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0" documentId="8_{160F0FA8-B4F0-4A31-8425-CBBA3DB1C8BF}" xr6:coauthVersionLast="47" xr6:coauthVersionMax="47" xr10:uidLastSave="{00000000-0000-0000-0000-000000000000}"/>
  <bookViews>
    <workbookView xWindow="240" yWindow="105" windowWidth="14805" windowHeight="8010" firstSheet="4" activeTab="5" xr2:uid="{00000000-000D-0000-FFFF-FFFF00000000}"/>
  </bookViews>
  <sheets>
    <sheet name="Data" sheetId="1" r:id="rId1"/>
    <sheet name="Variables" sheetId="2" r:id="rId2"/>
    <sheet name="TCS" sheetId="18" r:id="rId3"/>
    <sheet name="Infosys " sheetId="19" r:id="rId4"/>
    <sheet name="Wipro" sheetId="20" r:id="rId5"/>
    <sheet name="HCL Tech" sheetId="21" r:id="rId6"/>
    <sheet name="Tech Mahindra" sheetId="22" r:id="rId7"/>
    <sheet name="Tech Mahindra Total Debt" sheetId="17" r:id="rId8"/>
    <sheet name="Tech Mahindra Long Term" sheetId="16" r:id="rId9"/>
    <sheet name="Tech Mahindra Short Term" sheetId="15" r:id="rId10"/>
    <sheet name="HCL Tech Total Debt" sheetId="14" r:id="rId11"/>
    <sheet name="HCL Tech Long Term" sheetId="13" r:id="rId12"/>
    <sheet name="HCL Tech Short Term" sheetId="9" r:id="rId13"/>
    <sheet name="Wipro Total Debt" sheetId="11" r:id="rId14"/>
    <sheet name="Wipro Long Term" sheetId="10" r:id="rId15"/>
    <sheet name="Wipro Short Term" sheetId="12" r:id="rId16"/>
    <sheet name="Infosys Short term" sheetId="6" r:id="rId17"/>
    <sheet name="Infosys Long Term" sheetId="7" r:id="rId18"/>
    <sheet name="Infosys Total debt" sheetId="8" r:id="rId19"/>
    <sheet name="TCS Total debt " sheetId="5" r:id="rId20"/>
    <sheet name="TCS Long Term" sheetId="4" r:id="rId21"/>
    <sheet name="TCS Short term" sheetId="3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H6" i="2"/>
  <c r="I6" i="2"/>
  <c r="J6" i="2"/>
  <c r="K6" i="2"/>
  <c r="L6" i="2"/>
  <c r="M6" i="2"/>
  <c r="N6" i="2"/>
  <c r="O6" i="2"/>
  <c r="P6" i="2"/>
  <c r="I34" i="2"/>
  <c r="I31" i="2"/>
  <c r="I32" i="2"/>
  <c r="I33" i="2"/>
  <c r="I30" i="2"/>
  <c r="I27" i="2"/>
  <c r="I24" i="2"/>
  <c r="I25" i="2"/>
  <c r="I26" i="2"/>
  <c r="I23" i="2"/>
  <c r="I20" i="2"/>
  <c r="I17" i="2"/>
  <c r="I18" i="2"/>
  <c r="I19" i="2"/>
  <c r="I16" i="2"/>
  <c r="I13" i="2"/>
  <c r="I10" i="2"/>
  <c r="I11" i="2"/>
  <c r="I12" i="2"/>
  <c r="I9" i="2"/>
  <c r="I3" i="2"/>
  <c r="I4" i="2"/>
  <c r="I5" i="2"/>
  <c r="I2" i="2"/>
  <c r="P3" i="2"/>
  <c r="P4" i="2"/>
  <c r="P5" i="2"/>
  <c r="P9" i="2"/>
  <c r="P10" i="2"/>
  <c r="P11" i="2"/>
  <c r="P12" i="2"/>
  <c r="P13" i="2"/>
  <c r="P16" i="2"/>
  <c r="P17" i="2"/>
  <c r="P18" i="2"/>
  <c r="P19" i="2"/>
  <c r="P20" i="2"/>
  <c r="P23" i="2"/>
  <c r="P24" i="2"/>
  <c r="P25" i="2"/>
  <c r="P26" i="2"/>
  <c r="P27" i="2"/>
  <c r="P30" i="2"/>
  <c r="P31" i="2"/>
  <c r="P32" i="2"/>
  <c r="P33" i="2"/>
  <c r="P34" i="2"/>
  <c r="P2" i="2"/>
  <c r="O3" i="2"/>
  <c r="O4" i="2"/>
  <c r="O5" i="2"/>
  <c r="O9" i="2"/>
  <c r="O10" i="2"/>
  <c r="O11" i="2"/>
  <c r="O12" i="2"/>
  <c r="O13" i="2"/>
  <c r="O16" i="2"/>
  <c r="O17" i="2"/>
  <c r="O18" i="2"/>
  <c r="O19" i="2"/>
  <c r="O20" i="2"/>
  <c r="O23" i="2"/>
  <c r="O24" i="2"/>
  <c r="O25" i="2"/>
  <c r="O26" i="2"/>
  <c r="O27" i="2"/>
  <c r="O30" i="2"/>
  <c r="O31" i="2"/>
  <c r="O32" i="2"/>
  <c r="O33" i="2"/>
  <c r="O34" i="2"/>
  <c r="O2" i="2"/>
  <c r="N3" i="2"/>
  <c r="N4" i="2"/>
  <c r="N5" i="2"/>
  <c r="N9" i="2"/>
  <c r="N10" i="2"/>
  <c r="N11" i="2"/>
  <c r="N12" i="2"/>
  <c r="N13" i="2"/>
  <c r="N16" i="2"/>
  <c r="N17" i="2"/>
  <c r="N18" i="2"/>
  <c r="N19" i="2"/>
  <c r="N20" i="2"/>
  <c r="N23" i="2"/>
  <c r="N24" i="2"/>
  <c r="N25" i="2"/>
  <c r="N26" i="2"/>
  <c r="N27" i="2"/>
  <c r="N30" i="2"/>
  <c r="N31" i="2"/>
  <c r="N32" i="2"/>
  <c r="N33" i="2"/>
  <c r="N34" i="2"/>
  <c r="N2" i="2"/>
  <c r="M3" i="2"/>
  <c r="M4" i="2"/>
  <c r="M5" i="2"/>
  <c r="M9" i="2"/>
  <c r="M10" i="2"/>
  <c r="M11" i="2"/>
  <c r="M12" i="2"/>
  <c r="M13" i="2"/>
  <c r="M16" i="2"/>
  <c r="M17" i="2"/>
  <c r="M18" i="2"/>
  <c r="M19" i="2"/>
  <c r="M20" i="2"/>
  <c r="M23" i="2"/>
  <c r="M24" i="2"/>
  <c r="M25" i="2"/>
  <c r="M26" i="2"/>
  <c r="M27" i="2"/>
  <c r="M30" i="2"/>
  <c r="M31" i="2"/>
  <c r="M32" i="2"/>
  <c r="M33" i="2"/>
  <c r="M34" i="2"/>
  <c r="M2" i="2"/>
  <c r="D3" i="2"/>
  <c r="D4" i="2"/>
  <c r="D5" i="2"/>
  <c r="D9" i="2"/>
  <c r="D10" i="2"/>
  <c r="D11" i="2"/>
  <c r="D12" i="2"/>
  <c r="D13" i="2"/>
  <c r="D16" i="2"/>
  <c r="D17" i="2"/>
  <c r="D18" i="2"/>
  <c r="D19" i="2"/>
  <c r="D20" i="2"/>
  <c r="D23" i="2"/>
  <c r="D24" i="2"/>
  <c r="D25" i="2"/>
  <c r="D26" i="2"/>
  <c r="D27" i="2"/>
  <c r="D30" i="2"/>
  <c r="D31" i="2"/>
  <c r="D32" i="2"/>
  <c r="D33" i="2"/>
  <c r="D34" i="2"/>
  <c r="E3" i="2"/>
  <c r="E4" i="2"/>
  <c r="E5" i="2"/>
  <c r="E9" i="2"/>
  <c r="E10" i="2"/>
  <c r="E11" i="2"/>
  <c r="E12" i="2"/>
  <c r="E13" i="2"/>
  <c r="E16" i="2"/>
  <c r="E17" i="2"/>
  <c r="E18" i="2"/>
  <c r="E19" i="2"/>
  <c r="E20" i="2"/>
  <c r="E23" i="2"/>
  <c r="E24" i="2"/>
  <c r="E25" i="2"/>
  <c r="E26" i="2"/>
  <c r="E27" i="2"/>
  <c r="E30" i="2"/>
  <c r="E31" i="2"/>
  <c r="E32" i="2"/>
  <c r="E33" i="2"/>
  <c r="E34" i="2"/>
  <c r="F3" i="2"/>
  <c r="F4" i="2"/>
  <c r="F5" i="2"/>
  <c r="F9" i="2"/>
  <c r="F10" i="2"/>
  <c r="F11" i="2"/>
  <c r="F12" i="2"/>
  <c r="F13" i="2"/>
  <c r="F16" i="2"/>
  <c r="F17" i="2"/>
  <c r="F18" i="2"/>
  <c r="F19" i="2"/>
  <c r="F20" i="2"/>
  <c r="F23" i="2"/>
  <c r="F24" i="2"/>
  <c r="F25" i="2"/>
  <c r="F26" i="2"/>
  <c r="F27" i="2"/>
  <c r="F30" i="2"/>
  <c r="F31" i="2"/>
  <c r="F32" i="2"/>
  <c r="F33" i="2"/>
  <c r="F34" i="2"/>
  <c r="H3" i="2"/>
  <c r="H4" i="2"/>
  <c r="H5" i="2"/>
  <c r="H9" i="2"/>
  <c r="H10" i="2"/>
  <c r="H11" i="2"/>
  <c r="H12" i="2"/>
  <c r="H13" i="2"/>
  <c r="H16" i="2"/>
  <c r="H17" i="2"/>
  <c r="H18" i="2"/>
  <c r="H19" i="2"/>
  <c r="H20" i="2"/>
  <c r="H23" i="2"/>
  <c r="H24" i="2"/>
  <c r="H25" i="2"/>
  <c r="H26" i="2"/>
  <c r="H27" i="2"/>
  <c r="H30" i="2"/>
  <c r="H31" i="2"/>
  <c r="H32" i="2"/>
  <c r="H33" i="2"/>
  <c r="H34" i="2"/>
  <c r="L3" i="2"/>
  <c r="L4" i="2"/>
  <c r="L5" i="2"/>
  <c r="L9" i="2"/>
  <c r="L10" i="2"/>
  <c r="L11" i="2"/>
  <c r="L12" i="2"/>
  <c r="L13" i="2"/>
  <c r="L16" i="2"/>
  <c r="L17" i="2"/>
  <c r="L18" i="2"/>
  <c r="L19" i="2"/>
  <c r="L20" i="2"/>
  <c r="L23" i="2"/>
  <c r="L24" i="2"/>
  <c r="L25" i="2"/>
  <c r="L26" i="2"/>
  <c r="L27" i="2"/>
  <c r="L30" i="2"/>
  <c r="L31" i="2"/>
  <c r="L32" i="2"/>
  <c r="L33" i="2"/>
  <c r="L34" i="2"/>
  <c r="L2" i="2"/>
  <c r="K3" i="2"/>
  <c r="K4" i="2"/>
  <c r="K5" i="2"/>
  <c r="K9" i="2"/>
  <c r="K10" i="2"/>
  <c r="K11" i="2"/>
  <c r="K12" i="2"/>
  <c r="K13" i="2"/>
  <c r="K16" i="2"/>
  <c r="K17" i="2"/>
  <c r="K18" i="2"/>
  <c r="K19" i="2"/>
  <c r="K20" i="2"/>
  <c r="K23" i="2"/>
  <c r="K24" i="2"/>
  <c r="K25" i="2"/>
  <c r="K26" i="2"/>
  <c r="K27" i="2"/>
  <c r="K30" i="2"/>
  <c r="K31" i="2"/>
  <c r="K32" i="2"/>
  <c r="K33" i="2"/>
  <c r="K34" i="2"/>
  <c r="K2" i="2"/>
  <c r="J3" i="2"/>
  <c r="J4" i="2"/>
  <c r="J5" i="2"/>
  <c r="J9" i="2"/>
  <c r="J10" i="2"/>
  <c r="J11" i="2"/>
  <c r="J12" i="2"/>
  <c r="J13" i="2"/>
  <c r="J16" i="2"/>
  <c r="J17" i="2"/>
  <c r="J18" i="2"/>
  <c r="J19" i="2"/>
  <c r="J20" i="2"/>
  <c r="J23" i="2"/>
  <c r="J24" i="2"/>
  <c r="J25" i="2"/>
  <c r="J26" i="2"/>
  <c r="J27" i="2"/>
  <c r="J30" i="2"/>
  <c r="J31" i="2"/>
  <c r="J32" i="2"/>
  <c r="J33" i="2"/>
  <c r="J34" i="2"/>
  <c r="J2" i="2"/>
  <c r="H2" i="2"/>
  <c r="F2" i="2"/>
  <c r="E2" i="2"/>
  <c r="D2" i="2"/>
  <c r="I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5" i="1"/>
  <c r="I3" i="1"/>
  <c r="I2" i="1"/>
  <c r="F3" i="1"/>
  <c r="F4" i="1"/>
  <c r="F2" i="1"/>
  <c r="O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tc={85126E7A-0037-4D01-BE2B-FDB4C816E479}</author>
  </authors>
  <commentList>
    <comment ref="F1" authorId="0" shapeId="0" xr:uid="{85126E7A-0037-4D01-BE2B-FDB4C816E479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+ non-current liabilties</t>
      </text>
    </comment>
  </commentList>
</comments>
</file>

<file path=xl/sharedStrings.xml><?xml version="1.0" encoding="utf-8"?>
<sst xmlns="http://schemas.openxmlformats.org/spreadsheetml/2006/main" count="4447" uniqueCount="83">
  <si>
    <t>S.No.</t>
  </si>
  <si>
    <t xml:space="preserve">Companies </t>
  </si>
  <si>
    <t>Years</t>
  </si>
  <si>
    <t>Total Debts</t>
  </si>
  <si>
    <t>Equity</t>
  </si>
  <si>
    <t xml:space="preserve">Total Liabilities </t>
  </si>
  <si>
    <t>Current Liabilties</t>
  </si>
  <si>
    <t>Non Current Liabilities</t>
  </si>
  <si>
    <t>Total Assets</t>
  </si>
  <si>
    <t>Current Assets</t>
  </si>
  <si>
    <t>Non Current Assets</t>
  </si>
  <si>
    <t>Debt To Equity</t>
  </si>
  <si>
    <t>Total income</t>
  </si>
  <si>
    <t xml:space="preserve">tax </t>
  </si>
  <si>
    <t>EBIT</t>
  </si>
  <si>
    <t>Profit before Tax</t>
  </si>
  <si>
    <t>finance cost</t>
  </si>
  <si>
    <t>Tata Consultancy Services</t>
  </si>
  <si>
    <t>Infosys</t>
  </si>
  <si>
    <t>WIpro</t>
  </si>
  <si>
    <t>HCL Technologies</t>
  </si>
  <si>
    <t>Tech Mahindra</t>
  </si>
  <si>
    <t xml:space="preserve">Short Term ratio </t>
  </si>
  <si>
    <t>Long Term ratio</t>
  </si>
  <si>
    <t>Total debt ratio</t>
  </si>
  <si>
    <t>Prof</t>
  </si>
  <si>
    <t>Grow</t>
  </si>
  <si>
    <t>Tan</t>
  </si>
  <si>
    <t>Size</t>
  </si>
  <si>
    <t>Cod</t>
  </si>
  <si>
    <t>Liq</t>
  </si>
  <si>
    <t>Findist</t>
  </si>
  <si>
    <t>Taxr</t>
  </si>
  <si>
    <t>dsc</t>
  </si>
  <si>
    <t>Operating Cost</t>
  </si>
  <si>
    <t>age (&lt; 50 yr)</t>
  </si>
  <si>
    <t>TCS Short Term</t>
  </si>
  <si>
    <t xml:space="preserve">Independent Variables </t>
  </si>
  <si>
    <t>B</t>
  </si>
  <si>
    <t>Standardised Error</t>
  </si>
  <si>
    <t>T-stat</t>
  </si>
  <si>
    <t>p-value (significance)</t>
  </si>
  <si>
    <t>Null Hypothesis Results</t>
  </si>
  <si>
    <t>Prop</t>
  </si>
  <si>
    <t>Not Rejected</t>
  </si>
  <si>
    <t>Rejected</t>
  </si>
  <si>
    <t>Dsc</t>
  </si>
  <si>
    <t>TCS Long Term</t>
  </si>
  <si>
    <t>TCS Total Debt</t>
  </si>
  <si>
    <t>Infosys Short Term</t>
  </si>
  <si>
    <t xml:space="preserve"> Infosys Long Term</t>
  </si>
  <si>
    <t>Infosys Total Debt</t>
  </si>
  <si>
    <t>Wipro Short Term</t>
  </si>
  <si>
    <t>Wipro Long Term</t>
  </si>
  <si>
    <t>Wipro Total Debt</t>
  </si>
  <si>
    <t>HCL Tech Short Term</t>
  </si>
  <si>
    <t>HCL Tech Long Term</t>
  </si>
  <si>
    <t>HCL Tech Total Debt</t>
  </si>
  <si>
    <t>Tech Mahindra Short Term</t>
  </si>
  <si>
    <t>Tech Mahindra Long Term</t>
  </si>
  <si>
    <t>Tech Mahindra Total Debt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</si>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</sst>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1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2" fillId="0" borderId="12" xfId="0" applyFont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3" xfId="0" applyNumberFormat="1" applyBorder="1"/>
    <xf numFmtId="0" fontId="1" fillId="0" borderId="5" xfId="0" applyFont="1" applyBorder="1"/>
    <xf numFmtId="0" fontId="1" fillId="0" borderId="11" xfId="0" applyFont="1" applyBorder="1"/>
    <xf numFmtId="0" fontId="1" fillId="0" borderId="15" xfId="0" applyFont="1" applyBorder="1"/>
    <xf numFmtId="0" fontId="1" fillId="0" borderId="13" xfId="0" applyFont="1" applyBorder="1"/>
    <xf numFmtId="164" fontId="0" fillId="0" borderId="12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0" fontId="0" fillId="0" borderId="17" xfId="0" applyBorder="1"/>
    <xf numFmtId="0" fontId="0" fillId="0" borderId="18" xfId="0" applyBorder="1"/>
    <xf numFmtId="164" fontId="0" fillId="0" borderId="2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0" xfId="0" applyNumberFormat="1"/>
    <xf numFmtId="1" fontId="0" fillId="0" borderId="6" xfId="0" applyNumberFormat="1" applyBorder="1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1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rsh Upraity" id="{2A6C6466-491B-44F9-AB1E-14C64E841502}" userId="d67b5cd4692ed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3-11T09:21:23.71" personId="{2A6C6466-491B-44F9-AB1E-14C64E841502}" id="{85126E7A-0037-4D01-BE2B-FDB4C816E479}">
    <text>current + non-current liabilties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B2150E1-7A86-4F18-84A5-5F6057FC0B10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BB7F7745-C57B-4A99-85B2-88AA30330373}"/>
    <we:binding id="InputY" type="matrix" appref="{6DCC34B6-C7F0-48D3-8C5C-5ACAA6AD8B9B}"/>
    <we:binding id="InputX" type="matrix" appref="{1CF2FE25-BE93-4E20-88A4-A8EC71CF1D93}"/>
    <we:binding id="Output" type="matrix" appref="{D83B5FA0-6A8B-45A0-96B9-E070DC022128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opLeftCell="A11" workbookViewId="0">
      <selection activeCell="F1" sqref="F1"/>
    </sheetView>
  </sheetViews>
  <sheetFormatPr defaultRowHeight="15"/>
  <cols>
    <col min="2" max="2" width="23.28515625" bestFit="1" customWidth="1"/>
    <col min="3" max="3" width="11.140625" customWidth="1"/>
    <col min="4" max="4" width="10.85546875" bestFit="1" customWidth="1"/>
    <col min="6" max="6" width="14" bestFit="1" customWidth="1"/>
    <col min="7" max="8" width="14" customWidth="1"/>
    <col min="9" max="9" width="11.140625" bestFit="1" customWidth="1"/>
    <col min="10" max="10" width="13.42578125" bestFit="1" customWidth="1"/>
    <col min="11" max="11" width="17.42578125" bestFit="1" customWidth="1"/>
    <col min="12" max="12" width="13.5703125" style="9" bestFit="1" customWidth="1"/>
    <col min="13" max="13" width="11.85546875" bestFit="1" customWidth="1"/>
    <col min="14" max="14" width="11.85546875" customWidth="1"/>
    <col min="16" max="16" width="15.28515625" bestFit="1" customWidth="1"/>
    <col min="18" max="18" width="11.7109375" bestFit="1" customWidth="1"/>
  </cols>
  <sheetData>
    <row r="1" spans="1:18" s="1" customFormat="1" ht="29.25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0" t="s">
        <v>11</v>
      </c>
      <c r="M1" s="1" t="s">
        <v>12</v>
      </c>
      <c r="N1" s="1" t="s">
        <v>13</v>
      </c>
      <c r="O1" s="8" t="s">
        <v>14</v>
      </c>
      <c r="P1" s="8" t="s">
        <v>15</v>
      </c>
      <c r="R1" s="8" t="s">
        <v>16</v>
      </c>
    </row>
    <row r="2" spans="1:18">
      <c r="A2" s="5">
        <v>1</v>
      </c>
      <c r="B2" s="4" t="s">
        <v>17</v>
      </c>
      <c r="C2" s="5">
        <v>2024</v>
      </c>
      <c r="D2">
        <v>146449</v>
      </c>
      <c r="E2">
        <v>91319</v>
      </c>
      <c r="F2">
        <f>G2+H2</f>
        <v>55130</v>
      </c>
      <c r="G2">
        <v>46104</v>
      </c>
      <c r="H2">
        <v>9026</v>
      </c>
      <c r="I2">
        <f>J2+K2</f>
        <v>146449</v>
      </c>
      <c r="J2">
        <v>112984</v>
      </c>
      <c r="K2">
        <v>33465</v>
      </c>
      <c r="L2" s="9">
        <f>D2/E2</f>
        <v>1.6037078811638323</v>
      </c>
      <c r="M2">
        <v>245315</v>
      </c>
      <c r="N2">
        <v>15898</v>
      </c>
      <c r="O2">
        <f>M2-N2</f>
        <v>229417</v>
      </c>
      <c r="P2">
        <v>61997</v>
      </c>
      <c r="R2">
        <v>778</v>
      </c>
    </row>
    <row r="3" spans="1:18">
      <c r="A3" s="5">
        <v>2</v>
      </c>
      <c r="B3" s="5"/>
      <c r="C3" s="5">
        <v>2023</v>
      </c>
      <c r="D3">
        <v>143651</v>
      </c>
      <c r="E3">
        <v>91206</v>
      </c>
      <c r="F3">
        <f t="shared" ref="F3:F26" si="0">G3+H3</f>
        <v>52445</v>
      </c>
      <c r="G3">
        <v>43558</v>
      </c>
      <c r="H3">
        <v>8887</v>
      </c>
      <c r="I3">
        <f t="shared" ref="I3:J26" si="1">J3+K3</f>
        <v>143651</v>
      </c>
      <c r="J3">
        <v>110270</v>
      </c>
      <c r="K3">
        <v>33381</v>
      </c>
      <c r="L3" s="9">
        <f t="shared" ref="L3:L26" si="2">D3/E3</f>
        <v>1.5750169944959762</v>
      </c>
      <c r="M3">
        <v>228907</v>
      </c>
      <c r="N3">
        <v>14604</v>
      </c>
      <c r="O3">
        <f t="shared" ref="O3:O26" si="3">M3-N3</f>
        <v>214303</v>
      </c>
      <c r="P3">
        <v>56907</v>
      </c>
      <c r="R3">
        <v>779</v>
      </c>
    </row>
    <row r="4" spans="1:18">
      <c r="A4" s="5">
        <v>3</v>
      </c>
      <c r="B4" s="5"/>
      <c r="C4" s="5">
        <v>2022</v>
      </c>
      <c r="D4">
        <v>141514</v>
      </c>
      <c r="E4">
        <v>89846</v>
      </c>
      <c r="F4">
        <f t="shared" si="0"/>
        <v>51668</v>
      </c>
      <c r="G4">
        <v>42351</v>
      </c>
      <c r="H4">
        <v>9317</v>
      </c>
      <c r="I4">
        <f t="shared" si="1"/>
        <v>141514</v>
      </c>
      <c r="J4">
        <v>108310</v>
      </c>
      <c r="K4">
        <v>33204</v>
      </c>
      <c r="L4" s="9">
        <f t="shared" si="2"/>
        <v>1.5750729025220933</v>
      </c>
      <c r="M4">
        <v>195772</v>
      </c>
      <c r="N4">
        <v>13238</v>
      </c>
      <c r="O4">
        <f t="shared" si="3"/>
        <v>182534</v>
      </c>
      <c r="P4">
        <v>51687</v>
      </c>
      <c r="R4">
        <v>784</v>
      </c>
    </row>
    <row r="5" spans="1:18">
      <c r="A5" s="5">
        <v>4</v>
      </c>
      <c r="B5" s="5"/>
      <c r="C5" s="5">
        <v>2021</v>
      </c>
      <c r="D5">
        <v>130759</v>
      </c>
      <c r="E5">
        <v>87108</v>
      </c>
      <c r="F5">
        <f t="shared" si="0"/>
        <v>43651</v>
      </c>
      <c r="G5">
        <v>34155</v>
      </c>
      <c r="H5">
        <v>9496</v>
      </c>
      <c r="I5">
        <f t="shared" si="1"/>
        <v>130759</v>
      </c>
      <c r="J5">
        <v>99280</v>
      </c>
      <c r="K5">
        <v>31479</v>
      </c>
      <c r="L5" s="9">
        <f t="shared" si="2"/>
        <v>1.5011135601781695</v>
      </c>
      <c r="M5">
        <v>167311</v>
      </c>
      <c r="N5">
        <v>11198</v>
      </c>
      <c r="O5">
        <f t="shared" si="3"/>
        <v>156113</v>
      </c>
      <c r="P5">
        <v>43760</v>
      </c>
      <c r="R5">
        <v>637</v>
      </c>
    </row>
    <row r="6" spans="1:18" s="3" customFormat="1">
      <c r="A6" s="6">
        <v>5</v>
      </c>
      <c r="B6" s="6"/>
      <c r="C6" s="6">
        <v>2020</v>
      </c>
      <c r="D6" s="3">
        <v>120899</v>
      </c>
      <c r="E6" s="3">
        <v>84749</v>
      </c>
      <c r="F6" s="3">
        <f t="shared" si="0"/>
        <v>36150</v>
      </c>
      <c r="G6" s="3">
        <v>27060</v>
      </c>
      <c r="H6" s="3">
        <v>9090</v>
      </c>
      <c r="I6" s="3">
        <f t="shared" si="1"/>
        <v>120899</v>
      </c>
      <c r="J6" s="3">
        <v>90237</v>
      </c>
      <c r="K6" s="3">
        <v>30662</v>
      </c>
      <c r="L6" s="11">
        <f t="shared" si="2"/>
        <v>1.4265537056484443</v>
      </c>
      <c r="M6" s="3">
        <v>161541</v>
      </c>
      <c r="N6" s="3">
        <v>9801</v>
      </c>
      <c r="O6" s="3">
        <f t="shared" si="3"/>
        <v>151740</v>
      </c>
      <c r="P6" s="3">
        <v>42248</v>
      </c>
      <c r="R6" s="3">
        <v>924</v>
      </c>
    </row>
    <row r="7" spans="1:18">
      <c r="A7" s="5">
        <v>6</v>
      </c>
      <c r="B7" s="4" t="s">
        <v>18</v>
      </c>
      <c r="C7" s="5">
        <v>2024</v>
      </c>
      <c r="D7">
        <v>114950</v>
      </c>
      <c r="E7">
        <v>81176</v>
      </c>
      <c r="F7">
        <f t="shared" si="0"/>
        <v>33774</v>
      </c>
      <c r="G7">
        <v>27086</v>
      </c>
      <c r="H7">
        <v>6688</v>
      </c>
      <c r="I7">
        <f t="shared" si="1"/>
        <v>114950</v>
      </c>
      <c r="J7">
        <v>70952</v>
      </c>
      <c r="K7">
        <v>43998</v>
      </c>
      <c r="L7" s="9">
        <f t="shared" si="2"/>
        <v>1.4160589336749778</v>
      </c>
      <c r="M7">
        <v>136350</v>
      </c>
      <c r="N7">
        <v>8719</v>
      </c>
      <c r="O7">
        <f t="shared" si="3"/>
        <v>127631</v>
      </c>
      <c r="P7">
        <v>35953</v>
      </c>
      <c r="R7">
        <v>277</v>
      </c>
    </row>
    <row r="8" spans="1:18">
      <c r="A8" s="5">
        <v>7</v>
      </c>
      <c r="B8" s="5"/>
      <c r="C8" s="5">
        <v>2023</v>
      </c>
      <c r="D8">
        <v>101337</v>
      </c>
      <c r="E8">
        <v>67745</v>
      </c>
      <c r="F8">
        <f t="shared" si="0"/>
        <v>33592</v>
      </c>
      <c r="G8">
        <v>27442</v>
      </c>
      <c r="H8">
        <v>6150</v>
      </c>
      <c r="I8">
        <f t="shared" si="1"/>
        <v>101337</v>
      </c>
      <c r="J8">
        <v>52082</v>
      </c>
      <c r="K8">
        <v>49255</v>
      </c>
      <c r="L8" s="9">
        <f t="shared" si="2"/>
        <v>1.4958594730238395</v>
      </c>
      <c r="M8">
        <v>127873</v>
      </c>
      <c r="N8">
        <v>8375</v>
      </c>
      <c r="O8">
        <f t="shared" si="3"/>
        <v>119498</v>
      </c>
      <c r="P8">
        <v>31643</v>
      </c>
      <c r="R8">
        <v>157</v>
      </c>
    </row>
    <row r="9" spans="1:18">
      <c r="A9" s="5">
        <v>8</v>
      </c>
      <c r="B9" s="5"/>
      <c r="C9" s="5">
        <v>2022</v>
      </c>
      <c r="D9">
        <v>99387</v>
      </c>
      <c r="E9">
        <v>69306</v>
      </c>
      <c r="F9">
        <f t="shared" si="0"/>
        <v>30081</v>
      </c>
      <c r="G9">
        <v>24976</v>
      </c>
      <c r="H9">
        <v>5105</v>
      </c>
      <c r="I9">
        <f t="shared" si="1"/>
        <v>99387</v>
      </c>
      <c r="J9">
        <v>52437</v>
      </c>
      <c r="K9">
        <v>46950</v>
      </c>
      <c r="L9" s="9">
        <f t="shared" si="2"/>
        <v>1.434031685568349</v>
      </c>
      <c r="M9">
        <v>107164</v>
      </c>
      <c r="N9">
        <v>7260</v>
      </c>
      <c r="O9">
        <f t="shared" si="3"/>
        <v>99904</v>
      </c>
      <c r="P9">
        <v>28495</v>
      </c>
      <c r="R9">
        <v>128</v>
      </c>
    </row>
    <row r="10" spans="1:18">
      <c r="A10" s="5">
        <v>9</v>
      </c>
      <c r="B10" s="5"/>
      <c r="C10" s="5">
        <v>2021</v>
      </c>
      <c r="D10">
        <v>93939</v>
      </c>
      <c r="E10">
        <v>71531</v>
      </c>
      <c r="F10">
        <f t="shared" si="0"/>
        <v>22408</v>
      </c>
      <c r="G10">
        <v>17622</v>
      </c>
      <c r="H10">
        <v>4786</v>
      </c>
      <c r="I10">
        <f t="shared" si="1"/>
        <v>93939</v>
      </c>
      <c r="J10">
        <v>48282</v>
      </c>
      <c r="K10">
        <v>45657</v>
      </c>
      <c r="L10" s="9">
        <f t="shared" si="2"/>
        <v>1.3132627811717996</v>
      </c>
      <c r="M10">
        <v>88379</v>
      </c>
      <c r="N10">
        <v>6429</v>
      </c>
      <c r="O10">
        <f t="shared" si="3"/>
        <v>81950</v>
      </c>
      <c r="P10">
        <v>24477</v>
      </c>
      <c r="R10">
        <v>126</v>
      </c>
    </row>
    <row r="11" spans="1:18" s="3" customFormat="1">
      <c r="A11" s="6">
        <v>10</v>
      </c>
      <c r="B11" s="6"/>
      <c r="C11" s="6">
        <v>2020</v>
      </c>
      <c r="D11" s="3">
        <v>81041</v>
      </c>
      <c r="E11" s="3">
        <v>62234</v>
      </c>
      <c r="F11" s="3">
        <f t="shared" si="0"/>
        <v>18807</v>
      </c>
      <c r="G11" s="3">
        <v>15220</v>
      </c>
      <c r="H11" s="3">
        <v>3587</v>
      </c>
      <c r="I11" s="3">
        <f t="shared" si="1"/>
        <v>81041</v>
      </c>
      <c r="J11" s="3">
        <v>43820</v>
      </c>
      <c r="K11" s="3">
        <v>37221</v>
      </c>
      <c r="L11" s="11">
        <f t="shared" si="2"/>
        <v>1.3021981553491659</v>
      </c>
      <c r="M11" s="3">
        <v>81747</v>
      </c>
      <c r="N11" s="3">
        <v>4934</v>
      </c>
      <c r="O11" s="3">
        <f t="shared" si="3"/>
        <v>76813</v>
      </c>
      <c r="P11" s="3">
        <v>20477</v>
      </c>
      <c r="R11" s="3">
        <v>114</v>
      </c>
    </row>
    <row r="12" spans="1:18">
      <c r="A12" s="5">
        <v>11</v>
      </c>
      <c r="B12" s="7" t="s">
        <v>19</v>
      </c>
      <c r="C12" s="5">
        <v>2024</v>
      </c>
      <c r="D12">
        <v>816486</v>
      </c>
      <c r="E12">
        <v>577819</v>
      </c>
      <c r="F12">
        <f t="shared" si="0"/>
        <v>238667</v>
      </c>
      <c r="G12">
        <v>184454</v>
      </c>
      <c r="H12">
        <v>54213</v>
      </c>
      <c r="I12">
        <f t="shared" si="1"/>
        <v>816486</v>
      </c>
      <c r="J12">
        <v>505638</v>
      </c>
      <c r="K12">
        <v>310848</v>
      </c>
      <c r="L12" s="9">
        <f t="shared" si="2"/>
        <v>1.4130480306116622</v>
      </c>
      <c r="M12">
        <v>698382</v>
      </c>
      <c r="N12">
        <v>32989</v>
      </c>
      <c r="O12">
        <f t="shared" si="3"/>
        <v>665393</v>
      </c>
      <c r="P12">
        <v>124175</v>
      </c>
      <c r="R12">
        <v>8197</v>
      </c>
    </row>
    <row r="13" spans="1:18">
      <c r="A13" s="5">
        <v>12</v>
      </c>
      <c r="B13" s="5"/>
      <c r="C13" s="5">
        <v>2023</v>
      </c>
      <c r="D13">
        <v>853076</v>
      </c>
      <c r="E13">
        <v>627623</v>
      </c>
      <c r="F13">
        <f t="shared" si="0"/>
        <v>225453</v>
      </c>
      <c r="G13">
        <v>188428</v>
      </c>
      <c r="H13">
        <v>37025</v>
      </c>
      <c r="I13">
        <f t="shared" si="1"/>
        <v>853076</v>
      </c>
      <c r="J13">
        <v>539778</v>
      </c>
      <c r="K13">
        <v>313298</v>
      </c>
      <c r="L13" s="9">
        <f t="shared" si="2"/>
        <v>1.3592172370993414</v>
      </c>
      <c r="M13">
        <v>701172</v>
      </c>
      <c r="N13">
        <v>30922</v>
      </c>
      <c r="O13">
        <f t="shared" si="3"/>
        <v>670250</v>
      </c>
      <c r="P13">
        <v>122689</v>
      </c>
      <c r="R13">
        <v>6289</v>
      </c>
    </row>
    <row r="14" spans="1:18">
      <c r="A14" s="5">
        <v>13</v>
      </c>
      <c r="B14" s="5"/>
      <c r="C14" s="5">
        <v>2022</v>
      </c>
      <c r="D14">
        <v>803828</v>
      </c>
      <c r="E14">
        <v>543507</v>
      </c>
      <c r="F14">
        <f t="shared" si="0"/>
        <v>260321</v>
      </c>
      <c r="G14">
        <v>231737</v>
      </c>
      <c r="H14">
        <v>28584</v>
      </c>
      <c r="I14">
        <f t="shared" si="1"/>
        <v>803828</v>
      </c>
      <c r="J14">
        <v>517722</v>
      </c>
      <c r="K14">
        <v>286106</v>
      </c>
      <c r="L14" s="9">
        <f t="shared" si="2"/>
        <v>1.4789653123142847</v>
      </c>
      <c r="M14">
        <v>642805</v>
      </c>
      <c r="N14">
        <v>31289</v>
      </c>
      <c r="O14">
        <f t="shared" si="3"/>
        <v>611516</v>
      </c>
      <c r="P14">
        <v>152642</v>
      </c>
      <c r="R14">
        <v>3674</v>
      </c>
    </row>
    <row r="15" spans="1:18">
      <c r="A15" s="5">
        <v>14</v>
      </c>
      <c r="B15" s="5"/>
      <c r="C15" s="5">
        <v>2021</v>
      </c>
      <c r="D15">
        <v>657363</v>
      </c>
      <c r="E15">
        <v>452418</v>
      </c>
      <c r="F15">
        <f t="shared" si="0"/>
        <v>204947</v>
      </c>
      <c r="G15">
        <v>181324</v>
      </c>
      <c r="H15">
        <v>23623</v>
      </c>
      <c r="I15">
        <f t="shared" si="1"/>
        <v>657363</v>
      </c>
      <c r="J15">
        <v>453795</v>
      </c>
      <c r="K15">
        <v>203568</v>
      </c>
      <c r="L15" s="9">
        <f t="shared" si="2"/>
        <v>1.4529992175377637</v>
      </c>
      <c r="M15">
        <v>526823</v>
      </c>
      <c r="N15">
        <v>26239</v>
      </c>
      <c r="O15">
        <f t="shared" si="3"/>
        <v>500584</v>
      </c>
      <c r="P15">
        <v>126848</v>
      </c>
      <c r="R15">
        <v>4026</v>
      </c>
    </row>
    <row r="16" spans="1:18" s="3" customFormat="1">
      <c r="A16" s="6">
        <v>15</v>
      </c>
      <c r="B16" s="6"/>
      <c r="C16" s="6">
        <v>2020</v>
      </c>
      <c r="D16" s="3">
        <v>653064</v>
      </c>
      <c r="E16" s="3">
        <v>464537</v>
      </c>
      <c r="F16" s="3">
        <f t="shared" si="0"/>
        <v>188527</v>
      </c>
      <c r="G16" s="3">
        <v>164438</v>
      </c>
      <c r="H16" s="3">
        <v>24089</v>
      </c>
      <c r="I16" s="3">
        <f t="shared" si="1"/>
        <v>653064</v>
      </c>
      <c r="J16" s="3">
        <v>457133</v>
      </c>
      <c r="K16" s="3">
        <v>195931</v>
      </c>
      <c r="L16" s="11">
        <f t="shared" si="2"/>
        <v>1.40583850156177</v>
      </c>
      <c r="M16" s="3">
        <v>528836</v>
      </c>
      <c r="N16" s="3">
        <v>23270</v>
      </c>
      <c r="O16" s="3">
        <f t="shared" si="3"/>
        <v>505566</v>
      </c>
      <c r="P16" s="3">
        <v>110077</v>
      </c>
      <c r="R16" s="3">
        <v>5352</v>
      </c>
    </row>
    <row r="17" spans="1:18">
      <c r="A17" s="5">
        <v>16</v>
      </c>
      <c r="B17" s="7" t="s">
        <v>20</v>
      </c>
      <c r="C17" s="5">
        <v>2024</v>
      </c>
      <c r="D17">
        <v>52307</v>
      </c>
      <c r="E17">
        <v>39470</v>
      </c>
      <c r="F17">
        <f t="shared" si="0"/>
        <v>12837</v>
      </c>
      <c r="G17">
        <v>10464</v>
      </c>
      <c r="H17">
        <v>2373</v>
      </c>
      <c r="I17">
        <f t="shared" si="1"/>
        <v>52307</v>
      </c>
      <c r="J17">
        <v>29545</v>
      </c>
      <c r="K17">
        <v>22762</v>
      </c>
      <c r="L17" s="9">
        <f t="shared" si="2"/>
        <v>1.325234355206486</v>
      </c>
      <c r="M17">
        <v>49194</v>
      </c>
      <c r="N17">
        <v>3782</v>
      </c>
      <c r="O17">
        <f t="shared" si="3"/>
        <v>45412</v>
      </c>
      <c r="P17">
        <v>15456</v>
      </c>
      <c r="R17">
        <v>125</v>
      </c>
    </row>
    <row r="18" spans="1:18">
      <c r="A18" s="5">
        <v>17</v>
      </c>
      <c r="B18" s="5"/>
      <c r="C18" s="5">
        <v>2023</v>
      </c>
      <c r="D18">
        <v>53360</v>
      </c>
      <c r="E18">
        <v>41104</v>
      </c>
      <c r="F18">
        <f t="shared" si="0"/>
        <v>12256</v>
      </c>
      <c r="G18">
        <v>10667</v>
      </c>
      <c r="H18">
        <v>1589</v>
      </c>
      <c r="I18">
        <f t="shared" si="1"/>
        <v>53360</v>
      </c>
      <c r="J18">
        <v>28571</v>
      </c>
      <c r="K18">
        <v>24789</v>
      </c>
      <c r="L18" s="9">
        <f t="shared" si="2"/>
        <v>1.2981704943557804</v>
      </c>
      <c r="M18">
        <v>47307</v>
      </c>
      <c r="N18">
        <v>3257</v>
      </c>
      <c r="O18">
        <f t="shared" si="3"/>
        <v>44050</v>
      </c>
      <c r="P18">
        <v>14716</v>
      </c>
      <c r="R18">
        <v>127</v>
      </c>
    </row>
    <row r="19" spans="1:18">
      <c r="A19" s="5">
        <v>18</v>
      </c>
      <c r="B19" s="5"/>
      <c r="C19" s="5">
        <v>2022</v>
      </c>
      <c r="D19">
        <v>53423</v>
      </c>
      <c r="E19">
        <v>42591</v>
      </c>
      <c r="F19">
        <f t="shared" si="0"/>
        <v>10832</v>
      </c>
      <c r="G19">
        <v>9043</v>
      </c>
      <c r="H19">
        <v>1789</v>
      </c>
      <c r="I19">
        <f t="shared" si="1"/>
        <v>53423</v>
      </c>
      <c r="J19">
        <v>26887</v>
      </c>
      <c r="K19">
        <v>26536</v>
      </c>
      <c r="L19" s="9">
        <f t="shared" si="2"/>
        <v>1.254326031321171</v>
      </c>
      <c r="M19">
        <v>41518</v>
      </c>
      <c r="N19">
        <v>2394</v>
      </c>
      <c r="O19">
        <f t="shared" si="3"/>
        <v>39124</v>
      </c>
      <c r="P19">
        <v>13268</v>
      </c>
      <c r="R19">
        <v>109</v>
      </c>
    </row>
    <row r="20" spans="1:18">
      <c r="A20" s="5">
        <v>19</v>
      </c>
      <c r="B20" s="5"/>
      <c r="C20" s="5">
        <v>2021</v>
      </c>
      <c r="D20">
        <v>55361</v>
      </c>
      <c r="E20">
        <v>43553</v>
      </c>
      <c r="F20">
        <f t="shared" si="0"/>
        <v>11808</v>
      </c>
      <c r="G20">
        <v>10019</v>
      </c>
      <c r="H20">
        <v>1789</v>
      </c>
      <c r="I20">
        <f t="shared" si="1"/>
        <v>55361</v>
      </c>
      <c r="J20">
        <v>27714</v>
      </c>
      <c r="K20">
        <v>27647</v>
      </c>
      <c r="L20" s="9">
        <f t="shared" si="2"/>
        <v>1.2711179482469634</v>
      </c>
      <c r="M20">
        <v>36638</v>
      </c>
      <c r="N20">
        <v>3667</v>
      </c>
      <c r="O20">
        <f t="shared" si="3"/>
        <v>32971</v>
      </c>
      <c r="P20">
        <v>12410</v>
      </c>
      <c r="R20">
        <v>177</v>
      </c>
    </row>
    <row r="21" spans="1:18" s="3" customFormat="1">
      <c r="A21" s="6">
        <v>20</v>
      </c>
      <c r="B21" s="6"/>
      <c r="C21" s="6">
        <v>2020</v>
      </c>
      <c r="D21" s="3">
        <v>53838</v>
      </c>
      <c r="E21" s="3">
        <v>37546</v>
      </c>
      <c r="F21" s="3">
        <f t="shared" si="0"/>
        <v>16292</v>
      </c>
      <c r="G21" s="3">
        <v>14005</v>
      </c>
      <c r="H21" s="3">
        <v>2287</v>
      </c>
      <c r="I21" s="3">
        <f t="shared" si="1"/>
        <v>53838</v>
      </c>
      <c r="J21" s="3">
        <v>23844</v>
      </c>
      <c r="K21" s="3">
        <v>29994</v>
      </c>
      <c r="L21" s="11">
        <f t="shared" si="2"/>
        <v>1.4339210568369467</v>
      </c>
      <c r="M21" s="3">
        <v>33279</v>
      </c>
      <c r="N21" s="3">
        <v>2209</v>
      </c>
      <c r="O21" s="3">
        <f t="shared" si="3"/>
        <v>31070</v>
      </c>
      <c r="P21" s="3">
        <v>11178</v>
      </c>
      <c r="R21" s="3">
        <v>240</v>
      </c>
    </row>
    <row r="22" spans="1:18">
      <c r="A22" s="5">
        <v>21</v>
      </c>
      <c r="B22" s="4" t="s">
        <v>21</v>
      </c>
      <c r="C22" s="5">
        <v>2024</v>
      </c>
      <c r="D22">
        <v>346637</v>
      </c>
      <c r="E22">
        <v>231705</v>
      </c>
      <c r="F22">
        <f t="shared" si="0"/>
        <v>102628</v>
      </c>
      <c r="G22">
        <v>88382</v>
      </c>
      <c r="H22">
        <v>14246</v>
      </c>
      <c r="I22">
        <f t="shared" si="1"/>
        <v>346637</v>
      </c>
      <c r="J22">
        <v>167810</v>
      </c>
      <c r="K22">
        <v>178827</v>
      </c>
      <c r="L22" s="9">
        <f t="shared" si="2"/>
        <v>1.4960272760622344</v>
      </c>
      <c r="M22">
        <v>433518</v>
      </c>
      <c r="N22">
        <v>4361</v>
      </c>
      <c r="O22">
        <f t="shared" si="3"/>
        <v>429157</v>
      </c>
      <c r="P22">
        <v>25647</v>
      </c>
      <c r="R22">
        <v>2464</v>
      </c>
    </row>
    <row r="23" spans="1:18">
      <c r="A23" s="5">
        <v>22</v>
      </c>
      <c r="B23" s="5"/>
      <c r="C23" s="5">
        <v>2023</v>
      </c>
      <c r="D23">
        <v>360352</v>
      </c>
      <c r="E23">
        <v>252039</v>
      </c>
      <c r="F23">
        <f t="shared" si="0"/>
        <v>96009</v>
      </c>
      <c r="G23">
        <v>83651</v>
      </c>
      <c r="H23">
        <v>12358</v>
      </c>
      <c r="I23">
        <f t="shared" si="1"/>
        <v>360352</v>
      </c>
      <c r="J23">
        <v>173439</v>
      </c>
      <c r="K23">
        <v>186913</v>
      </c>
      <c r="L23" s="9">
        <f t="shared" si="2"/>
        <v>1.4297469836017442</v>
      </c>
      <c r="M23">
        <v>437856</v>
      </c>
      <c r="N23">
        <v>11266</v>
      </c>
      <c r="O23">
        <f t="shared" si="3"/>
        <v>426590</v>
      </c>
      <c r="P23">
        <v>49041</v>
      </c>
      <c r="R23">
        <v>1808</v>
      </c>
    </row>
    <row r="24" spans="1:18">
      <c r="A24" s="5">
        <v>23</v>
      </c>
      <c r="B24" s="5"/>
      <c r="C24" s="5">
        <v>2022</v>
      </c>
      <c r="D24">
        <v>350048</v>
      </c>
      <c r="E24">
        <v>258492</v>
      </c>
      <c r="F24">
        <f t="shared" si="0"/>
        <v>79252</v>
      </c>
      <c r="G24">
        <v>66364</v>
      </c>
      <c r="H24">
        <v>12888</v>
      </c>
      <c r="I24">
        <f t="shared" si="1"/>
        <v>350048</v>
      </c>
      <c r="J24">
        <v>169650</v>
      </c>
      <c r="K24">
        <v>180398</v>
      </c>
      <c r="L24" s="9">
        <f t="shared" si="2"/>
        <v>1.3541927796604925</v>
      </c>
      <c r="M24">
        <v>362489</v>
      </c>
      <c r="N24">
        <v>13715</v>
      </c>
      <c r="O24">
        <f t="shared" si="3"/>
        <v>348774</v>
      </c>
      <c r="P24">
        <v>62846</v>
      </c>
      <c r="R24">
        <v>636</v>
      </c>
    </row>
    <row r="25" spans="1:18">
      <c r="A25" s="5">
        <v>24</v>
      </c>
      <c r="B25" s="5"/>
      <c r="C25" s="5">
        <v>2021</v>
      </c>
      <c r="D25">
        <v>333747</v>
      </c>
      <c r="E25">
        <v>250158</v>
      </c>
      <c r="F25">
        <f t="shared" si="0"/>
        <v>71285</v>
      </c>
      <c r="G25">
        <v>59613</v>
      </c>
      <c r="H25">
        <v>11672</v>
      </c>
      <c r="I25">
        <f t="shared" si="1"/>
        <v>333747</v>
      </c>
      <c r="J25">
        <v>200202</v>
      </c>
      <c r="K25">
        <v>133545</v>
      </c>
      <c r="L25" s="9">
        <f t="shared" si="2"/>
        <v>1.3341448204734607</v>
      </c>
      <c r="M25">
        <v>305627</v>
      </c>
      <c r="N25">
        <v>12875</v>
      </c>
      <c r="O25">
        <f t="shared" si="3"/>
        <v>292752</v>
      </c>
      <c r="P25">
        <v>55266</v>
      </c>
      <c r="R25">
        <v>632</v>
      </c>
    </row>
    <row r="26" spans="1:18" s="3" customFormat="1">
      <c r="A26" s="6">
        <v>25</v>
      </c>
      <c r="B26" s="6"/>
      <c r="C26" s="6">
        <v>2020</v>
      </c>
      <c r="D26" s="3">
        <v>303220</v>
      </c>
      <c r="E26" s="3">
        <v>222734</v>
      </c>
      <c r="F26" s="3">
        <f t="shared" si="0"/>
        <v>68182</v>
      </c>
      <c r="G26" s="3">
        <v>57138</v>
      </c>
      <c r="H26" s="3">
        <v>11044</v>
      </c>
      <c r="I26" s="3">
        <f t="shared" si="1"/>
        <v>303220</v>
      </c>
      <c r="J26" s="3">
        <v>180431</v>
      </c>
      <c r="K26" s="3">
        <v>122789</v>
      </c>
      <c r="L26" s="11">
        <f t="shared" si="2"/>
        <v>1.36135479989584</v>
      </c>
      <c r="M26" s="3">
        <v>315916</v>
      </c>
      <c r="N26" s="3">
        <v>7977</v>
      </c>
      <c r="O26" s="3">
        <f t="shared" si="3"/>
        <v>307939</v>
      </c>
      <c r="P26" s="3">
        <v>53322</v>
      </c>
      <c r="R26" s="3">
        <v>667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84F2-1761-4F87-9C0D-91D54819E5C7}">
  <dimension ref="A1:I189"/>
  <sheetViews>
    <sheetView topLeftCell="A176" workbookViewId="0">
      <selection activeCell="B189" sqref="B189:E189"/>
    </sheetView>
  </sheetViews>
  <sheetFormatPr defaultRowHeight="15"/>
  <cols>
    <col min="6" max="6" width="9.28515625" bestFit="1" customWidth="1"/>
    <col min="8" max="8" width="9.28515625" bestFit="1" customWidth="1"/>
  </cols>
  <sheetData>
    <row r="1" spans="1:9">
      <c r="A1" t="s">
        <v>61</v>
      </c>
    </row>
    <row r="3" spans="1:9">
      <c r="A3" t="s">
        <v>62</v>
      </c>
    </row>
    <row r="4" spans="1:9">
      <c r="A4" t="s">
        <v>63</v>
      </c>
      <c r="B4">
        <v>0.96483403396030298</v>
      </c>
    </row>
    <row r="5" spans="1:9">
      <c r="A5" t="s">
        <v>64</v>
      </c>
      <c r="B5">
        <v>0.93090471308811196</v>
      </c>
    </row>
    <row r="6" spans="1:9">
      <c r="A6" t="s">
        <v>65</v>
      </c>
      <c r="B6">
        <v>0.90787295078414898</v>
      </c>
    </row>
    <row r="7" spans="1:9">
      <c r="A7" t="s">
        <v>66</v>
      </c>
      <c r="B7">
        <v>1.0033632791161101E-2</v>
      </c>
    </row>
    <row r="8" spans="1:9">
      <c r="A8" t="s">
        <v>67</v>
      </c>
      <c r="B8">
        <v>5</v>
      </c>
    </row>
    <row r="10" spans="1:9">
      <c r="A10" t="s">
        <v>68</v>
      </c>
    </row>
    <row r="11" spans="1:9">
      <c r="B11" t="s">
        <v>69</v>
      </c>
      <c r="C11" t="s">
        <v>70</v>
      </c>
      <c r="D11" t="s">
        <v>71</v>
      </c>
      <c r="E11" t="s">
        <v>72</v>
      </c>
      <c r="F11" t="s">
        <v>73</v>
      </c>
    </row>
    <row r="12" spans="1:9">
      <c r="A12" t="s">
        <v>74</v>
      </c>
      <c r="B12">
        <v>1</v>
      </c>
      <c r="C12">
        <v>4.0690634765411697E-3</v>
      </c>
      <c r="D12">
        <v>4.0690634765411697E-3</v>
      </c>
      <c r="E12">
        <v>40.418301509127197</v>
      </c>
      <c r="F12">
        <v>7.87432768783735E-3</v>
      </c>
    </row>
    <row r="13" spans="1:9">
      <c r="A13" t="s">
        <v>75</v>
      </c>
      <c r="B13">
        <v>3</v>
      </c>
      <c r="C13">
        <v>3.02021360963594E-4</v>
      </c>
      <c r="D13">
        <v>1.00673786987864E-4</v>
      </c>
    </row>
    <row r="14" spans="1:9">
      <c r="A14" t="s">
        <v>76</v>
      </c>
      <c r="B14">
        <v>4</v>
      </c>
      <c r="C14">
        <v>4.3710848375047599E-3</v>
      </c>
    </row>
    <row r="16" spans="1:9">
      <c r="B16" t="s">
        <v>77</v>
      </c>
      <c r="C16" t="s">
        <v>66</v>
      </c>
      <c r="D16" t="s">
        <v>78</v>
      </c>
      <c r="E16" t="s">
        <v>79</v>
      </c>
      <c r="F16" t="s">
        <v>80</v>
      </c>
      <c r="G16" t="s">
        <v>81</v>
      </c>
      <c r="H16" t="s">
        <v>80</v>
      </c>
      <c r="I16" t="s">
        <v>81</v>
      </c>
    </row>
    <row r="17" spans="1:9">
      <c r="A17" t="s">
        <v>82</v>
      </c>
      <c r="B17">
        <v>-2.16782203103402E-2</v>
      </c>
      <c r="C17">
        <v>3.65214879306461E-2</v>
      </c>
      <c r="D17">
        <v>-0.59357440067904399</v>
      </c>
      <c r="E17">
        <v>0.59457537970102303</v>
      </c>
      <c r="F17">
        <v>-0.13790589462827399</v>
      </c>
      <c r="G17">
        <v>9.4549454007593403E-2</v>
      </c>
      <c r="H17">
        <v>-0.13790589462827399</v>
      </c>
      <c r="I17">
        <v>9.4549454007593403E-2</v>
      </c>
    </row>
    <row r="18" spans="1:9">
      <c r="A18" t="s">
        <v>25</v>
      </c>
      <c r="B18">
        <v>0.216935760702609</v>
      </c>
      <c r="C18">
        <v>3.4122600331088201E-2</v>
      </c>
      <c r="D18">
        <v>6.35753895065743</v>
      </c>
      <c r="E18">
        <v>7.8743276894047004E-3</v>
      </c>
      <c r="F18">
        <v>0.108342417361996</v>
      </c>
      <c r="G18">
        <v>0.32552910404322299</v>
      </c>
      <c r="H18">
        <v>0.108342417361996</v>
      </c>
      <c r="I18">
        <v>0.32552910404322299</v>
      </c>
    </row>
    <row r="20" spans="1:9">
      <c r="A20" t="s">
        <v>61</v>
      </c>
    </row>
    <row r="22" spans="1:9">
      <c r="A22" t="s">
        <v>62</v>
      </c>
    </row>
    <row r="23" spans="1:9">
      <c r="A23" t="s">
        <v>63</v>
      </c>
      <c r="B23">
        <v>0.50068780353469899</v>
      </c>
    </row>
    <row r="24" spans="1:9">
      <c r="A24" t="s">
        <v>64</v>
      </c>
      <c r="B24">
        <v>0.25068827660840198</v>
      </c>
    </row>
    <row r="25" spans="1:9">
      <c r="A25" t="s">
        <v>65</v>
      </c>
      <c r="B25">
        <v>9.1770214453612499E-4</v>
      </c>
    </row>
    <row r="26" spans="1:9">
      <c r="A26" t="s">
        <v>66</v>
      </c>
      <c r="B26">
        <v>3.3041918390036902E-2</v>
      </c>
    </row>
    <row r="27" spans="1:9">
      <c r="A27" t="s">
        <v>67</v>
      </c>
      <c r="B27">
        <v>5</v>
      </c>
    </row>
    <row r="29" spans="1:9">
      <c r="A29" t="s">
        <v>68</v>
      </c>
    </row>
    <row r="30" spans="1:9">
      <c r="B30" t="s">
        <v>69</v>
      </c>
      <c r="C30" t="s">
        <v>70</v>
      </c>
      <c r="D30" t="s">
        <v>71</v>
      </c>
      <c r="E30" t="s">
        <v>72</v>
      </c>
      <c r="F30" t="s">
        <v>73</v>
      </c>
    </row>
    <row r="31" spans="1:9">
      <c r="A31" t="s">
        <v>74</v>
      </c>
      <c r="B31">
        <v>1</v>
      </c>
      <c r="C31">
        <v>1.0957797248231801E-3</v>
      </c>
      <c r="D31">
        <v>1.0957797248231801E-3</v>
      </c>
      <c r="E31">
        <v>1.00367418038136</v>
      </c>
      <c r="F31">
        <v>0.39024398046252301</v>
      </c>
    </row>
    <row r="32" spans="1:9">
      <c r="A32" t="s">
        <v>75</v>
      </c>
      <c r="B32">
        <v>3</v>
      </c>
      <c r="C32">
        <v>3.2753051126815699E-3</v>
      </c>
      <c r="D32">
        <v>1.09176837089385E-3</v>
      </c>
    </row>
    <row r="33" spans="1:9">
      <c r="A33" t="s">
        <v>76</v>
      </c>
      <c r="B33">
        <v>4</v>
      </c>
      <c r="C33">
        <v>4.3710848375047599E-3</v>
      </c>
    </row>
    <row r="35" spans="1:9">
      <c r="B35" t="s">
        <v>77</v>
      </c>
      <c r="C35" t="s">
        <v>66</v>
      </c>
      <c r="D35" t="s">
        <v>78</v>
      </c>
      <c r="E35" t="s">
        <v>79</v>
      </c>
      <c r="F35" t="s">
        <v>80</v>
      </c>
      <c r="G35" t="s">
        <v>81</v>
      </c>
      <c r="H35" t="s">
        <v>80</v>
      </c>
      <c r="I35" t="s">
        <v>81</v>
      </c>
    </row>
    <row r="36" spans="1:9">
      <c r="A36" t="s">
        <v>82</v>
      </c>
      <c r="B36">
        <v>0.21721075579403301</v>
      </c>
      <c r="C36">
        <v>1.7020167335976701E-2</v>
      </c>
      <c r="D36">
        <v>12.7619635874495</v>
      </c>
      <c r="E36">
        <v>1.03800883439531E-3</v>
      </c>
      <c r="F36">
        <v>0.163044987145197</v>
      </c>
      <c r="G36">
        <v>0.27137652444286903</v>
      </c>
      <c r="H36">
        <v>0.163044987145197</v>
      </c>
      <c r="I36">
        <v>0.27137652444286903</v>
      </c>
    </row>
    <row r="37" spans="1:9">
      <c r="A37" t="s">
        <v>26</v>
      </c>
      <c r="B37" s="49">
        <v>-7.7493441765677304E-7</v>
      </c>
      <c r="C37" s="49">
        <v>7.7351470425636295E-7</v>
      </c>
      <c r="D37">
        <v>-1.00183540583339</v>
      </c>
      <c r="E37">
        <v>0.39024398111277198</v>
      </c>
      <c r="F37">
        <v>-3.2366034300794699E-6</v>
      </c>
      <c r="G37">
        <v>1.68673459476592E-6</v>
      </c>
      <c r="H37">
        <v>-3.2366034300794699E-6</v>
      </c>
      <c r="I37">
        <v>1.68673459476592E-6</v>
      </c>
    </row>
    <row r="38" spans="1:9">
      <c r="B38" s="49"/>
      <c r="C38" s="49"/>
    </row>
    <row r="39" spans="1:9">
      <c r="A39" t="s">
        <v>61</v>
      </c>
      <c r="B39" s="49"/>
      <c r="C39" s="49"/>
    </row>
    <row r="41" spans="1:9">
      <c r="A41" t="s">
        <v>62</v>
      </c>
    </row>
    <row r="42" spans="1:9">
      <c r="A42" t="s">
        <v>63</v>
      </c>
      <c r="B42">
        <v>0.99234547332966405</v>
      </c>
    </row>
    <row r="43" spans="1:9">
      <c r="A43" t="s">
        <v>64</v>
      </c>
      <c r="B43">
        <v>0.98474953843787505</v>
      </c>
    </row>
    <row r="44" spans="1:9">
      <c r="A44" t="s">
        <v>65</v>
      </c>
      <c r="B44">
        <v>0.97966605125049999</v>
      </c>
    </row>
    <row r="45" spans="1:9">
      <c r="A45" t="s">
        <v>66</v>
      </c>
      <c r="B45">
        <v>4.7138470240753703E-3</v>
      </c>
    </row>
    <row r="46" spans="1:9">
      <c r="A46" t="s">
        <v>67</v>
      </c>
      <c r="B46">
        <v>5</v>
      </c>
    </row>
    <row r="48" spans="1:9">
      <c r="A48" t="s">
        <v>68</v>
      </c>
    </row>
    <row r="49" spans="1:9">
      <c r="B49" t="s">
        <v>69</v>
      </c>
      <c r="C49" t="s">
        <v>70</v>
      </c>
      <c r="D49" t="s">
        <v>71</v>
      </c>
      <c r="E49" t="s">
        <v>72</v>
      </c>
      <c r="F49" t="s">
        <v>73</v>
      </c>
    </row>
    <row r="50" spans="1:9">
      <c r="A50" t="s">
        <v>74</v>
      </c>
      <c r="B50">
        <v>1</v>
      </c>
      <c r="C50">
        <v>4.3044237762056101E-3</v>
      </c>
      <c r="D50">
        <v>4.3044237762056101E-3</v>
      </c>
      <c r="E50">
        <v>193.71535761583999</v>
      </c>
      <c r="F50">
        <v>8.0299361542812697E-4</v>
      </c>
    </row>
    <row r="51" spans="1:9">
      <c r="A51" t="s">
        <v>75</v>
      </c>
      <c r="B51">
        <v>3</v>
      </c>
      <c r="C51">
        <v>6.6661061299152702E-5</v>
      </c>
      <c r="D51">
        <v>2.2220353766384199E-5</v>
      </c>
    </row>
    <row r="52" spans="1:9">
      <c r="A52" t="s">
        <v>76</v>
      </c>
      <c r="B52">
        <v>4</v>
      </c>
      <c r="C52">
        <v>4.3710848375047599E-3</v>
      </c>
    </row>
    <row r="54" spans="1:9">
      <c r="B54" t="s">
        <v>77</v>
      </c>
      <c r="C54" t="s">
        <v>66</v>
      </c>
      <c r="D54" t="s">
        <v>78</v>
      </c>
      <c r="E54" t="s">
        <v>79</v>
      </c>
      <c r="F54" t="s">
        <v>80</v>
      </c>
      <c r="G54" t="s">
        <v>81</v>
      </c>
      <c r="H54" t="s">
        <v>80</v>
      </c>
      <c r="I54" t="s">
        <v>81</v>
      </c>
    </row>
    <row r="55" spans="1:9">
      <c r="A55" t="s">
        <v>82</v>
      </c>
      <c r="B55">
        <v>8.9361965981028704E-2</v>
      </c>
      <c r="C55">
        <v>7.6793089985433896E-2</v>
      </c>
      <c r="D55">
        <v>1.1636719657716399</v>
      </c>
      <c r="E55">
        <v>0.32869559602078102</v>
      </c>
      <c r="F55">
        <v>-0.155027919492535</v>
      </c>
      <c r="G55">
        <v>0.33375185145459302</v>
      </c>
      <c r="H55">
        <v>-0.155027919492535</v>
      </c>
      <c r="I55">
        <v>0.33375185145459302</v>
      </c>
    </row>
    <row r="56" spans="1:9">
      <c r="A56" t="s">
        <v>27</v>
      </c>
      <c r="B56" s="49">
        <v>7.4387290705155504E-7</v>
      </c>
      <c r="C56" s="49">
        <v>4.7196706008802699E-7</v>
      </c>
      <c r="D56">
        <v>1.57611191533751</v>
      </c>
      <c r="E56">
        <v>0.213088058207836</v>
      </c>
      <c r="F56" s="49">
        <v>-7.58136919406612E-7</v>
      </c>
      <c r="G56">
        <v>2.2458827335097202E-6</v>
      </c>
      <c r="H56" s="49">
        <v>-7.58136919406612E-7</v>
      </c>
      <c r="I56">
        <v>2.2458827335097202E-6</v>
      </c>
    </row>
    <row r="58" spans="1:9">
      <c r="A58" t="s">
        <v>61</v>
      </c>
    </row>
    <row r="60" spans="1:9">
      <c r="A60" t="s">
        <v>62</v>
      </c>
    </row>
    <row r="61" spans="1:9">
      <c r="A61" t="s">
        <v>63</v>
      </c>
      <c r="B61">
        <v>0.52339798080584798</v>
      </c>
    </row>
    <row r="62" spans="1:9">
      <c r="A62" t="s">
        <v>64</v>
      </c>
      <c r="B62">
        <v>0.27394544631163897</v>
      </c>
    </row>
    <row r="63" spans="1:9">
      <c r="A63" t="s">
        <v>65</v>
      </c>
      <c r="B63">
        <v>3.1927261748851903E-2</v>
      </c>
    </row>
    <row r="64" spans="1:9">
      <c r="A64" t="s">
        <v>66</v>
      </c>
      <c r="B64">
        <v>3.2525098261847303E-2</v>
      </c>
    </row>
    <row r="65" spans="1:9">
      <c r="A65" t="s">
        <v>67</v>
      </c>
      <c r="B65">
        <v>5</v>
      </c>
    </row>
    <row r="67" spans="1:9">
      <c r="A67" t="s">
        <v>68</v>
      </c>
    </row>
    <row r="68" spans="1:9">
      <c r="B68" t="s">
        <v>69</v>
      </c>
      <c r="C68" t="s">
        <v>70</v>
      </c>
      <c r="D68" t="s">
        <v>71</v>
      </c>
      <c r="E68" t="s">
        <v>72</v>
      </c>
      <c r="F68" t="s">
        <v>73</v>
      </c>
    </row>
    <row r="69" spans="1:9">
      <c r="A69" t="s">
        <v>74</v>
      </c>
      <c r="B69">
        <v>1</v>
      </c>
      <c r="C69">
        <v>1.19743878667628E-3</v>
      </c>
      <c r="D69">
        <v>1.19743878667628E-3</v>
      </c>
      <c r="E69">
        <v>1.1319209207627401</v>
      </c>
      <c r="F69">
        <v>0.36540770944376699</v>
      </c>
    </row>
    <row r="70" spans="1:9">
      <c r="A70" t="s">
        <v>75</v>
      </c>
      <c r="B70">
        <v>3</v>
      </c>
      <c r="C70">
        <v>3.1736460508284799E-3</v>
      </c>
      <c r="D70">
        <v>1.05788201694282E-3</v>
      </c>
    </row>
    <row r="71" spans="1:9">
      <c r="A71" t="s">
        <v>76</v>
      </c>
      <c r="B71">
        <v>4</v>
      </c>
      <c r="C71">
        <v>4.3710848375047599E-3</v>
      </c>
    </row>
    <row r="73" spans="1:9">
      <c r="B73" t="s">
        <v>77</v>
      </c>
      <c r="C73" t="s">
        <v>66</v>
      </c>
      <c r="D73" t="s">
        <v>78</v>
      </c>
      <c r="E73" t="s">
        <v>79</v>
      </c>
      <c r="F73" t="s">
        <v>80</v>
      </c>
      <c r="G73" t="s">
        <v>81</v>
      </c>
      <c r="H73" t="s">
        <v>80</v>
      </c>
      <c r="I73" t="s">
        <v>81</v>
      </c>
    </row>
    <row r="74" spans="1:9">
      <c r="A74" t="s">
        <v>82</v>
      </c>
      <c r="B74">
        <v>-5.7160677793973401E-2</v>
      </c>
      <c r="C74">
        <v>0.25035772080881202</v>
      </c>
      <c r="D74">
        <v>-0.22831601761395101</v>
      </c>
      <c r="E74">
        <v>0.83407802405701803</v>
      </c>
      <c r="F74">
        <v>-0.85391068130983505</v>
      </c>
      <c r="G74">
        <v>0.73958932572188796</v>
      </c>
      <c r="H74">
        <v>-0.85391068130983505</v>
      </c>
      <c r="I74">
        <v>0.73958932572188796</v>
      </c>
    </row>
    <row r="75" spans="1:9">
      <c r="A75" t="s">
        <v>28</v>
      </c>
      <c r="B75" s="49">
        <v>7.8485670538112603E-7</v>
      </c>
      <c r="C75" s="49">
        <v>7.3770432487861199E-7</v>
      </c>
      <c r="D75">
        <v>1.0639177227411101</v>
      </c>
      <c r="E75">
        <v>0.36540771083700302</v>
      </c>
      <c r="F75">
        <v>-1.5628476975102499E-6</v>
      </c>
      <c r="G75">
        <v>3.1325611082725001E-6</v>
      </c>
      <c r="H75">
        <v>-1.5628476975102499E-6</v>
      </c>
      <c r="I75">
        <v>3.1325611082725001E-6</v>
      </c>
    </row>
    <row r="77" spans="1:9">
      <c r="A77" t="s">
        <v>61</v>
      </c>
    </row>
    <row r="79" spans="1:9">
      <c r="A79" t="s">
        <v>62</v>
      </c>
    </row>
    <row r="80" spans="1:9">
      <c r="A80" t="s">
        <v>63</v>
      </c>
      <c r="B80">
        <v>0.98555952493923604</v>
      </c>
    </row>
    <row r="81" spans="1:9">
      <c r="A81" t="s">
        <v>64</v>
      </c>
      <c r="B81">
        <v>0.97132757719845397</v>
      </c>
    </row>
    <row r="82" spans="1:9">
      <c r="A82" t="s">
        <v>65</v>
      </c>
      <c r="B82">
        <v>0.96177010293127196</v>
      </c>
    </row>
    <row r="83" spans="1:9">
      <c r="A83" t="s">
        <v>66</v>
      </c>
      <c r="B83">
        <v>6.4634766847356398E-3</v>
      </c>
    </row>
    <row r="84" spans="1:9">
      <c r="A84" t="s">
        <v>67</v>
      </c>
      <c r="B84">
        <v>5</v>
      </c>
    </row>
    <row r="86" spans="1:9">
      <c r="A86" t="s">
        <v>68</v>
      </c>
    </row>
    <row r="87" spans="1:9">
      <c r="B87" t="s">
        <v>69</v>
      </c>
      <c r="C87" t="s">
        <v>70</v>
      </c>
      <c r="D87" t="s">
        <v>71</v>
      </c>
      <c r="E87" t="s">
        <v>72</v>
      </c>
      <c r="F87" t="s">
        <v>73</v>
      </c>
    </row>
    <row r="88" spans="1:9">
      <c r="A88" t="s">
        <v>74</v>
      </c>
      <c r="B88">
        <v>1</v>
      </c>
      <c r="C88">
        <v>4.2457552449424001E-3</v>
      </c>
      <c r="D88">
        <v>4.2457552449424001E-3</v>
      </c>
      <c r="E88">
        <v>101.63015353687599</v>
      </c>
      <c r="F88">
        <v>2.0785626858603702E-3</v>
      </c>
    </row>
    <row r="89" spans="1:9">
      <c r="A89" t="s">
        <v>75</v>
      </c>
      <c r="B89">
        <v>3</v>
      </c>
      <c r="C89">
        <v>1.2532959256236301E-4</v>
      </c>
      <c r="D89">
        <v>4.1776530854121201E-5</v>
      </c>
    </row>
    <row r="90" spans="1:9">
      <c r="A90" t="s">
        <v>76</v>
      </c>
      <c r="B90">
        <v>4</v>
      </c>
      <c r="C90">
        <v>4.3710848375047599E-3</v>
      </c>
    </row>
    <row r="92" spans="1:9">
      <c r="B92" t="s">
        <v>77</v>
      </c>
      <c r="C92" t="s">
        <v>66</v>
      </c>
      <c r="D92" t="s">
        <v>78</v>
      </c>
      <c r="E92" t="s">
        <v>79</v>
      </c>
      <c r="F92" t="s">
        <v>80</v>
      </c>
      <c r="G92" t="s">
        <v>81</v>
      </c>
      <c r="H92" t="s">
        <v>80</v>
      </c>
      <c r="I92" t="s">
        <v>81</v>
      </c>
    </row>
    <row r="93" spans="1:9">
      <c r="A93" t="s">
        <v>82</v>
      </c>
      <c r="B93">
        <v>0.15485152482100201</v>
      </c>
      <c r="C93">
        <v>6.0777592107560899E-3</v>
      </c>
      <c r="D93">
        <v>25.4783908758601</v>
      </c>
      <c r="E93">
        <v>1.32602438540546E-4</v>
      </c>
      <c r="F93">
        <v>0.13550938247806099</v>
      </c>
      <c r="G93">
        <v>0.17419366716394399</v>
      </c>
      <c r="H93">
        <v>0.13550938247806099</v>
      </c>
      <c r="I93">
        <v>0.17419366716394399</v>
      </c>
    </row>
    <row r="94" spans="1:9">
      <c r="A94" t="s">
        <v>29</v>
      </c>
      <c r="B94">
        <v>0.55777291445245702</v>
      </c>
      <c r="C94">
        <v>5.5328147601769899E-2</v>
      </c>
      <c r="D94">
        <v>10.0811781819822</v>
      </c>
      <c r="E94">
        <v>2.0785626858708401E-3</v>
      </c>
      <c r="F94">
        <v>0.38169405555479102</v>
      </c>
      <c r="G94">
        <v>0.73385177335012397</v>
      </c>
      <c r="H94">
        <v>0.38169405555479102</v>
      </c>
      <c r="I94">
        <v>0.73385177335012397</v>
      </c>
    </row>
    <row r="96" spans="1:9">
      <c r="A96" t="s">
        <v>61</v>
      </c>
    </row>
    <row r="98" spans="1:9">
      <c r="A98" t="s">
        <v>62</v>
      </c>
    </row>
    <row r="99" spans="1:9">
      <c r="A99" t="s">
        <v>63</v>
      </c>
      <c r="B99">
        <v>0.91742423981340004</v>
      </c>
    </row>
    <row r="100" spans="1:9">
      <c r="A100" t="s">
        <v>64</v>
      </c>
      <c r="B100">
        <v>0.84166723579719604</v>
      </c>
    </row>
    <row r="101" spans="1:9">
      <c r="A101" t="s">
        <v>65</v>
      </c>
      <c r="B101">
        <v>0.78888964772959402</v>
      </c>
    </row>
    <row r="102" spans="1:9">
      <c r="A102" t="s">
        <v>66</v>
      </c>
      <c r="B102">
        <v>1.51886574443682E-2</v>
      </c>
    </row>
    <row r="103" spans="1:9">
      <c r="A103" t="s">
        <v>67</v>
      </c>
      <c r="B103">
        <v>5</v>
      </c>
    </row>
    <row r="105" spans="1:9">
      <c r="A105" t="s">
        <v>68</v>
      </c>
    </row>
    <row r="106" spans="1:9">
      <c r="B106" t="s">
        <v>69</v>
      </c>
      <c r="C106" t="s">
        <v>70</v>
      </c>
      <c r="D106" t="s">
        <v>71</v>
      </c>
      <c r="E106" t="s">
        <v>72</v>
      </c>
      <c r="F106" t="s">
        <v>73</v>
      </c>
    </row>
    <row r="107" spans="1:9">
      <c r="A107" t="s">
        <v>74</v>
      </c>
      <c r="B107">
        <v>1</v>
      </c>
      <c r="C107">
        <v>3.67899889261767E-3</v>
      </c>
      <c r="D107">
        <v>3.67899889261767E-3</v>
      </c>
      <c r="E107">
        <v>15.947436527776301</v>
      </c>
      <c r="F107">
        <v>2.81293038819663E-2</v>
      </c>
    </row>
    <row r="108" spans="1:9">
      <c r="A108" t="s">
        <v>75</v>
      </c>
      <c r="B108">
        <v>3</v>
      </c>
      <c r="C108">
        <v>6.9208594488709299E-4</v>
      </c>
      <c r="D108">
        <v>2.30695314962364E-4</v>
      </c>
    </row>
    <row r="109" spans="1:9">
      <c r="A109" t="s">
        <v>76</v>
      </c>
      <c r="B109">
        <v>4</v>
      </c>
      <c r="C109">
        <v>4.3710848375047599E-3</v>
      </c>
    </row>
    <row r="111" spans="1:9">
      <c r="B111" t="s">
        <v>77</v>
      </c>
      <c r="C111" t="s">
        <v>66</v>
      </c>
      <c r="D111" t="s">
        <v>78</v>
      </c>
      <c r="E111" t="s">
        <v>79</v>
      </c>
      <c r="F111" t="s">
        <v>80</v>
      </c>
      <c r="G111" t="s">
        <v>81</v>
      </c>
      <c r="H111" t="s">
        <v>80</v>
      </c>
      <c r="I111" t="s">
        <v>81</v>
      </c>
    </row>
    <row r="112" spans="1:9">
      <c r="A112" t="s">
        <v>82</v>
      </c>
      <c r="B112">
        <v>0.331682786447968</v>
      </c>
      <c r="C112">
        <v>3.1524448765995097E-2</v>
      </c>
      <c r="D112">
        <v>10.521446034157099</v>
      </c>
      <c r="E112">
        <v>1.83357419239816E-3</v>
      </c>
      <c r="F112">
        <v>0.231357920955511</v>
      </c>
      <c r="G112">
        <v>0.43200765194042501</v>
      </c>
      <c r="H112">
        <v>0.231357920955511</v>
      </c>
      <c r="I112">
        <v>0.43200765194042501</v>
      </c>
    </row>
    <row r="113" spans="1:9">
      <c r="A113" t="s">
        <v>30</v>
      </c>
      <c r="B113">
        <v>-4.7120475616195097E-2</v>
      </c>
      <c r="C113">
        <v>1.17995168354909E-2</v>
      </c>
      <c r="D113">
        <v>-3.9934241607643299</v>
      </c>
      <c r="E113">
        <v>2.8129304006983501E-2</v>
      </c>
      <c r="F113">
        <v>-8.4671804370071393E-2</v>
      </c>
      <c r="G113">
        <v>-9.5691468623188194E-3</v>
      </c>
      <c r="H113">
        <v>-8.4671804370071393E-2</v>
      </c>
      <c r="I113">
        <v>-9.5691468623188194E-3</v>
      </c>
    </row>
    <row r="115" spans="1:9">
      <c r="A115" t="s">
        <v>61</v>
      </c>
    </row>
    <row r="117" spans="1:9">
      <c r="A117" t="s">
        <v>62</v>
      </c>
    </row>
    <row r="118" spans="1:9">
      <c r="A118" t="s">
        <v>63</v>
      </c>
      <c r="B118">
        <v>0.66081395362898399</v>
      </c>
    </row>
    <row r="119" spans="1:9">
      <c r="A119" t="s">
        <v>64</v>
      </c>
      <c r="B119">
        <v>0.43667508131076899</v>
      </c>
    </row>
    <row r="120" spans="1:9">
      <c r="A120" t="s">
        <v>65</v>
      </c>
      <c r="B120">
        <v>0.248900108414359</v>
      </c>
    </row>
    <row r="121" spans="1:9">
      <c r="A121" t="s">
        <v>66</v>
      </c>
      <c r="B121">
        <v>2.8649264159666701E-2</v>
      </c>
    </row>
    <row r="122" spans="1:9">
      <c r="A122" t="s">
        <v>67</v>
      </c>
      <c r="B122">
        <v>5</v>
      </c>
    </row>
    <row r="124" spans="1:9">
      <c r="A124" t="s">
        <v>68</v>
      </c>
    </row>
    <row r="125" spans="1:9">
      <c r="B125" t="s">
        <v>69</v>
      </c>
      <c r="C125" t="s">
        <v>70</v>
      </c>
      <c r="D125" t="s">
        <v>71</v>
      </c>
      <c r="E125" t="s">
        <v>72</v>
      </c>
      <c r="F125" t="s">
        <v>73</v>
      </c>
    </row>
    <row r="126" spans="1:9">
      <c r="A126" t="s">
        <v>74</v>
      </c>
      <c r="B126">
        <v>1</v>
      </c>
      <c r="C126">
        <v>1.90874382683366E-3</v>
      </c>
      <c r="D126">
        <v>1.90874382683366E-3</v>
      </c>
      <c r="E126">
        <v>2.3255233355920599</v>
      </c>
      <c r="F126">
        <v>0.22467576147579399</v>
      </c>
    </row>
    <row r="127" spans="1:9">
      <c r="A127" t="s">
        <v>75</v>
      </c>
      <c r="B127">
        <v>3</v>
      </c>
      <c r="C127">
        <v>2.4623410106710901E-3</v>
      </c>
      <c r="D127">
        <v>8.2078033689036599E-4</v>
      </c>
    </row>
    <row r="128" spans="1:9">
      <c r="A128" t="s">
        <v>76</v>
      </c>
      <c r="B128">
        <v>4</v>
      </c>
      <c r="C128">
        <v>4.3710848375047599E-3</v>
      </c>
    </row>
    <row r="130" spans="1:9">
      <c r="B130" t="s">
        <v>77</v>
      </c>
      <c r="C130" t="s">
        <v>66</v>
      </c>
      <c r="D130" t="s">
        <v>78</v>
      </c>
      <c r="E130" t="s">
        <v>79</v>
      </c>
      <c r="F130" t="s">
        <v>80</v>
      </c>
      <c r="G130" t="s">
        <v>81</v>
      </c>
      <c r="H130" t="s">
        <v>80</v>
      </c>
      <c r="I130" t="s">
        <v>81</v>
      </c>
    </row>
    <row r="131" spans="1:9">
      <c r="A131" t="s">
        <v>82</v>
      </c>
      <c r="B131">
        <v>-0.126207959313894</v>
      </c>
      <c r="C131">
        <v>0.22002233317155701</v>
      </c>
      <c r="D131">
        <v>-0.57361431221387305</v>
      </c>
      <c r="E131">
        <v>0.60640870381909495</v>
      </c>
      <c r="F131">
        <v>-0.82641722053287703</v>
      </c>
      <c r="G131">
        <v>0.57400130190508702</v>
      </c>
      <c r="H131">
        <v>-0.82641722053287703</v>
      </c>
      <c r="I131">
        <v>0.57400130190508702</v>
      </c>
    </row>
    <row r="132" spans="1:9">
      <c r="A132" t="s">
        <v>31</v>
      </c>
      <c r="B132">
        <v>1.01884451727513E-6</v>
      </c>
      <c r="C132" s="49">
        <v>6.6810936874494197E-7</v>
      </c>
      <c r="D132">
        <v>1.52496666704293</v>
      </c>
      <c r="E132">
        <v>0.22467576335355399</v>
      </c>
      <c r="F132">
        <v>-1.10737767462211E-6</v>
      </c>
      <c r="G132">
        <v>3.1450667091723801E-6</v>
      </c>
      <c r="H132">
        <v>-1.10737767462211E-6</v>
      </c>
      <c r="I132">
        <v>3.1450667091723801E-6</v>
      </c>
    </row>
    <row r="134" spans="1:9">
      <c r="A134" t="s">
        <v>61</v>
      </c>
    </row>
    <row r="136" spans="1:9">
      <c r="A136" t="s">
        <v>62</v>
      </c>
    </row>
    <row r="137" spans="1:9">
      <c r="A137" t="s">
        <v>63</v>
      </c>
      <c r="B137">
        <v>0.20133877026431801</v>
      </c>
    </row>
    <row r="138" spans="1:9">
      <c r="A138" t="s">
        <v>64</v>
      </c>
      <c r="B138">
        <v>4.0537300411547898E-2</v>
      </c>
    </row>
    <row r="139" spans="1:9">
      <c r="A139" t="s">
        <v>65</v>
      </c>
      <c r="B139">
        <v>-0.27928359945126902</v>
      </c>
    </row>
    <row r="140" spans="1:9">
      <c r="A140" t="s">
        <v>66</v>
      </c>
      <c r="B140">
        <v>3.7389360600409899E-2</v>
      </c>
    </row>
    <row r="141" spans="1:9">
      <c r="A141" t="s">
        <v>67</v>
      </c>
      <c r="B141">
        <v>5</v>
      </c>
    </row>
    <row r="143" spans="1:9">
      <c r="A143" t="s">
        <v>68</v>
      </c>
    </row>
    <row r="144" spans="1:9">
      <c r="B144" t="s">
        <v>69</v>
      </c>
      <c r="C144" t="s">
        <v>70</v>
      </c>
      <c r="D144" t="s">
        <v>71</v>
      </c>
      <c r="E144" t="s">
        <v>72</v>
      </c>
      <c r="F144" t="s">
        <v>73</v>
      </c>
    </row>
    <row r="145" spans="1:9">
      <c r="A145" t="s">
        <v>74</v>
      </c>
      <c r="B145">
        <v>1</v>
      </c>
      <c r="C145">
        <v>1.7719197918229199E-4</v>
      </c>
      <c r="D145">
        <v>1.7719197918229199E-4</v>
      </c>
      <c r="E145">
        <v>0.12675000423341801</v>
      </c>
      <c r="F145">
        <v>0.74539017572664401</v>
      </c>
    </row>
    <row r="146" spans="1:9">
      <c r="A146" t="s">
        <v>75</v>
      </c>
      <c r="B146">
        <v>3</v>
      </c>
      <c r="C146">
        <v>4.1938928583224698E-3</v>
      </c>
      <c r="D146">
        <v>1.3979642861074899E-3</v>
      </c>
    </row>
    <row r="147" spans="1:9">
      <c r="A147" t="s">
        <v>76</v>
      </c>
      <c r="B147">
        <v>4</v>
      </c>
      <c r="C147">
        <v>4.3710848375047599E-3</v>
      </c>
    </row>
    <row r="149" spans="1:9">
      <c r="B149" t="s">
        <v>77</v>
      </c>
      <c r="C149" t="s">
        <v>66</v>
      </c>
      <c r="D149" t="s">
        <v>78</v>
      </c>
      <c r="E149" t="s">
        <v>79</v>
      </c>
      <c r="F149" t="s">
        <v>80</v>
      </c>
      <c r="G149" t="s">
        <v>81</v>
      </c>
      <c r="H149" t="s">
        <v>80</v>
      </c>
      <c r="I149" t="s">
        <v>81</v>
      </c>
    </row>
    <row r="150" spans="1:9">
      <c r="A150" t="s">
        <v>82</v>
      </c>
      <c r="B150">
        <v>0.24390757809118499</v>
      </c>
      <c r="C150">
        <v>0.100159073015339</v>
      </c>
      <c r="D150">
        <v>2.43520203161055</v>
      </c>
      <c r="E150">
        <v>9.2897239262116404E-2</v>
      </c>
      <c r="F150">
        <v>-7.4843293738561606E-2</v>
      </c>
      <c r="G150">
        <v>0.56265844992093295</v>
      </c>
      <c r="H150">
        <v>-7.4843293738561606E-2</v>
      </c>
      <c r="I150">
        <v>0.56265844992093295</v>
      </c>
    </row>
    <row r="151" spans="1:9">
      <c r="A151" t="s">
        <v>32</v>
      </c>
      <c r="B151">
        <v>-0.17569211641282501</v>
      </c>
      <c r="C151">
        <v>0.49348991655430402</v>
      </c>
      <c r="D151">
        <v>-0.35601966832384502</v>
      </c>
      <c r="E151">
        <v>0.74539017604038404</v>
      </c>
      <c r="F151">
        <v>-1.74619727790511</v>
      </c>
      <c r="G151">
        <v>1.39481304507945</v>
      </c>
      <c r="H151">
        <v>-1.74619727790511</v>
      </c>
      <c r="I151">
        <v>1.39481304507945</v>
      </c>
    </row>
    <row r="153" spans="1:9">
      <c r="A153" t="s">
        <v>61</v>
      </c>
    </row>
    <row r="155" spans="1:9">
      <c r="A155" t="s">
        <v>62</v>
      </c>
    </row>
    <row r="156" spans="1:9">
      <c r="A156" t="s">
        <v>63</v>
      </c>
      <c r="B156">
        <v>0.99234547332966405</v>
      </c>
    </row>
    <row r="157" spans="1:9">
      <c r="A157" t="s">
        <v>64</v>
      </c>
      <c r="B157">
        <v>0.98474953843787505</v>
      </c>
    </row>
    <row r="158" spans="1:9">
      <c r="A158" t="s">
        <v>65</v>
      </c>
      <c r="B158">
        <v>0.97966605125049999</v>
      </c>
    </row>
    <row r="159" spans="1:9">
      <c r="A159" t="s">
        <v>66</v>
      </c>
      <c r="B159">
        <v>4.7138470240753703E-3</v>
      </c>
    </row>
    <row r="160" spans="1:9">
      <c r="A160" t="s">
        <v>67</v>
      </c>
      <c r="B160">
        <v>5</v>
      </c>
    </row>
    <row r="162" spans="1:9">
      <c r="A162" t="s">
        <v>68</v>
      </c>
    </row>
    <row r="163" spans="1:9">
      <c r="B163" t="s">
        <v>69</v>
      </c>
      <c r="C163" t="s">
        <v>70</v>
      </c>
      <c r="D163" t="s">
        <v>71</v>
      </c>
      <c r="E163" t="s">
        <v>72</v>
      </c>
      <c r="F163" t="s">
        <v>73</v>
      </c>
    </row>
    <row r="164" spans="1:9">
      <c r="A164" t="s">
        <v>74</v>
      </c>
      <c r="B164">
        <v>1</v>
      </c>
      <c r="C164">
        <v>4.3044237762056101E-3</v>
      </c>
      <c r="D164">
        <v>4.3044237762056101E-3</v>
      </c>
      <c r="E164">
        <v>193.71535761583999</v>
      </c>
      <c r="F164">
        <v>8.0299361542812697E-4</v>
      </c>
    </row>
    <row r="165" spans="1:9">
      <c r="A165" t="s">
        <v>75</v>
      </c>
      <c r="B165">
        <v>3</v>
      </c>
      <c r="C165">
        <v>6.6661061299152702E-5</v>
      </c>
      <c r="D165">
        <v>2.2220353766384199E-5</v>
      </c>
    </row>
    <row r="166" spans="1:9">
      <c r="A166" t="s">
        <v>76</v>
      </c>
      <c r="B166">
        <v>4</v>
      </c>
      <c r="C166">
        <v>4.3710848375047599E-3</v>
      </c>
    </row>
    <row r="168" spans="1:9">
      <c r="B168" t="s">
        <v>77</v>
      </c>
      <c r="C168" t="s">
        <v>66</v>
      </c>
      <c r="D168" t="s">
        <v>78</v>
      </c>
      <c r="E168" t="s">
        <v>79</v>
      </c>
      <c r="F168" t="s">
        <v>80</v>
      </c>
      <c r="G168" t="s">
        <v>81</v>
      </c>
      <c r="H168" t="s">
        <v>80</v>
      </c>
      <c r="I168" t="s">
        <v>81</v>
      </c>
    </row>
    <row r="169" spans="1:9">
      <c r="A169" t="s">
        <v>82</v>
      </c>
      <c r="B169">
        <v>-0.475098664069875</v>
      </c>
      <c r="C169">
        <v>4.9178691749345901E-2</v>
      </c>
      <c r="D169">
        <v>-9.6606608913339809</v>
      </c>
      <c r="E169">
        <v>2.3547601645930701E-3</v>
      </c>
      <c r="F169">
        <v>-0.63160720991224295</v>
      </c>
      <c r="G169">
        <v>-0.31859011822750699</v>
      </c>
      <c r="H169">
        <v>-0.63160720991224295</v>
      </c>
      <c r="I169">
        <v>-0.31859011822750699</v>
      </c>
    </row>
    <row r="170" spans="1:9">
      <c r="A170" t="s">
        <v>33</v>
      </c>
      <c r="B170">
        <v>0.49018087198085403</v>
      </c>
      <c r="C170">
        <v>3.5218782113290201E-2</v>
      </c>
      <c r="D170">
        <v>13.918166460272801</v>
      </c>
      <c r="E170">
        <v>8.0299361554717595E-4</v>
      </c>
      <c r="F170">
        <v>0.37809898897786398</v>
      </c>
      <c r="G170">
        <v>0.60226275498384296</v>
      </c>
      <c r="H170">
        <v>0.37809898897786398</v>
      </c>
      <c r="I170">
        <v>0.60226275498384296</v>
      </c>
    </row>
    <row r="172" spans="1:9">
      <c r="A172" t="s">
        <v>61</v>
      </c>
    </row>
    <row r="174" spans="1:9">
      <c r="A174" t="s">
        <v>62</v>
      </c>
    </row>
    <row r="175" spans="1:9">
      <c r="A175" t="s">
        <v>63</v>
      </c>
      <c r="B175">
        <v>0.92078524897418002</v>
      </c>
    </row>
    <row r="176" spans="1:9">
      <c r="A176" t="s">
        <v>64</v>
      </c>
      <c r="B176">
        <v>0.84784547472844296</v>
      </c>
    </row>
    <row r="177" spans="1:9">
      <c r="A177" t="s">
        <v>65</v>
      </c>
      <c r="B177">
        <v>0.79712729963792395</v>
      </c>
    </row>
    <row r="178" spans="1:9">
      <c r="A178" t="s">
        <v>66</v>
      </c>
      <c r="B178">
        <v>1.48893735974378E-2</v>
      </c>
    </row>
    <row r="179" spans="1:9">
      <c r="A179" t="s">
        <v>67</v>
      </c>
      <c r="B179">
        <v>5</v>
      </c>
    </row>
    <row r="181" spans="1:9">
      <c r="A181" t="s">
        <v>68</v>
      </c>
    </row>
    <row r="182" spans="1:9">
      <c r="B182" t="s">
        <v>69</v>
      </c>
      <c r="C182" t="s">
        <v>70</v>
      </c>
      <c r="D182" t="s">
        <v>71</v>
      </c>
      <c r="E182" t="s">
        <v>72</v>
      </c>
      <c r="F182" t="s">
        <v>73</v>
      </c>
    </row>
    <row r="183" spans="1:9">
      <c r="A183" t="s">
        <v>74</v>
      </c>
      <c r="B183">
        <v>1</v>
      </c>
      <c r="C183">
        <v>3.7060044991325202E-3</v>
      </c>
      <c r="D183">
        <v>3.7060044991325202E-3</v>
      </c>
      <c r="E183">
        <v>16.716797739966999</v>
      </c>
      <c r="F183">
        <v>2.6443208305207098E-2</v>
      </c>
    </row>
    <row r="184" spans="1:9">
      <c r="A184" t="s">
        <v>75</v>
      </c>
      <c r="B184">
        <v>3</v>
      </c>
      <c r="C184">
        <v>6.6508033837223797E-4</v>
      </c>
      <c r="D184">
        <v>2.21693446124079E-4</v>
      </c>
    </row>
    <row r="185" spans="1:9">
      <c r="A185" t="s">
        <v>76</v>
      </c>
      <c r="B185">
        <v>4</v>
      </c>
      <c r="C185">
        <v>4.3710848375047599E-3</v>
      </c>
    </row>
    <row r="187" spans="1:9">
      <c r="B187" t="s">
        <v>77</v>
      </c>
      <c r="C187" t="s">
        <v>66</v>
      </c>
      <c r="D187" t="s">
        <v>78</v>
      </c>
      <c r="E187" t="s">
        <v>79</v>
      </c>
      <c r="F187" t="s">
        <v>80</v>
      </c>
      <c r="G187" t="s">
        <v>81</v>
      </c>
      <c r="H187" t="s">
        <v>80</v>
      </c>
      <c r="I187" t="s">
        <v>81</v>
      </c>
    </row>
    <row r="188" spans="1:9">
      <c r="A188" t="s">
        <v>82</v>
      </c>
      <c r="B188">
        <v>4.1679766140802599E-2</v>
      </c>
      <c r="C188">
        <v>4.1401113613372599E-2</v>
      </c>
      <c r="D188">
        <v>1.0067305563331499</v>
      </c>
      <c r="E188">
        <v>0.38822851162873101</v>
      </c>
      <c r="F188">
        <v>-9.0077054900899803E-2</v>
      </c>
      <c r="G188">
        <v>0.17343658718250499</v>
      </c>
      <c r="H188">
        <v>-9.0077054900899803E-2</v>
      </c>
      <c r="I188">
        <v>0.17343658718250499</v>
      </c>
    </row>
    <row r="189" spans="1:9">
      <c r="A189" t="s">
        <v>34</v>
      </c>
      <c r="B189" s="49">
        <v>4.68378392179717E-7</v>
      </c>
      <c r="C189" s="49">
        <v>1.14556650661342E-7</v>
      </c>
      <c r="D189">
        <v>4.0886180721567902</v>
      </c>
      <c r="E189">
        <v>2.6443208395585699E-2</v>
      </c>
      <c r="F189" s="49">
        <v>1.0380800256951901E-7</v>
      </c>
      <c r="G189" s="49">
        <v>8.32948781789915E-7</v>
      </c>
      <c r="H189" s="49">
        <v>1.0380800256951901E-7</v>
      </c>
      <c r="I189" s="49">
        <v>8.32948781789915E-7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0159-8F33-4D7A-B19A-958E8099EC19}">
  <dimension ref="A1:I189"/>
  <sheetViews>
    <sheetView topLeftCell="A176" workbookViewId="0">
      <selection activeCell="B189" sqref="B189:E189"/>
    </sheetView>
  </sheetViews>
  <sheetFormatPr defaultRowHeight="15"/>
  <sheetData>
    <row r="1" spans="1:9">
      <c r="A1" t="s">
        <v>61</v>
      </c>
    </row>
    <row r="3" spans="1:9">
      <c r="A3" t="s">
        <v>62</v>
      </c>
    </row>
    <row r="4" spans="1:9">
      <c r="A4" t="s">
        <v>63</v>
      </c>
      <c r="B4">
        <v>0.30896298505283798</v>
      </c>
    </row>
    <row r="5" spans="1:9">
      <c r="A5" t="s">
        <v>64</v>
      </c>
      <c r="B5">
        <v>9.5458126132760196E-2</v>
      </c>
    </row>
    <row r="6" spans="1:9">
      <c r="A6" t="s">
        <v>65</v>
      </c>
      <c r="B6">
        <v>-0.20605583182298601</v>
      </c>
    </row>
    <row r="7" spans="1:9">
      <c r="A7" t="s">
        <v>66</v>
      </c>
      <c r="B7">
        <v>4.3056167237313397E-2</v>
      </c>
    </row>
    <row r="8" spans="1:9">
      <c r="A8" t="s">
        <v>67</v>
      </c>
      <c r="B8">
        <v>5</v>
      </c>
    </row>
    <row r="10" spans="1:9">
      <c r="A10" t="s">
        <v>68</v>
      </c>
    </row>
    <row r="11" spans="1:9">
      <c r="B11" t="s">
        <v>69</v>
      </c>
      <c r="C11" t="s">
        <v>70</v>
      </c>
      <c r="D11" t="s">
        <v>71</v>
      </c>
      <c r="E11" t="s">
        <v>72</v>
      </c>
      <c r="F11" t="s">
        <v>73</v>
      </c>
    </row>
    <row r="12" spans="1:9">
      <c r="A12" t="s">
        <v>74</v>
      </c>
      <c r="B12">
        <v>1</v>
      </c>
      <c r="C12">
        <v>5.8691636307613203E-4</v>
      </c>
      <c r="D12">
        <v>5.8691636307613203E-4</v>
      </c>
      <c r="E12">
        <v>0.31659604344675302</v>
      </c>
      <c r="F12">
        <v>0.61296754484081295</v>
      </c>
    </row>
    <row r="13" spans="1:9">
      <c r="A13" t="s">
        <v>75</v>
      </c>
      <c r="B13">
        <v>3</v>
      </c>
      <c r="C13">
        <v>5.5615006115025097E-3</v>
      </c>
      <c r="D13">
        <v>1.8538335371675E-3</v>
      </c>
    </row>
    <row r="14" spans="1:9">
      <c r="A14" t="s">
        <v>76</v>
      </c>
      <c r="B14">
        <v>4</v>
      </c>
      <c r="C14">
        <v>6.1484169745786403E-3</v>
      </c>
    </row>
    <row r="16" spans="1:9">
      <c r="B16" t="s">
        <v>77</v>
      </c>
      <c r="C16" t="s">
        <v>66</v>
      </c>
      <c r="D16" t="s">
        <v>78</v>
      </c>
      <c r="E16" t="s">
        <v>79</v>
      </c>
      <c r="F16" t="s">
        <v>80</v>
      </c>
      <c r="G16" t="s">
        <v>81</v>
      </c>
      <c r="H16" t="s">
        <v>80</v>
      </c>
      <c r="I16" t="s">
        <v>81</v>
      </c>
    </row>
    <row r="17" spans="1:9">
      <c r="A17" t="s">
        <v>82</v>
      </c>
      <c r="B17">
        <v>0.30506131411216397</v>
      </c>
      <c r="C17">
        <v>0.119409462568473</v>
      </c>
      <c r="D17">
        <v>2.5547499130333202</v>
      </c>
      <c r="E17">
        <v>8.3595762375560503E-2</v>
      </c>
      <c r="F17">
        <v>-7.4952888820735794E-2</v>
      </c>
      <c r="G17">
        <v>0.68507551704506398</v>
      </c>
      <c r="H17">
        <v>-7.4952888820735794E-2</v>
      </c>
      <c r="I17">
        <v>0.68507551704506398</v>
      </c>
    </row>
    <row r="18" spans="1:9">
      <c r="A18" t="s">
        <v>25</v>
      </c>
      <c r="B18">
        <v>-9.2128232451981804E-2</v>
      </c>
      <c r="C18">
        <v>0.163734424409198</v>
      </c>
      <c r="D18">
        <v>-0.56266867999449399</v>
      </c>
      <c r="E18">
        <v>0.61296754879628401</v>
      </c>
      <c r="F18">
        <v>-0.61320424641409699</v>
      </c>
      <c r="G18">
        <v>0.42894778151013302</v>
      </c>
      <c r="H18">
        <v>-0.61320424641409699</v>
      </c>
      <c r="I18">
        <v>0.42894778151013302</v>
      </c>
    </row>
    <row r="20" spans="1:9">
      <c r="A20" t="s">
        <v>61</v>
      </c>
    </row>
    <row r="22" spans="1:9">
      <c r="A22" t="s">
        <v>62</v>
      </c>
    </row>
    <row r="23" spans="1:9">
      <c r="A23" t="s">
        <v>63</v>
      </c>
      <c r="B23">
        <v>0.89321062081250202</v>
      </c>
    </row>
    <row r="24" spans="1:9">
      <c r="A24" t="s">
        <v>64</v>
      </c>
      <c r="B24">
        <v>0.79782521313225596</v>
      </c>
    </row>
    <row r="25" spans="1:9">
      <c r="A25" t="s">
        <v>65</v>
      </c>
      <c r="B25">
        <v>0.73043361750967495</v>
      </c>
    </row>
    <row r="26" spans="1:9">
      <c r="A26" t="s">
        <v>66</v>
      </c>
      <c r="B26">
        <v>2.0355628962766499E-2</v>
      </c>
    </row>
    <row r="27" spans="1:9">
      <c r="A27" t="s">
        <v>67</v>
      </c>
      <c r="B27">
        <v>5</v>
      </c>
    </row>
    <row r="29" spans="1:9">
      <c r="A29" t="s">
        <v>68</v>
      </c>
    </row>
    <row r="30" spans="1:9">
      <c r="B30" t="s">
        <v>69</v>
      </c>
      <c r="C30" t="s">
        <v>70</v>
      </c>
      <c r="D30" t="s">
        <v>71</v>
      </c>
      <c r="E30" t="s">
        <v>72</v>
      </c>
      <c r="F30" t="s">
        <v>73</v>
      </c>
    </row>
    <row r="31" spans="1:9">
      <c r="A31" t="s">
        <v>74</v>
      </c>
      <c r="B31">
        <v>1</v>
      </c>
      <c r="C31">
        <v>4.9053620831691798E-3</v>
      </c>
      <c r="D31">
        <v>4.9053620831691798E-3</v>
      </c>
      <c r="E31">
        <v>11.8386455426932</v>
      </c>
      <c r="F31">
        <v>4.1213933818249497E-2</v>
      </c>
    </row>
    <row r="32" spans="1:9">
      <c r="A32" t="s">
        <v>75</v>
      </c>
      <c r="B32">
        <v>3</v>
      </c>
      <c r="C32">
        <v>1.2430548914094501E-3</v>
      </c>
      <c r="D32">
        <v>4.1435163046981799E-4</v>
      </c>
    </row>
    <row r="33" spans="1:9">
      <c r="A33" t="s">
        <v>76</v>
      </c>
      <c r="B33">
        <v>4</v>
      </c>
      <c r="C33">
        <v>6.1484169745786403E-3</v>
      </c>
    </row>
    <row r="35" spans="1:9">
      <c r="B35" t="s">
        <v>77</v>
      </c>
      <c r="C35" t="s">
        <v>66</v>
      </c>
      <c r="D35" t="s">
        <v>78</v>
      </c>
      <c r="E35" t="s">
        <v>79</v>
      </c>
      <c r="F35" t="s">
        <v>80</v>
      </c>
      <c r="G35" t="s">
        <v>81</v>
      </c>
      <c r="H35" t="s">
        <v>80</v>
      </c>
      <c r="I35" t="s">
        <v>81</v>
      </c>
    </row>
    <row r="36" spans="1:9">
      <c r="A36" t="s">
        <v>82</v>
      </c>
      <c r="B36">
        <v>0.23395239280809799</v>
      </c>
      <c r="C36">
        <v>9.2095983006204099E-3</v>
      </c>
      <c r="D36">
        <v>25.4031050184173</v>
      </c>
      <c r="E36">
        <v>1.3378051186157299E-4</v>
      </c>
      <c r="F36">
        <v>0.20464334072576801</v>
      </c>
      <c r="G36">
        <v>0.26326144489042802</v>
      </c>
      <c r="H36">
        <v>0.20464334072576801</v>
      </c>
      <c r="I36">
        <v>0.26326144489042802</v>
      </c>
    </row>
    <row r="37" spans="1:9">
      <c r="A37" t="s">
        <v>26</v>
      </c>
      <c r="B37">
        <v>5.9808799616583896E-6</v>
      </c>
      <c r="C37">
        <v>1.7382573612069199E-6</v>
      </c>
      <c r="D37">
        <v>3.4407332856083501</v>
      </c>
      <c r="E37">
        <v>4.1213933821291897E-2</v>
      </c>
      <c r="F37" s="49">
        <v>4.4896924534891298E-7</v>
      </c>
      <c r="G37">
        <v>1.15127906779678E-5</v>
      </c>
      <c r="H37" s="49">
        <v>4.4896924534891298E-7</v>
      </c>
      <c r="I37">
        <v>1.15127906779678E-5</v>
      </c>
    </row>
    <row r="39" spans="1:9">
      <c r="A39" t="s">
        <v>61</v>
      </c>
    </row>
    <row r="41" spans="1:9">
      <c r="A41" t="s">
        <v>62</v>
      </c>
    </row>
    <row r="42" spans="1:9">
      <c r="A42" t="s">
        <v>63</v>
      </c>
      <c r="B42">
        <v>0.42446879563581702</v>
      </c>
    </row>
    <row r="43" spans="1:9">
      <c r="A43" t="s">
        <v>64</v>
      </c>
      <c r="B43">
        <v>0.18017375846852099</v>
      </c>
    </row>
    <row r="44" spans="1:9">
      <c r="A44" t="s">
        <v>65</v>
      </c>
      <c r="B44">
        <v>-9.3101655375304695E-2</v>
      </c>
    </row>
    <row r="45" spans="1:9">
      <c r="A45" t="s">
        <v>66</v>
      </c>
      <c r="B45">
        <v>4.0990379276269001E-2</v>
      </c>
    </row>
    <row r="46" spans="1:9">
      <c r="A46" t="s">
        <v>67</v>
      </c>
      <c r="B46">
        <v>5</v>
      </c>
    </row>
    <row r="48" spans="1:9">
      <c r="A48" t="s">
        <v>68</v>
      </c>
    </row>
    <row r="49" spans="1:9">
      <c r="B49" t="s">
        <v>69</v>
      </c>
      <c r="C49" t="s">
        <v>70</v>
      </c>
      <c r="D49" t="s">
        <v>71</v>
      </c>
      <c r="E49" t="s">
        <v>72</v>
      </c>
      <c r="F49" t="s">
        <v>73</v>
      </c>
    </row>
    <row r="50" spans="1:9">
      <c r="A50" t="s">
        <v>74</v>
      </c>
      <c r="B50">
        <v>1</v>
      </c>
      <c r="C50">
        <v>1.1077833949414799E-3</v>
      </c>
      <c r="D50">
        <v>1.1077833949414799E-3</v>
      </c>
      <c r="E50">
        <v>0.65931199566854704</v>
      </c>
      <c r="F50">
        <v>0.47624830322028899</v>
      </c>
    </row>
    <row r="51" spans="1:9">
      <c r="A51" t="s">
        <v>75</v>
      </c>
      <c r="B51">
        <v>3</v>
      </c>
      <c r="C51">
        <v>5.04063357963715E-3</v>
      </c>
      <c r="D51">
        <v>1.6802111932123799E-3</v>
      </c>
    </row>
    <row r="52" spans="1:9">
      <c r="A52" t="s">
        <v>76</v>
      </c>
      <c r="B52">
        <v>4</v>
      </c>
      <c r="C52">
        <v>6.1484169745786403E-3</v>
      </c>
    </row>
    <row r="54" spans="1:9">
      <c r="B54" t="s">
        <v>77</v>
      </c>
      <c r="C54" t="s">
        <v>66</v>
      </c>
      <c r="D54" t="s">
        <v>78</v>
      </c>
      <c r="E54" t="s">
        <v>79</v>
      </c>
      <c r="F54" t="s">
        <v>80</v>
      </c>
      <c r="G54" t="s">
        <v>81</v>
      </c>
      <c r="H54" t="s">
        <v>80</v>
      </c>
      <c r="I54" t="s">
        <v>81</v>
      </c>
    </row>
    <row r="55" spans="1:9">
      <c r="A55" t="s">
        <v>82</v>
      </c>
      <c r="B55">
        <v>7.9468754501654304E-2</v>
      </c>
      <c r="C55">
        <v>0.19702184847385801</v>
      </c>
      <c r="D55">
        <v>0.40334995898791598</v>
      </c>
      <c r="E55">
        <v>0.71371754346758098</v>
      </c>
      <c r="F55">
        <v>-0.54754269917795795</v>
      </c>
      <c r="G55">
        <v>0.706480208181267</v>
      </c>
      <c r="H55">
        <v>-0.54754269917795795</v>
      </c>
      <c r="I55">
        <v>0.706480208181267</v>
      </c>
    </row>
    <row r="56" spans="1:9">
      <c r="A56" t="s">
        <v>27</v>
      </c>
      <c r="B56">
        <v>6.0459390776323696E-6</v>
      </c>
      <c r="C56">
        <v>7.4459184936922396E-6</v>
      </c>
      <c r="D56">
        <v>0.81198029266021998</v>
      </c>
      <c r="E56">
        <v>0.47624830371361998</v>
      </c>
      <c r="F56">
        <v>-1.76502967199388E-5</v>
      </c>
      <c r="G56">
        <v>2.9742174875203501E-5</v>
      </c>
      <c r="H56">
        <v>-1.76502967199388E-5</v>
      </c>
      <c r="I56">
        <v>2.9742174875203501E-5</v>
      </c>
    </row>
    <row r="58" spans="1:9">
      <c r="A58" t="s">
        <v>61</v>
      </c>
    </row>
    <row r="60" spans="1:9">
      <c r="A60" t="s">
        <v>62</v>
      </c>
    </row>
    <row r="61" spans="1:9">
      <c r="A61" t="s">
        <v>63</v>
      </c>
      <c r="B61">
        <v>0.17112986970743399</v>
      </c>
    </row>
    <row r="62" spans="1:9">
      <c r="A62" t="s">
        <v>64</v>
      </c>
      <c r="B62">
        <v>2.9285432306083398E-2</v>
      </c>
    </row>
    <row r="63" spans="1:9">
      <c r="A63" t="s">
        <v>65</v>
      </c>
      <c r="B63">
        <v>-0.29428609025855501</v>
      </c>
    </row>
    <row r="64" spans="1:9">
      <c r="A64" t="s">
        <v>66</v>
      </c>
      <c r="B64">
        <v>4.4603280617312002E-2</v>
      </c>
    </row>
    <row r="65" spans="1:9">
      <c r="A65" t="s">
        <v>67</v>
      </c>
      <c r="B65">
        <v>5</v>
      </c>
    </row>
    <row r="67" spans="1:9">
      <c r="A67" t="s">
        <v>68</v>
      </c>
    </row>
    <row r="68" spans="1:9">
      <c r="B68" t="s">
        <v>69</v>
      </c>
      <c r="C68" t="s">
        <v>70</v>
      </c>
      <c r="D68" t="s">
        <v>71</v>
      </c>
      <c r="E68" t="s">
        <v>72</v>
      </c>
      <c r="F68" t="s">
        <v>73</v>
      </c>
    </row>
    <row r="69" spans="1:9">
      <c r="A69" t="s">
        <v>74</v>
      </c>
      <c r="B69">
        <v>1</v>
      </c>
      <c r="C69">
        <v>1.8005904909859701E-4</v>
      </c>
      <c r="D69">
        <v>1.8005904909859701E-4</v>
      </c>
      <c r="E69">
        <v>9.0506828518054097E-2</v>
      </c>
      <c r="F69">
        <v>0.78317890106125998</v>
      </c>
    </row>
    <row r="70" spans="1:9">
      <c r="A70" t="s">
        <v>75</v>
      </c>
      <c r="B70">
        <v>3</v>
      </c>
      <c r="C70">
        <v>5.9683579254800403E-3</v>
      </c>
      <c r="D70">
        <v>1.98945264182668E-3</v>
      </c>
    </row>
    <row r="71" spans="1:9">
      <c r="A71" t="s">
        <v>76</v>
      </c>
      <c r="B71">
        <v>4</v>
      </c>
      <c r="C71">
        <v>6.1484169745786403E-3</v>
      </c>
    </row>
    <row r="73" spans="1:9">
      <c r="B73" t="s">
        <v>77</v>
      </c>
      <c r="C73" t="s">
        <v>66</v>
      </c>
      <c r="D73" t="s">
        <v>78</v>
      </c>
      <c r="E73" t="s">
        <v>79</v>
      </c>
      <c r="F73" t="s">
        <v>80</v>
      </c>
      <c r="G73" t="s">
        <v>81</v>
      </c>
      <c r="H73" t="s">
        <v>80</v>
      </c>
      <c r="I73" t="s">
        <v>81</v>
      </c>
    </row>
    <row r="74" spans="1:9">
      <c r="A74" t="s">
        <v>82</v>
      </c>
      <c r="B74">
        <v>0.56396035160230396</v>
      </c>
      <c r="C74">
        <v>1.0811702318003</v>
      </c>
      <c r="D74">
        <v>0.52162031011826004</v>
      </c>
      <c r="E74">
        <v>0.63799660492872001</v>
      </c>
      <c r="F74">
        <v>-2.8768058576649702</v>
      </c>
      <c r="G74">
        <v>4.0047265608695799</v>
      </c>
      <c r="H74">
        <v>-2.8768058576649702</v>
      </c>
      <c r="I74">
        <v>4.0047265608695799</v>
      </c>
    </row>
    <row r="75" spans="1:9">
      <c r="A75" t="s">
        <v>28</v>
      </c>
      <c r="B75">
        <v>-6.0607722369744599E-6</v>
      </c>
      <c r="C75">
        <v>2.0145928587154199E-5</v>
      </c>
      <c r="D75">
        <v>-0.30084352829678102</v>
      </c>
      <c r="E75">
        <v>0.78317890160666004</v>
      </c>
      <c r="F75">
        <v>-7.0174108229927796E-5</v>
      </c>
      <c r="G75">
        <v>5.8052563755978897E-5</v>
      </c>
      <c r="H75">
        <v>-7.0174108229927796E-5</v>
      </c>
      <c r="I75">
        <v>5.8052563755978897E-5</v>
      </c>
    </row>
    <row r="77" spans="1:9">
      <c r="A77" t="s">
        <v>61</v>
      </c>
    </row>
    <row r="79" spans="1:9">
      <c r="A79" t="s">
        <v>62</v>
      </c>
    </row>
    <row r="80" spans="1:9">
      <c r="A80" t="s">
        <v>63</v>
      </c>
      <c r="B80">
        <v>0.45071820661148698</v>
      </c>
    </row>
    <row r="81" spans="1:9">
      <c r="A81" t="s">
        <v>64</v>
      </c>
      <c r="B81">
        <v>0.203146901771075</v>
      </c>
    </row>
    <row r="82" spans="1:9">
      <c r="A82" t="s">
        <v>65</v>
      </c>
      <c r="B82">
        <v>-6.2470797638566097E-2</v>
      </c>
    </row>
    <row r="83" spans="1:9">
      <c r="A83" t="s">
        <v>66</v>
      </c>
      <c r="B83">
        <v>4.0411983022350703E-2</v>
      </c>
    </row>
    <row r="84" spans="1:9">
      <c r="A84" t="s">
        <v>67</v>
      </c>
      <c r="B84">
        <v>5</v>
      </c>
    </row>
    <row r="86" spans="1:9">
      <c r="A86" t="s">
        <v>68</v>
      </c>
    </row>
    <row r="87" spans="1:9">
      <c r="B87" t="s">
        <v>69</v>
      </c>
      <c r="C87" t="s">
        <v>70</v>
      </c>
      <c r="D87" t="s">
        <v>71</v>
      </c>
      <c r="E87" t="s">
        <v>72</v>
      </c>
      <c r="F87" t="s">
        <v>73</v>
      </c>
    </row>
    <row r="88" spans="1:9">
      <c r="A88" t="s">
        <v>74</v>
      </c>
      <c r="B88">
        <v>1</v>
      </c>
      <c r="C88">
        <v>1.2490318591823399E-3</v>
      </c>
      <c r="D88">
        <v>1.2490318591823399E-3</v>
      </c>
      <c r="E88">
        <v>0.76480935653981996</v>
      </c>
      <c r="F88">
        <v>0.446197656572283</v>
      </c>
    </row>
    <row r="89" spans="1:9">
      <c r="A89" t="s">
        <v>75</v>
      </c>
      <c r="B89">
        <v>3</v>
      </c>
      <c r="C89">
        <v>4.8993851153963002E-3</v>
      </c>
      <c r="D89">
        <v>1.6331283717987599E-3</v>
      </c>
    </row>
    <row r="90" spans="1:9">
      <c r="A90" t="s">
        <v>76</v>
      </c>
      <c r="B90">
        <v>4</v>
      </c>
      <c r="C90">
        <v>6.1484169745786403E-3</v>
      </c>
    </row>
    <row r="92" spans="1:9">
      <c r="B92" t="s">
        <v>77</v>
      </c>
      <c r="C92" t="s">
        <v>66</v>
      </c>
      <c r="D92" t="s">
        <v>78</v>
      </c>
      <c r="E92" t="s">
        <v>79</v>
      </c>
      <c r="F92" t="s">
        <v>80</v>
      </c>
      <c r="G92" t="s">
        <v>81</v>
      </c>
      <c r="H92" t="s">
        <v>80</v>
      </c>
      <c r="I92" t="s">
        <v>81</v>
      </c>
    </row>
    <row r="93" spans="1:9">
      <c r="A93" t="s">
        <v>82</v>
      </c>
      <c r="B93">
        <v>0.17730438322821299</v>
      </c>
      <c r="C93">
        <v>7.2551077185182902E-2</v>
      </c>
      <c r="D93">
        <v>2.4438559716439898</v>
      </c>
      <c r="E93">
        <v>9.2182684862640502E-2</v>
      </c>
      <c r="F93">
        <v>-5.3585524283435701E-2</v>
      </c>
      <c r="G93">
        <v>0.40819429073986202</v>
      </c>
      <c r="H93">
        <v>-5.3585524283435701E-2</v>
      </c>
      <c r="I93">
        <v>0.40819429073986202</v>
      </c>
    </row>
    <row r="94" spans="1:9">
      <c r="A94" t="s">
        <v>29</v>
      </c>
      <c r="B94">
        <v>0.77311455697473197</v>
      </c>
      <c r="C94">
        <v>0.88403051138181499</v>
      </c>
      <c r="D94">
        <v>0.87453379382379903</v>
      </c>
      <c r="E94">
        <v>0.44619765692323399</v>
      </c>
      <c r="F94">
        <v>-2.0402650774782898</v>
      </c>
      <c r="G94">
        <v>3.5864941914277599</v>
      </c>
      <c r="H94">
        <v>-2.0402650774782898</v>
      </c>
      <c r="I94">
        <v>3.5864941914277599</v>
      </c>
    </row>
    <row r="96" spans="1:9">
      <c r="A96" t="s">
        <v>61</v>
      </c>
    </row>
    <row r="98" spans="1:9">
      <c r="A98" t="s">
        <v>62</v>
      </c>
    </row>
    <row r="99" spans="1:9">
      <c r="A99" t="s">
        <v>63</v>
      </c>
      <c r="B99">
        <v>0.93335888829991398</v>
      </c>
    </row>
    <row r="100" spans="1:9">
      <c r="A100" t="s">
        <v>64</v>
      </c>
      <c r="B100">
        <v>0.87115881436845199</v>
      </c>
    </row>
    <row r="101" spans="1:9">
      <c r="A101" t="s">
        <v>65</v>
      </c>
      <c r="B101">
        <v>0.82821175249126999</v>
      </c>
    </row>
    <row r="102" spans="1:9">
      <c r="A102" t="s">
        <v>66</v>
      </c>
      <c r="B102">
        <v>1.6249813668283899E-2</v>
      </c>
    </row>
    <row r="103" spans="1:9">
      <c r="A103" t="s">
        <v>67</v>
      </c>
      <c r="B103">
        <v>5</v>
      </c>
    </row>
    <row r="105" spans="1:9">
      <c r="A105" t="s">
        <v>68</v>
      </c>
    </row>
    <row r="106" spans="1:9">
      <c r="B106" t="s">
        <v>69</v>
      </c>
      <c r="C106" t="s">
        <v>70</v>
      </c>
      <c r="D106" t="s">
        <v>71</v>
      </c>
      <c r="E106" t="s">
        <v>72</v>
      </c>
      <c r="F106" t="s">
        <v>73</v>
      </c>
    </row>
    <row r="107" spans="1:9">
      <c r="A107" t="s">
        <v>74</v>
      </c>
      <c r="B107">
        <v>1</v>
      </c>
      <c r="C107">
        <v>5.3562476418168E-3</v>
      </c>
      <c r="D107">
        <v>5.3562476418168E-3</v>
      </c>
      <c r="E107">
        <v>20.284479922275999</v>
      </c>
      <c r="F107">
        <v>2.04436127781507E-2</v>
      </c>
    </row>
    <row r="108" spans="1:9">
      <c r="A108" t="s">
        <v>75</v>
      </c>
      <c r="B108">
        <v>3</v>
      </c>
      <c r="C108">
        <v>7.9216933276184305E-4</v>
      </c>
      <c r="D108">
        <v>2.6405644425394698E-4</v>
      </c>
    </row>
    <row r="109" spans="1:9">
      <c r="A109" t="s">
        <v>76</v>
      </c>
      <c r="B109">
        <v>4</v>
      </c>
      <c r="C109">
        <v>6.1484169745786403E-3</v>
      </c>
    </row>
    <row r="111" spans="1:9">
      <c r="B111" t="s">
        <v>77</v>
      </c>
      <c r="C111" t="s">
        <v>66</v>
      </c>
      <c r="D111" t="s">
        <v>78</v>
      </c>
      <c r="E111" t="s">
        <v>79</v>
      </c>
      <c r="F111" t="s">
        <v>80</v>
      </c>
      <c r="G111" t="s">
        <v>81</v>
      </c>
      <c r="H111" t="s">
        <v>80</v>
      </c>
      <c r="I111" t="s">
        <v>81</v>
      </c>
    </row>
    <row r="112" spans="1:9">
      <c r="A112" t="s">
        <v>82</v>
      </c>
      <c r="B112">
        <v>0.42563319280693501</v>
      </c>
      <c r="C112">
        <v>4.2125269950427799E-2</v>
      </c>
      <c r="D112">
        <v>10.1039873051926</v>
      </c>
      <c r="E112">
        <v>2.0648386847938799E-3</v>
      </c>
      <c r="F112">
        <v>0.29157178310613002</v>
      </c>
      <c r="G112">
        <v>0.55969460250773995</v>
      </c>
      <c r="H112">
        <v>0.29157178310613002</v>
      </c>
      <c r="I112">
        <v>0.55969460250773995</v>
      </c>
    </row>
    <row r="113" spans="1:9">
      <c r="A113" t="s">
        <v>30</v>
      </c>
      <c r="B113">
        <v>-7.2188901774470293E-2</v>
      </c>
      <c r="C113">
        <v>1.60283381523437E-2</v>
      </c>
      <c r="D113">
        <v>-4.5038294730458004</v>
      </c>
      <c r="E113">
        <v>2.0443612801723E-2</v>
      </c>
      <c r="F113">
        <v>-0.123198227302663</v>
      </c>
      <c r="G113">
        <v>-2.11795762462768E-2</v>
      </c>
      <c r="H113">
        <v>-0.123198227302663</v>
      </c>
      <c r="I113">
        <v>-2.11795762462768E-2</v>
      </c>
    </row>
    <row r="115" spans="1:9">
      <c r="A115" t="s">
        <v>61</v>
      </c>
    </row>
    <row r="117" spans="1:9">
      <c r="A117" t="s">
        <v>62</v>
      </c>
    </row>
    <row r="118" spans="1:9">
      <c r="A118" t="s">
        <v>63</v>
      </c>
      <c r="B118">
        <v>6.3149026588211199E-2</v>
      </c>
    </row>
    <row r="119" spans="1:9">
      <c r="A119" t="s">
        <v>64</v>
      </c>
      <c r="B119">
        <v>3.9877995590386003E-3</v>
      </c>
    </row>
    <row r="120" spans="1:9">
      <c r="A120" t="s">
        <v>65</v>
      </c>
      <c r="B120">
        <v>-0.32801626725461502</v>
      </c>
    </row>
    <row r="121" spans="1:9">
      <c r="A121" t="s">
        <v>66</v>
      </c>
      <c r="B121">
        <v>4.51807419154025E-2</v>
      </c>
    </row>
    <row r="122" spans="1:9">
      <c r="A122" t="s">
        <v>67</v>
      </c>
      <c r="B122">
        <v>5</v>
      </c>
    </row>
    <row r="124" spans="1:9">
      <c r="A124" t="s">
        <v>68</v>
      </c>
    </row>
    <row r="125" spans="1:9">
      <c r="B125" t="s">
        <v>69</v>
      </c>
      <c r="C125" t="s">
        <v>70</v>
      </c>
      <c r="D125" t="s">
        <v>71</v>
      </c>
      <c r="E125" t="s">
        <v>72</v>
      </c>
      <c r="F125" t="s">
        <v>73</v>
      </c>
    </row>
    <row r="126" spans="1:9">
      <c r="A126" t="s">
        <v>74</v>
      </c>
      <c r="B126">
        <v>1</v>
      </c>
      <c r="C126">
        <v>2.451865450001E-5</v>
      </c>
      <c r="D126">
        <v>2.451865450001E-5</v>
      </c>
      <c r="E126">
        <v>1.2011297323285E-2</v>
      </c>
      <c r="F126">
        <v>0.91964963321236004</v>
      </c>
    </row>
    <row r="127" spans="1:9">
      <c r="A127" t="s">
        <v>75</v>
      </c>
      <c r="B127">
        <v>3</v>
      </c>
      <c r="C127">
        <v>6.1238983200786303E-3</v>
      </c>
      <c r="D127">
        <v>2.0412994400262098E-3</v>
      </c>
    </row>
    <row r="128" spans="1:9">
      <c r="A128" t="s">
        <v>76</v>
      </c>
      <c r="B128">
        <v>4</v>
      </c>
      <c r="C128">
        <v>6.1484169745786403E-3</v>
      </c>
    </row>
    <row r="130" spans="1:9">
      <c r="B130" t="s">
        <v>77</v>
      </c>
      <c r="C130" t="s">
        <v>66</v>
      </c>
      <c r="D130" t="s">
        <v>78</v>
      </c>
      <c r="E130" t="s">
        <v>79</v>
      </c>
      <c r="F130" t="s">
        <v>80</v>
      </c>
      <c r="G130" t="s">
        <v>81</v>
      </c>
      <c r="H130" t="s">
        <v>80</v>
      </c>
      <c r="I130" t="s">
        <v>81</v>
      </c>
    </row>
    <row r="131" spans="1:9">
      <c r="A131" t="s">
        <v>82</v>
      </c>
      <c r="B131">
        <v>0.14400785568784599</v>
      </c>
      <c r="C131">
        <v>0.86472691357778897</v>
      </c>
      <c r="D131">
        <v>0.16653564660317599</v>
      </c>
      <c r="E131">
        <v>0.87832705932625699</v>
      </c>
      <c r="F131">
        <v>-2.6079391152605802</v>
      </c>
      <c r="G131">
        <v>2.8959548266362698</v>
      </c>
      <c r="H131">
        <v>-2.6079391152605802</v>
      </c>
      <c r="I131">
        <v>2.8959548266362698</v>
      </c>
    </row>
    <row r="132" spans="1:9">
      <c r="A132" t="s">
        <v>31</v>
      </c>
      <c r="B132">
        <v>1.87257473668704E-6</v>
      </c>
      <c r="C132">
        <v>1.7086149467273901E-5</v>
      </c>
      <c r="D132">
        <v>0.109596064360416</v>
      </c>
      <c r="E132">
        <v>0.91964963679933398</v>
      </c>
      <c r="F132">
        <v>-5.2503178502091501E-5</v>
      </c>
      <c r="G132">
        <v>5.6248327975465601E-5</v>
      </c>
      <c r="H132">
        <v>-5.2503178502091501E-5</v>
      </c>
      <c r="I132">
        <v>5.6248327975465601E-5</v>
      </c>
    </row>
    <row r="134" spans="1:9">
      <c r="A134" t="s">
        <v>61</v>
      </c>
    </row>
    <row r="136" spans="1:9">
      <c r="A136" t="s">
        <v>62</v>
      </c>
    </row>
    <row r="137" spans="1:9">
      <c r="A137" t="s">
        <v>63</v>
      </c>
      <c r="B137">
        <v>0.252023702337349</v>
      </c>
    </row>
    <row r="138" spans="1:9">
      <c r="A138" t="s">
        <v>64</v>
      </c>
      <c r="B138">
        <v>6.3515946539824897E-2</v>
      </c>
    </row>
    <row r="139" spans="1:9">
      <c r="A139" t="s">
        <v>65</v>
      </c>
      <c r="B139">
        <v>-0.24864540461356599</v>
      </c>
    </row>
    <row r="140" spans="1:9">
      <c r="A140" t="s">
        <v>66</v>
      </c>
      <c r="B140">
        <v>4.3809795140344103E-2</v>
      </c>
    </row>
    <row r="141" spans="1:9">
      <c r="A141" t="s">
        <v>67</v>
      </c>
      <c r="B141">
        <v>5</v>
      </c>
    </row>
    <row r="143" spans="1:9">
      <c r="A143" t="s">
        <v>68</v>
      </c>
    </row>
    <row r="144" spans="1:9">
      <c r="B144" t="s">
        <v>69</v>
      </c>
      <c r="C144" t="s">
        <v>70</v>
      </c>
      <c r="D144" t="s">
        <v>71</v>
      </c>
      <c r="E144" t="s">
        <v>72</v>
      </c>
      <c r="F144" t="s">
        <v>73</v>
      </c>
    </row>
    <row r="145" spans="1:9">
      <c r="A145" t="s">
        <v>74</v>
      </c>
      <c r="B145">
        <v>1</v>
      </c>
      <c r="C145">
        <v>3.9052252386188901E-4</v>
      </c>
      <c r="D145">
        <v>3.9052252386188901E-4</v>
      </c>
      <c r="E145">
        <v>0.203471526199968</v>
      </c>
      <c r="F145">
        <v>0.68254347935111404</v>
      </c>
    </row>
    <row r="146" spans="1:9">
      <c r="A146" t="s">
        <v>75</v>
      </c>
      <c r="B146">
        <v>3</v>
      </c>
      <c r="C146">
        <v>5.7578944507167499E-3</v>
      </c>
      <c r="D146">
        <v>1.9192981502389099E-3</v>
      </c>
    </row>
    <row r="147" spans="1:9">
      <c r="A147" t="s">
        <v>76</v>
      </c>
      <c r="B147">
        <v>4</v>
      </c>
      <c r="C147">
        <v>6.1484169745786403E-3</v>
      </c>
    </row>
    <row r="149" spans="1:9">
      <c r="B149" t="s">
        <v>77</v>
      </c>
      <c r="C149" t="s">
        <v>66</v>
      </c>
      <c r="D149" t="s">
        <v>78</v>
      </c>
      <c r="E149" t="s">
        <v>79</v>
      </c>
      <c r="F149" t="s">
        <v>80</v>
      </c>
      <c r="G149" t="s">
        <v>81</v>
      </c>
      <c r="H149" t="s">
        <v>80</v>
      </c>
      <c r="I149" t="s">
        <v>81</v>
      </c>
    </row>
    <row r="150" spans="1:9">
      <c r="A150" t="s">
        <v>82</v>
      </c>
      <c r="B150">
        <v>0.288910094257332</v>
      </c>
      <c r="C150">
        <v>0.112907454879367</v>
      </c>
      <c r="D150">
        <v>2.5588221306202499</v>
      </c>
      <c r="E150">
        <v>8.3299561929914695E-2</v>
      </c>
      <c r="F150">
        <v>-7.04118183302994E-2</v>
      </c>
      <c r="G150">
        <v>0.64823200684496296</v>
      </c>
      <c r="H150">
        <v>-7.04118183302994E-2</v>
      </c>
      <c r="I150">
        <v>0.64823200684496296</v>
      </c>
    </row>
    <row r="151" spans="1:9">
      <c r="A151" t="s">
        <v>32</v>
      </c>
      <c r="B151">
        <v>-0.22007368450638801</v>
      </c>
      <c r="C151">
        <v>0.487883682540312</v>
      </c>
      <c r="D151">
        <v>-0.45107818191522397</v>
      </c>
      <c r="E151">
        <v>0.68254348916030805</v>
      </c>
      <c r="F151">
        <v>-1.7727373072758801</v>
      </c>
      <c r="G151">
        <v>1.3325899382630999</v>
      </c>
      <c r="H151">
        <v>-1.7727373072758801</v>
      </c>
      <c r="I151">
        <v>1.3325899382630999</v>
      </c>
    </row>
    <row r="153" spans="1:9">
      <c r="A153" t="s">
        <v>61</v>
      </c>
    </row>
    <row r="155" spans="1:9">
      <c r="A155" t="s">
        <v>62</v>
      </c>
    </row>
    <row r="156" spans="1:9">
      <c r="A156" t="s">
        <v>63</v>
      </c>
      <c r="B156">
        <v>0.99931850758519503</v>
      </c>
    </row>
    <row r="157" spans="1:9">
      <c r="A157" t="s">
        <v>64</v>
      </c>
      <c r="B157">
        <v>0.99863747960230198</v>
      </c>
    </row>
    <row r="158" spans="1:9">
      <c r="A158" t="s">
        <v>65</v>
      </c>
      <c r="B158">
        <v>0.99818330613640305</v>
      </c>
    </row>
    <row r="159" spans="1:9">
      <c r="A159" t="s">
        <v>66</v>
      </c>
      <c r="B159">
        <v>1.67106189207276E-3</v>
      </c>
    </row>
    <row r="160" spans="1:9">
      <c r="A160" t="s">
        <v>67</v>
      </c>
      <c r="B160">
        <v>5</v>
      </c>
    </row>
    <row r="162" spans="1:9">
      <c r="A162" t="s">
        <v>68</v>
      </c>
    </row>
    <row r="163" spans="1:9">
      <c r="B163" t="s">
        <v>69</v>
      </c>
      <c r="C163" t="s">
        <v>70</v>
      </c>
      <c r="D163" t="s">
        <v>71</v>
      </c>
      <c r="E163" t="s">
        <v>72</v>
      </c>
      <c r="F163" t="s">
        <v>73</v>
      </c>
    </row>
    <row r="164" spans="1:9">
      <c r="A164" t="s">
        <v>74</v>
      </c>
      <c r="B164">
        <v>1</v>
      </c>
      <c r="C164">
        <v>6.1400396310372302E-3</v>
      </c>
      <c r="D164">
        <v>6.1400396310372302E-3</v>
      </c>
      <c r="E164">
        <v>2198.80189967761</v>
      </c>
      <c r="F164">
        <v>2.1354086457980799E-5</v>
      </c>
    </row>
    <row r="165" spans="1:9">
      <c r="A165" t="s">
        <v>75</v>
      </c>
      <c r="B165">
        <v>3</v>
      </c>
      <c r="C165">
        <v>8.3773435414133696E-6</v>
      </c>
      <c r="D165">
        <v>2.79244784713779E-6</v>
      </c>
    </row>
    <row r="166" spans="1:9">
      <c r="A166" t="s">
        <v>76</v>
      </c>
      <c r="B166">
        <v>4</v>
      </c>
      <c r="C166">
        <v>6.1484169745786403E-3</v>
      </c>
    </row>
    <row r="168" spans="1:9">
      <c r="B168" t="s">
        <v>77</v>
      </c>
      <c r="C168" t="s">
        <v>66</v>
      </c>
      <c r="D168" t="s">
        <v>78</v>
      </c>
      <c r="E168" t="s">
        <v>79</v>
      </c>
      <c r="F168" t="s">
        <v>80</v>
      </c>
      <c r="G168" t="s">
        <v>81</v>
      </c>
      <c r="H168" t="s">
        <v>80</v>
      </c>
      <c r="I168" t="s">
        <v>81</v>
      </c>
    </row>
    <row r="169" spans="1:9">
      <c r="A169" t="s">
        <v>82</v>
      </c>
      <c r="B169">
        <v>-0.48844994633338901</v>
      </c>
      <c r="C169">
        <v>1.55262305679966E-2</v>
      </c>
      <c r="D169">
        <v>-31.459660746002601</v>
      </c>
      <c r="E169">
        <v>7.0571797460349098E-5</v>
      </c>
      <c r="F169">
        <v>-0.53786134143506503</v>
      </c>
      <c r="G169">
        <v>-0.43903855123171298</v>
      </c>
      <c r="H169">
        <v>-0.53786134143506503</v>
      </c>
      <c r="I169">
        <v>-0.43903855123171298</v>
      </c>
    </row>
    <row r="170" spans="1:9">
      <c r="A170" t="s">
        <v>33</v>
      </c>
      <c r="B170">
        <v>0.55235304134580998</v>
      </c>
      <c r="C170">
        <v>1.1779414328265399E-2</v>
      </c>
      <c r="D170">
        <v>46.891384066557997</v>
      </c>
      <c r="E170">
        <v>2.1354086457946599E-5</v>
      </c>
      <c r="F170">
        <v>0.51486568774177499</v>
      </c>
      <c r="G170">
        <v>0.58984039494984497</v>
      </c>
      <c r="H170">
        <v>0.51486568774177499</v>
      </c>
      <c r="I170">
        <v>0.58984039494984497</v>
      </c>
    </row>
    <row r="172" spans="1:9">
      <c r="A172" t="s">
        <v>61</v>
      </c>
    </row>
    <row r="174" spans="1:9">
      <c r="A174" t="s">
        <v>62</v>
      </c>
    </row>
    <row r="175" spans="1:9">
      <c r="A175" t="s">
        <v>63</v>
      </c>
      <c r="B175">
        <v>0.36915504110807501</v>
      </c>
    </row>
    <row r="176" spans="1:9">
      <c r="A176" t="s">
        <v>64</v>
      </c>
      <c r="B176">
        <v>0.13627544437550401</v>
      </c>
    </row>
    <row r="177" spans="1:9">
      <c r="A177" t="s">
        <v>65</v>
      </c>
      <c r="B177">
        <v>-0.15163274083266001</v>
      </c>
    </row>
    <row r="178" spans="1:9">
      <c r="A178" t="s">
        <v>66</v>
      </c>
      <c r="B178">
        <v>4.2073502029828798E-2</v>
      </c>
    </row>
    <row r="179" spans="1:9">
      <c r="A179" t="s">
        <v>67</v>
      </c>
      <c r="B179">
        <v>5</v>
      </c>
    </row>
    <row r="181" spans="1:9">
      <c r="A181" t="s">
        <v>68</v>
      </c>
    </row>
    <row r="182" spans="1:9">
      <c r="B182" t="s">
        <v>69</v>
      </c>
      <c r="C182" t="s">
        <v>70</v>
      </c>
      <c r="D182" t="s">
        <v>71</v>
      </c>
      <c r="E182" t="s">
        <v>72</v>
      </c>
      <c r="F182" t="s">
        <v>73</v>
      </c>
    </row>
    <row r="183" spans="1:9">
      <c r="A183" t="s">
        <v>74</v>
      </c>
      <c r="B183">
        <v>1</v>
      </c>
      <c r="C183">
        <v>8.378782554166E-4</v>
      </c>
      <c r="D183">
        <v>8.378782554166E-4</v>
      </c>
      <c r="E183">
        <v>0.47332952440019599</v>
      </c>
      <c r="F183">
        <v>0.54088223388742096</v>
      </c>
    </row>
    <row r="184" spans="1:9">
      <c r="A184" t="s">
        <v>75</v>
      </c>
      <c r="B184">
        <v>3</v>
      </c>
      <c r="C184">
        <v>5.3105387191620399E-3</v>
      </c>
      <c r="D184">
        <v>1.77017957305401E-3</v>
      </c>
    </row>
    <row r="185" spans="1:9">
      <c r="A185" t="s">
        <v>76</v>
      </c>
      <c r="B185">
        <v>4</v>
      </c>
      <c r="C185">
        <v>6.1484169745786403E-3</v>
      </c>
    </row>
    <row r="187" spans="1:9">
      <c r="B187" t="s">
        <v>77</v>
      </c>
      <c r="C187" t="s">
        <v>66</v>
      </c>
      <c r="D187" t="s">
        <v>78</v>
      </c>
      <c r="E187" t="s">
        <v>79</v>
      </c>
      <c r="F187" t="s">
        <v>80</v>
      </c>
      <c r="G187" t="s">
        <v>81</v>
      </c>
      <c r="H187" t="s">
        <v>80</v>
      </c>
      <c r="I187" t="s">
        <v>81</v>
      </c>
    </row>
    <row r="188" spans="1:9">
      <c r="A188" t="s">
        <v>82</v>
      </c>
      <c r="B188">
        <v>0.32751595515410498</v>
      </c>
      <c r="C188">
        <v>0.130383226571191</v>
      </c>
      <c r="D188">
        <v>2.5119485363807499</v>
      </c>
      <c r="E188">
        <v>8.6788688892441498E-2</v>
      </c>
      <c r="F188">
        <v>-8.7421662481170295E-2</v>
      </c>
      <c r="G188">
        <v>0.74245357278937996</v>
      </c>
      <c r="H188">
        <v>-8.7421662481170295E-2</v>
      </c>
      <c r="I188">
        <v>0.74245357278937996</v>
      </c>
    </row>
    <row r="189" spans="1:9">
      <c r="A189" t="s">
        <v>34</v>
      </c>
      <c r="B189">
        <v>-2.1823000351274201E-6</v>
      </c>
      <c r="C189">
        <v>3.17199622814946E-6</v>
      </c>
      <c r="D189">
        <v>-0.68798947986157499</v>
      </c>
      <c r="E189">
        <v>0.54088223666070001</v>
      </c>
      <c r="F189">
        <v>-1.22770077108709E-5</v>
      </c>
      <c r="G189">
        <v>7.9124076406161203E-6</v>
      </c>
      <c r="H189">
        <v>-1.22770077108709E-5</v>
      </c>
      <c r="I189">
        <v>7.9124076406161203E-6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E3FD-5B2F-4824-A59D-B6E9D74F5567}">
  <dimension ref="A1:I191"/>
  <sheetViews>
    <sheetView topLeftCell="A21" workbookViewId="0">
      <selection activeCell="B37" sqref="B37:E37"/>
    </sheetView>
  </sheetViews>
  <sheetFormatPr defaultRowHeight="15"/>
  <cols>
    <col min="8" max="8" width="12.85546875" bestFit="1" customWidth="1"/>
  </cols>
  <sheetData>
    <row r="1" spans="1:9">
      <c r="A1" t="s">
        <v>61</v>
      </c>
    </row>
    <row r="3" spans="1:9">
      <c r="A3" t="s">
        <v>62</v>
      </c>
    </row>
    <row r="4" spans="1:9">
      <c r="A4" t="s">
        <v>63</v>
      </c>
      <c r="B4">
        <v>6.5259204145638197E-2</v>
      </c>
    </row>
    <row r="5" spans="1:9">
      <c r="A5" t="s">
        <v>64</v>
      </c>
      <c r="B5">
        <v>4.2587637257220897E-3</v>
      </c>
    </row>
    <row r="6" spans="1:9">
      <c r="A6" t="s">
        <v>65</v>
      </c>
      <c r="B6">
        <v>-0.32765498169903701</v>
      </c>
    </row>
    <row r="7" spans="1:9">
      <c r="A7" t="s">
        <v>66</v>
      </c>
      <c r="B7">
        <v>7.8564114586489094E-3</v>
      </c>
    </row>
    <row r="8" spans="1:9">
      <c r="A8" t="s">
        <v>67</v>
      </c>
      <c r="B8">
        <v>5</v>
      </c>
    </row>
    <row r="10" spans="1:9">
      <c r="A10" t="s">
        <v>68</v>
      </c>
    </row>
    <row r="11" spans="1:9">
      <c r="B11" t="s">
        <v>69</v>
      </c>
      <c r="C11" t="s">
        <v>70</v>
      </c>
      <c r="D11" t="s">
        <v>71</v>
      </c>
      <c r="E11" t="s">
        <v>72</v>
      </c>
      <c r="F11" t="s">
        <v>73</v>
      </c>
    </row>
    <row r="12" spans="1:9">
      <c r="A12" t="s">
        <v>74</v>
      </c>
      <c r="B12">
        <v>1</v>
      </c>
      <c r="C12" s="49">
        <v>7.9196638617717604E-7</v>
      </c>
      <c r="D12" s="49">
        <v>7.9196638617717604E-7</v>
      </c>
      <c r="E12">
        <v>1.28309350981293E-2</v>
      </c>
      <c r="F12">
        <v>0.91696841556168596</v>
      </c>
    </row>
    <row r="13" spans="1:9">
      <c r="A13" t="s">
        <v>75</v>
      </c>
      <c r="B13">
        <v>3</v>
      </c>
      <c r="C13">
        <v>1.8516960302276901E-4</v>
      </c>
      <c r="D13">
        <v>6.1723201007589905E-5</v>
      </c>
    </row>
    <row r="14" spans="1:9">
      <c r="A14" t="s">
        <v>76</v>
      </c>
      <c r="B14">
        <v>4</v>
      </c>
      <c r="C14">
        <v>1.85961569408947E-4</v>
      </c>
    </row>
    <row r="16" spans="1:9">
      <c r="B16" t="s">
        <v>77</v>
      </c>
      <c r="C16" t="s">
        <v>66</v>
      </c>
      <c r="D16" t="s">
        <v>78</v>
      </c>
      <c r="E16" t="s">
        <v>79</v>
      </c>
      <c r="F16" t="s">
        <v>80</v>
      </c>
      <c r="G16" t="s">
        <v>81</v>
      </c>
      <c r="H16" t="s">
        <v>80</v>
      </c>
      <c r="I16" t="s">
        <v>81</v>
      </c>
    </row>
    <row r="17" spans="1:9">
      <c r="A17" t="s">
        <v>82</v>
      </c>
      <c r="B17">
        <v>3.4249742833142298E-2</v>
      </c>
      <c r="C17">
        <v>2.17885132418628E-2</v>
      </c>
      <c r="D17">
        <v>1.5719173884401301</v>
      </c>
      <c r="E17">
        <v>0.21401298446710201</v>
      </c>
      <c r="F17">
        <v>-3.5091030624835699E-2</v>
      </c>
      <c r="G17">
        <v>0.10359051629112</v>
      </c>
      <c r="H17">
        <v>-3.5091030624835699E-2</v>
      </c>
      <c r="I17">
        <v>0.10359051629112</v>
      </c>
    </row>
    <row r="18" spans="1:9">
      <c r="A18" t="s">
        <v>25</v>
      </c>
      <c r="B18">
        <v>3.3842154563092901E-3</v>
      </c>
      <c r="C18">
        <v>2.9876440255669399E-2</v>
      </c>
      <c r="D18">
        <v>0.113273717596496</v>
      </c>
      <c r="E18">
        <v>0.91696841902343396</v>
      </c>
      <c r="F18">
        <v>-9.1695951441855605E-2</v>
      </c>
      <c r="G18">
        <v>9.8464382354474203E-2</v>
      </c>
      <c r="H18">
        <v>-9.1695951441855605E-2</v>
      </c>
      <c r="I18">
        <v>9.8464382354474203E-2</v>
      </c>
    </row>
    <row r="20" spans="1:9">
      <c r="A20" t="s">
        <v>61</v>
      </c>
    </row>
    <row r="22" spans="1:9">
      <c r="A22" t="s">
        <v>62</v>
      </c>
    </row>
    <row r="23" spans="1:9">
      <c r="A23" t="s">
        <v>63</v>
      </c>
      <c r="B23">
        <v>0.45982561866664301</v>
      </c>
    </row>
    <row r="24" spans="1:9">
      <c r="A24" t="s">
        <v>64</v>
      </c>
      <c r="B24">
        <v>0.21143959958216099</v>
      </c>
    </row>
    <row r="25" spans="1:9">
      <c r="A25" t="s">
        <v>65</v>
      </c>
      <c r="B25">
        <v>-5.1413867223784E-2</v>
      </c>
    </row>
    <row r="26" spans="1:9">
      <c r="A26" t="s">
        <v>66</v>
      </c>
      <c r="B26">
        <v>6.9914693170903802E-3</v>
      </c>
    </row>
    <row r="27" spans="1:9">
      <c r="A27" t="s">
        <v>67</v>
      </c>
      <c r="B27">
        <v>5</v>
      </c>
    </row>
    <row r="29" spans="1:9">
      <c r="A29" t="s">
        <v>68</v>
      </c>
    </row>
    <row r="30" spans="1:9">
      <c r="B30" t="s">
        <v>69</v>
      </c>
      <c r="C30" t="s">
        <v>70</v>
      </c>
      <c r="D30" t="s">
        <v>71</v>
      </c>
      <c r="E30" t="s">
        <v>72</v>
      </c>
      <c r="F30" t="s">
        <v>73</v>
      </c>
    </row>
    <row r="31" spans="1:9">
      <c r="A31" t="s">
        <v>74</v>
      </c>
      <c r="B31">
        <v>1</v>
      </c>
      <c r="C31">
        <v>3.9319639773498103E-5</v>
      </c>
      <c r="D31">
        <v>3.9319639773498103E-5</v>
      </c>
      <c r="E31">
        <v>0.80440103054931</v>
      </c>
      <c r="F31">
        <v>0.435873260047133</v>
      </c>
    </row>
    <row r="32" spans="1:9">
      <c r="A32" t="s">
        <v>75</v>
      </c>
      <c r="B32">
        <v>3</v>
      </c>
      <c r="C32">
        <v>1.46641929635448E-4</v>
      </c>
      <c r="D32">
        <v>4.8880643211816199E-5</v>
      </c>
    </row>
    <row r="33" spans="1:9">
      <c r="A33" t="s">
        <v>76</v>
      </c>
      <c r="B33">
        <v>4</v>
      </c>
      <c r="C33">
        <v>1.85961569408947E-4</v>
      </c>
    </row>
    <row r="35" spans="1:9">
      <c r="B35" t="s">
        <v>77</v>
      </c>
      <c r="C35" t="s">
        <v>66</v>
      </c>
      <c r="D35" t="s">
        <v>78</v>
      </c>
      <c r="E35" t="s">
        <v>79</v>
      </c>
      <c r="F35" t="s">
        <v>80</v>
      </c>
      <c r="G35" t="s">
        <v>81</v>
      </c>
      <c r="H35" t="s">
        <v>80</v>
      </c>
      <c r="I35" t="s">
        <v>81</v>
      </c>
    </row>
    <row r="36" spans="1:9">
      <c r="A36" t="s">
        <v>82</v>
      </c>
      <c r="B36">
        <v>3.6255741426738299E-2</v>
      </c>
      <c r="C36">
        <v>3.16318518377849E-3</v>
      </c>
      <c r="D36">
        <v>11.461782766518199</v>
      </c>
      <c r="E36">
        <v>1.4254090420263801E-3</v>
      </c>
      <c r="F36">
        <v>2.61890744265963E-2</v>
      </c>
      <c r="G36">
        <v>4.6322408426880297E-2</v>
      </c>
      <c r="H36">
        <v>2.61890744265963E-2</v>
      </c>
      <c r="I36">
        <v>4.6322408426880297E-2</v>
      </c>
    </row>
    <row r="37" spans="1:9">
      <c r="A37" t="s">
        <v>26</v>
      </c>
      <c r="F37">
        <v>-1.3645550440499201E-6</v>
      </c>
      <c r="G37">
        <v>2.4354930024836199E-6</v>
      </c>
      <c r="H37">
        <v>-1.3645550440499201E-6</v>
      </c>
      <c r="I37">
        <v>2.4354930024836199E-6</v>
      </c>
    </row>
    <row r="39" spans="1:9">
      <c r="A39" t="s">
        <v>61</v>
      </c>
      <c r="B39" s="49"/>
      <c r="C39" s="49"/>
    </row>
    <row r="41" spans="1:9">
      <c r="A41" t="s">
        <v>62</v>
      </c>
    </row>
    <row r="42" spans="1:9">
      <c r="A42" t="s">
        <v>63</v>
      </c>
      <c r="B42">
        <v>8.3311309180863595E-3</v>
      </c>
    </row>
    <row r="43" spans="1:9">
      <c r="A43" t="s">
        <v>64</v>
      </c>
      <c r="B43">
        <v>6.9407742374294397E-5</v>
      </c>
    </row>
    <row r="44" spans="1:9">
      <c r="A44" t="s">
        <v>65</v>
      </c>
      <c r="B44">
        <v>-0.33324078967683401</v>
      </c>
    </row>
    <row r="45" spans="1:9">
      <c r="A45" t="s">
        <v>66</v>
      </c>
      <c r="B45">
        <v>7.8729211486005604E-3</v>
      </c>
    </row>
    <row r="46" spans="1:9">
      <c r="A46" t="s">
        <v>67</v>
      </c>
      <c r="B46">
        <v>5</v>
      </c>
    </row>
    <row r="48" spans="1:9">
      <c r="A48" t="s">
        <v>68</v>
      </c>
    </row>
    <row r="49" spans="1:9">
      <c r="B49" t="s">
        <v>69</v>
      </c>
      <c r="C49" t="s">
        <v>70</v>
      </c>
      <c r="D49" t="s">
        <v>71</v>
      </c>
      <c r="E49" t="s">
        <v>72</v>
      </c>
      <c r="F49" t="s">
        <v>73</v>
      </c>
    </row>
    <row r="50" spans="1:9">
      <c r="A50" t="s">
        <v>74</v>
      </c>
      <c r="B50">
        <v>1</v>
      </c>
      <c r="C50" s="49">
        <v>1.2907172701053199E-8</v>
      </c>
      <c r="D50" s="49">
        <v>1.2907172701053199E-8</v>
      </c>
      <c r="E50">
        <v>2.0823768043012E-4</v>
      </c>
      <c r="F50">
        <v>0.98939259737140295</v>
      </c>
    </row>
    <row r="51" spans="1:9">
      <c r="A51" t="s">
        <v>75</v>
      </c>
      <c r="B51">
        <v>3</v>
      </c>
      <c r="C51">
        <v>1.85948662236245E-4</v>
      </c>
      <c r="D51">
        <v>6.1982887412081905E-5</v>
      </c>
    </row>
    <row r="52" spans="1:9">
      <c r="A52" t="s">
        <v>76</v>
      </c>
      <c r="B52">
        <v>4</v>
      </c>
      <c r="C52">
        <v>1.85961569408947E-4</v>
      </c>
    </row>
    <row r="54" spans="1:9">
      <c r="B54" t="s">
        <v>77</v>
      </c>
      <c r="C54" t="s">
        <v>66</v>
      </c>
      <c r="D54" t="s">
        <v>78</v>
      </c>
      <c r="E54" t="s">
        <v>79</v>
      </c>
      <c r="F54" t="s">
        <v>80</v>
      </c>
      <c r="G54" t="s">
        <v>81</v>
      </c>
      <c r="H54" t="s">
        <v>80</v>
      </c>
      <c r="I54" t="s">
        <v>81</v>
      </c>
    </row>
    <row r="55" spans="1:9">
      <c r="A55" t="s">
        <v>82</v>
      </c>
      <c r="B55">
        <v>3.6337124525564299E-2</v>
      </c>
      <c r="C55">
        <v>2.43977043120241E-2</v>
      </c>
      <c r="D55">
        <v>1.48936654288641</v>
      </c>
      <c r="E55">
        <v>0.23315182795360101</v>
      </c>
      <c r="F55">
        <v>-4.1307259412683699E-2</v>
      </c>
      <c r="G55">
        <v>0.113981508463812</v>
      </c>
      <c r="H55">
        <v>-4.1307259412683699E-2</v>
      </c>
      <c r="I55">
        <v>0.113981508463812</v>
      </c>
    </row>
    <row r="56" spans="1:9">
      <c r="A56" t="s">
        <v>34</v>
      </c>
      <c r="B56" s="49">
        <v>8.5652404692277908E-9</v>
      </c>
      <c r="C56" s="49">
        <v>5.9355354280169101E-7</v>
      </c>
      <c r="D56">
        <v>1.4430442835532801E-2</v>
      </c>
      <c r="E56">
        <v>0.98939260627336001</v>
      </c>
      <c r="F56">
        <v>-1.8803870386388001E-6</v>
      </c>
      <c r="G56">
        <v>1.8975175195772599E-6</v>
      </c>
      <c r="H56">
        <v>-1.8803870386388001E-6</v>
      </c>
      <c r="I56">
        <v>1.8975175195772599E-6</v>
      </c>
    </row>
    <row r="57" spans="1:9">
      <c r="A57" t="s">
        <v>82</v>
      </c>
      <c r="B57">
        <v>4.1482207888520799E-2</v>
      </c>
      <c r="C57">
        <v>3.7740458124142201E-2</v>
      </c>
      <c r="D57">
        <v>1.0991442592474701</v>
      </c>
      <c r="E57">
        <v>0.35200276367038702</v>
      </c>
      <c r="F57">
        <v>-7.8624773617607793E-2</v>
      </c>
      <c r="G57">
        <v>0.161589189394649</v>
      </c>
      <c r="H57">
        <v>-7.8624773617607793E-2</v>
      </c>
      <c r="I57">
        <v>0.161589189394649</v>
      </c>
    </row>
    <row r="58" spans="1:9">
      <c r="A58" t="s">
        <v>27</v>
      </c>
      <c r="B58" s="49">
        <v>-1.82068317254623E-7</v>
      </c>
      <c r="C58">
        <v>1.42630057165591E-6</v>
      </c>
      <c r="D58">
        <v>-0.127650735667339</v>
      </c>
      <c r="E58">
        <v>0.90650141888954305</v>
      </c>
      <c r="F58">
        <v>-4.7211933013382803E-6</v>
      </c>
      <c r="G58">
        <v>4.3570566668290397E-6</v>
      </c>
      <c r="H58">
        <v>-4.7211933013382803E-6</v>
      </c>
      <c r="I58">
        <v>4.3570566668290397E-6</v>
      </c>
    </row>
    <row r="60" spans="1:9">
      <c r="A60" t="s">
        <v>61</v>
      </c>
    </row>
    <row r="62" spans="1:9">
      <c r="A62" t="s">
        <v>62</v>
      </c>
    </row>
    <row r="63" spans="1:9">
      <c r="A63" t="s">
        <v>63</v>
      </c>
      <c r="B63">
        <v>0.50736968294000595</v>
      </c>
    </row>
    <row r="64" spans="1:9">
      <c r="A64" t="s">
        <v>64</v>
      </c>
      <c r="B64">
        <v>0.25742399516664199</v>
      </c>
    </row>
    <row r="65" spans="1:9">
      <c r="A65" t="s">
        <v>65</v>
      </c>
      <c r="B65">
        <v>9.8986602221897702E-3</v>
      </c>
    </row>
    <row r="66" spans="1:9">
      <c r="A66" t="s">
        <v>66</v>
      </c>
      <c r="B66">
        <v>6.7845559732929899E-3</v>
      </c>
    </row>
    <row r="67" spans="1:9">
      <c r="A67" t="s">
        <v>67</v>
      </c>
      <c r="B67">
        <v>5</v>
      </c>
    </row>
    <row r="69" spans="1:9">
      <c r="A69" t="s">
        <v>68</v>
      </c>
    </row>
    <row r="70" spans="1:9">
      <c r="B70" t="s">
        <v>69</v>
      </c>
      <c r="C70" t="s">
        <v>70</v>
      </c>
      <c r="D70" t="s">
        <v>71</v>
      </c>
      <c r="E70" t="s">
        <v>72</v>
      </c>
      <c r="F70" t="s">
        <v>73</v>
      </c>
    </row>
    <row r="71" spans="1:9">
      <c r="A71" t="s">
        <v>74</v>
      </c>
      <c r="B71">
        <v>1</v>
      </c>
      <c r="C71">
        <v>4.7870970144709901E-5</v>
      </c>
      <c r="D71">
        <v>4.7870970144709901E-5</v>
      </c>
      <c r="E71">
        <v>1.03999049319299</v>
      </c>
      <c r="F71">
        <v>0.382896073784674</v>
      </c>
    </row>
    <row r="72" spans="1:9">
      <c r="A72" t="s">
        <v>75</v>
      </c>
      <c r="B72">
        <v>3</v>
      </c>
      <c r="C72">
        <v>1.38090599264237E-4</v>
      </c>
      <c r="D72">
        <v>4.60301997547456E-5</v>
      </c>
    </row>
    <row r="73" spans="1:9">
      <c r="A73" t="s">
        <v>76</v>
      </c>
      <c r="B73">
        <v>4</v>
      </c>
      <c r="C73">
        <v>1.85961569408947E-4</v>
      </c>
    </row>
    <row r="75" spans="1:9">
      <c r="B75" t="s">
        <v>77</v>
      </c>
      <c r="C75" t="s">
        <v>66</v>
      </c>
      <c r="D75" t="s">
        <v>78</v>
      </c>
      <c r="E75" t="s">
        <v>79</v>
      </c>
      <c r="F75" t="s">
        <v>80</v>
      </c>
      <c r="G75" t="s">
        <v>81</v>
      </c>
      <c r="H75" t="s">
        <v>80</v>
      </c>
      <c r="I75" t="s">
        <v>81</v>
      </c>
    </row>
    <row r="76" spans="1:9">
      <c r="A76" t="s">
        <v>82</v>
      </c>
      <c r="B76">
        <v>0.204368674464177</v>
      </c>
      <c r="C76">
        <v>0.16445561521006599</v>
      </c>
      <c r="D76">
        <v>1.2426980629583699</v>
      </c>
      <c r="E76">
        <v>0.30225950086735298</v>
      </c>
      <c r="F76">
        <v>-0.31900249049736101</v>
      </c>
      <c r="G76">
        <v>0.72773983942571596</v>
      </c>
      <c r="H76">
        <v>-0.31900249049736101</v>
      </c>
      <c r="I76">
        <v>0.72773983942571596</v>
      </c>
    </row>
    <row r="77" spans="1:9">
      <c r="A77" t="s">
        <v>28</v>
      </c>
      <c r="B77">
        <v>-3.1250473488432501E-6</v>
      </c>
      <c r="C77">
        <v>3.0643750468986898E-6</v>
      </c>
      <c r="D77">
        <v>-1.01979924161239</v>
      </c>
      <c r="E77">
        <v>0.38289607458706798</v>
      </c>
      <c r="F77">
        <v>-1.2877256393975701E-5</v>
      </c>
      <c r="G77">
        <v>6.6271616962892201E-6</v>
      </c>
      <c r="H77">
        <v>-1.2877256393975701E-5</v>
      </c>
      <c r="I77">
        <v>6.6271616962892201E-6</v>
      </c>
    </row>
    <row r="79" spans="1:9">
      <c r="A79" t="s">
        <v>61</v>
      </c>
    </row>
    <row r="81" spans="1:9">
      <c r="A81" t="s">
        <v>62</v>
      </c>
    </row>
    <row r="82" spans="1:9">
      <c r="A82" t="s">
        <v>63</v>
      </c>
      <c r="B82">
        <v>0.18280111464161899</v>
      </c>
    </row>
    <row r="83" spans="1:9">
      <c r="A83" t="s">
        <v>64</v>
      </c>
      <c r="B83">
        <v>3.3416247514218497E-2</v>
      </c>
    </row>
    <row r="84" spans="1:9">
      <c r="A84" t="s">
        <v>65</v>
      </c>
      <c r="B84">
        <v>-0.28877833664770802</v>
      </c>
    </row>
    <row r="85" spans="1:9">
      <c r="A85" t="s">
        <v>66</v>
      </c>
      <c r="B85">
        <v>7.7405303775526201E-3</v>
      </c>
    </row>
    <row r="86" spans="1:9">
      <c r="A86" t="s">
        <v>67</v>
      </c>
      <c r="B86">
        <v>5</v>
      </c>
    </row>
    <row r="88" spans="1:9">
      <c r="A88" t="s">
        <v>68</v>
      </c>
    </row>
    <row r="89" spans="1:9">
      <c r="B89" t="s">
        <v>69</v>
      </c>
      <c r="C89" t="s">
        <v>70</v>
      </c>
      <c r="D89" t="s">
        <v>71</v>
      </c>
      <c r="E89" t="s">
        <v>72</v>
      </c>
      <c r="F89" t="s">
        <v>73</v>
      </c>
    </row>
    <row r="90" spans="1:9">
      <c r="A90" t="s">
        <v>74</v>
      </c>
      <c r="B90">
        <v>1</v>
      </c>
      <c r="C90">
        <v>6.2141378315019001E-6</v>
      </c>
      <c r="D90">
        <v>6.2141378315019001E-6</v>
      </c>
      <c r="E90">
        <v>0.10371449166701099</v>
      </c>
      <c r="F90">
        <v>0.76855323806617803</v>
      </c>
    </row>
    <row r="91" spans="1:9">
      <c r="A91" t="s">
        <v>75</v>
      </c>
      <c r="B91">
        <v>3</v>
      </c>
      <c r="C91">
        <v>1.7974743157744499E-4</v>
      </c>
      <c r="D91">
        <v>5.9915810525815001E-5</v>
      </c>
    </row>
    <row r="92" spans="1:9">
      <c r="A92" t="s">
        <v>76</v>
      </c>
      <c r="B92">
        <v>4</v>
      </c>
      <c r="C92">
        <v>1.85961569408947E-4</v>
      </c>
    </row>
    <row r="94" spans="1:9">
      <c r="B94" t="s">
        <v>77</v>
      </c>
      <c r="C94" t="s">
        <v>66</v>
      </c>
      <c r="D94" t="s">
        <v>78</v>
      </c>
      <c r="E94" t="s">
        <v>79</v>
      </c>
      <c r="F94" t="s">
        <v>80</v>
      </c>
      <c r="G94" t="s">
        <v>81</v>
      </c>
      <c r="H94" t="s">
        <v>80</v>
      </c>
      <c r="I94" t="s">
        <v>81</v>
      </c>
    </row>
    <row r="95" spans="1:9">
      <c r="A95" t="s">
        <v>82</v>
      </c>
      <c r="B95">
        <v>4.1019752260712597E-2</v>
      </c>
      <c r="C95">
        <v>1.3896467702796801E-2</v>
      </c>
      <c r="D95">
        <v>2.9518114342435902</v>
      </c>
      <c r="E95">
        <v>5.9937224277717999E-2</v>
      </c>
      <c r="F95">
        <v>-3.20501003258486E-3</v>
      </c>
      <c r="G95">
        <v>8.5244514554010095E-2</v>
      </c>
      <c r="H95">
        <v>-3.20501003258486E-3</v>
      </c>
      <c r="I95">
        <v>8.5244514554010095E-2</v>
      </c>
    </row>
    <row r="96" spans="1:9">
      <c r="A96" t="s">
        <v>29</v>
      </c>
      <c r="B96">
        <v>-5.4531511241028001E-2</v>
      </c>
      <c r="C96">
        <v>0.169327623053036</v>
      </c>
      <c r="D96">
        <v>-0.32204734382852401</v>
      </c>
      <c r="E96">
        <v>0.76855323850724899</v>
      </c>
      <c r="F96">
        <v>-0.59340757956034895</v>
      </c>
      <c r="G96">
        <v>0.48434455707829299</v>
      </c>
      <c r="H96">
        <v>-0.59340757956034895</v>
      </c>
      <c r="I96">
        <v>0.48434455707829299</v>
      </c>
    </row>
    <row r="98" spans="1:6">
      <c r="A98" t="s">
        <v>61</v>
      </c>
    </row>
    <row r="100" spans="1:6">
      <c r="A100" t="s">
        <v>62</v>
      </c>
    </row>
    <row r="101" spans="1:6">
      <c r="A101" t="s">
        <v>63</v>
      </c>
      <c r="B101">
        <v>0.41381651749451098</v>
      </c>
    </row>
    <row r="102" spans="1:6">
      <c r="A102" t="s">
        <v>64</v>
      </c>
      <c r="B102">
        <v>0.17124411015128499</v>
      </c>
    </row>
    <row r="103" spans="1:6">
      <c r="A103" t="s">
        <v>65</v>
      </c>
      <c r="B103">
        <v>-0.10500785313161901</v>
      </c>
    </row>
    <row r="104" spans="1:6">
      <c r="A104" t="s">
        <v>66</v>
      </c>
      <c r="B104">
        <v>7.1674436617521998E-3</v>
      </c>
    </row>
    <row r="105" spans="1:6">
      <c r="A105" t="s">
        <v>67</v>
      </c>
      <c r="B105">
        <v>5</v>
      </c>
    </row>
    <row r="107" spans="1:6">
      <c r="A107" t="s">
        <v>68</v>
      </c>
    </row>
    <row r="108" spans="1:6">
      <c r="B108" t="s">
        <v>69</v>
      </c>
      <c r="C108" t="s">
        <v>70</v>
      </c>
      <c r="D108" t="s">
        <v>71</v>
      </c>
      <c r="E108" t="s">
        <v>72</v>
      </c>
      <c r="F108" t="s">
        <v>73</v>
      </c>
    </row>
    <row r="109" spans="1:6">
      <c r="A109" t="s">
        <v>74</v>
      </c>
      <c r="B109">
        <v>1</v>
      </c>
      <c r="C109">
        <v>3.1844823475771603E-5</v>
      </c>
      <c r="D109">
        <v>3.1844823475771603E-5</v>
      </c>
      <c r="E109">
        <v>0.61988377608711198</v>
      </c>
      <c r="F109">
        <v>0.488562252604471</v>
      </c>
    </row>
    <row r="110" spans="1:6">
      <c r="A110" t="s">
        <v>75</v>
      </c>
      <c r="B110">
        <v>3</v>
      </c>
      <c r="C110">
        <v>1.54116745933175E-4</v>
      </c>
      <c r="D110">
        <v>5.1372248644391801E-5</v>
      </c>
    </row>
    <row r="111" spans="1:6">
      <c r="A111" t="s">
        <v>76</v>
      </c>
      <c r="B111">
        <v>4</v>
      </c>
      <c r="C111">
        <v>1.85961569408947E-4</v>
      </c>
    </row>
    <row r="113" spans="1:9">
      <c r="B113" t="s">
        <v>77</v>
      </c>
      <c r="C113" t="s">
        <v>66</v>
      </c>
      <c r="D113" t="s">
        <v>78</v>
      </c>
      <c r="E113" t="s">
        <v>79</v>
      </c>
      <c r="F113" t="s">
        <v>80</v>
      </c>
      <c r="G113" t="s">
        <v>81</v>
      </c>
      <c r="H113" t="s">
        <v>80</v>
      </c>
      <c r="I113" t="s">
        <v>81</v>
      </c>
    </row>
    <row r="114" spans="1:9">
      <c r="A114" t="s">
        <v>82</v>
      </c>
      <c r="B114">
        <v>5.10951508772719E-2</v>
      </c>
      <c r="C114">
        <v>1.8580551461651201E-2</v>
      </c>
      <c r="D114">
        <v>2.7499265015211201</v>
      </c>
      <c r="E114">
        <v>7.0746606953014102E-2</v>
      </c>
      <c r="F114">
        <v>-8.0364564666954904E-3</v>
      </c>
      <c r="G114">
        <v>0.11022675822123899</v>
      </c>
      <c r="H114">
        <v>-8.0364564666954904E-3</v>
      </c>
      <c r="I114">
        <v>0.11022675822123899</v>
      </c>
    </row>
    <row r="115" spans="1:9">
      <c r="A115" t="s">
        <v>30</v>
      </c>
      <c r="B115">
        <v>-5.5662093144419602E-3</v>
      </c>
      <c r="C115">
        <v>7.0697555703461397E-3</v>
      </c>
      <c r="D115">
        <v>-0.78732698168367299</v>
      </c>
      <c r="E115">
        <v>0.48856225319691698</v>
      </c>
      <c r="F115">
        <v>-2.80653268065328E-2</v>
      </c>
      <c r="G115">
        <v>1.6932908177648899E-2</v>
      </c>
      <c r="H115">
        <v>-2.80653268065328E-2</v>
      </c>
      <c r="I115">
        <v>1.6932908177648899E-2</v>
      </c>
    </row>
    <row r="117" spans="1:9">
      <c r="A117" t="s">
        <v>61</v>
      </c>
    </row>
    <row r="119" spans="1:9">
      <c r="A119" t="s">
        <v>62</v>
      </c>
    </row>
    <row r="120" spans="1:9">
      <c r="A120" t="s">
        <v>63</v>
      </c>
      <c r="B120">
        <v>0.409664895930203</v>
      </c>
    </row>
    <row r="121" spans="1:9">
      <c r="A121" t="s">
        <v>64</v>
      </c>
      <c r="B121">
        <v>0.16782532695750399</v>
      </c>
    </row>
    <row r="122" spans="1:9">
      <c r="A122" t="s">
        <v>65</v>
      </c>
      <c r="B122">
        <v>-0.109566230723327</v>
      </c>
    </row>
    <row r="123" spans="1:9">
      <c r="A123" t="s">
        <v>66</v>
      </c>
      <c r="B123">
        <v>7.1822120135178304E-3</v>
      </c>
    </row>
    <row r="124" spans="1:9">
      <c r="A124" t="s">
        <v>67</v>
      </c>
      <c r="B124">
        <v>5</v>
      </c>
    </row>
    <row r="126" spans="1:9">
      <c r="A126" t="s">
        <v>68</v>
      </c>
    </row>
    <row r="127" spans="1:9">
      <c r="B127" t="s">
        <v>69</v>
      </c>
      <c r="C127" t="s">
        <v>70</v>
      </c>
      <c r="D127" t="s">
        <v>71</v>
      </c>
      <c r="E127" t="s">
        <v>72</v>
      </c>
      <c r="F127" t="s">
        <v>73</v>
      </c>
    </row>
    <row r="128" spans="1:9">
      <c r="A128" t="s">
        <v>74</v>
      </c>
      <c r="B128">
        <v>1</v>
      </c>
      <c r="C128">
        <v>3.12090611875871E-5</v>
      </c>
      <c r="D128">
        <v>3.12090611875871E-5</v>
      </c>
      <c r="E128">
        <v>0.60501238163349103</v>
      </c>
      <c r="F128">
        <v>0.49337939287686</v>
      </c>
    </row>
    <row r="129" spans="1:9">
      <c r="A129" t="s">
        <v>75</v>
      </c>
      <c r="B129">
        <v>3</v>
      </c>
      <c r="C129">
        <v>1.5475250822135901E-4</v>
      </c>
      <c r="D129">
        <v>5.1584169407119903E-5</v>
      </c>
    </row>
    <row r="130" spans="1:9">
      <c r="A130" t="s">
        <v>76</v>
      </c>
      <c r="B130">
        <v>4</v>
      </c>
      <c r="C130">
        <v>1.85961569408947E-4</v>
      </c>
    </row>
    <row r="132" spans="1:9">
      <c r="B132" t="s">
        <v>77</v>
      </c>
      <c r="C132" t="s">
        <v>66</v>
      </c>
      <c r="D132" t="s">
        <v>78</v>
      </c>
      <c r="E132" t="s">
        <v>79</v>
      </c>
      <c r="F132" t="s">
        <v>80</v>
      </c>
      <c r="G132" t="s">
        <v>81</v>
      </c>
      <c r="H132" t="s">
        <v>80</v>
      </c>
      <c r="I132" t="s">
        <v>81</v>
      </c>
    </row>
    <row r="133" spans="1:9">
      <c r="A133" t="s">
        <v>82</v>
      </c>
      <c r="B133">
        <v>0.14357804445764</v>
      </c>
      <c r="C133">
        <v>0.13746237365334901</v>
      </c>
      <c r="D133">
        <v>1.04448978030682</v>
      </c>
      <c r="E133">
        <v>0.373011936242507</v>
      </c>
      <c r="F133">
        <v>-0.29388857865178902</v>
      </c>
      <c r="G133">
        <v>0.58104466756707096</v>
      </c>
      <c r="H133">
        <v>-0.29388857865178902</v>
      </c>
      <c r="I133">
        <v>0.58104466756707096</v>
      </c>
    </row>
    <row r="134" spans="1:9">
      <c r="A134" t="s">
        <v>31</v>
      </c>
      <c r="B134">
        <v>-2.11266771341978E-6</v>
      </c>
      <c r="C134">
        <v>2.7161206913864498E-6</v>
      </c>
      <c r="D134">
        <v>-0.77782541847997499</v>
      </c>
      <c r="E134">
        <v>0.493379393514781</v>
      </c>
      <c r="F134">
        <v>-1.07565759716526E-5</v>
      </c>
      <c r="G134">
        <v>6.5312405448131101E-6</v>
      </c>
      <c r="H134">
        <v>-1.07565759716526E-5</v>
      </c>
      <c r="I134">
        <v>6.5312405448131101E-6</v>
      </c>
    </row>
    <row r="136" spans="1:9">
      <c r="A136" t="s">
        <v>61</v>
      </c>
    </row>
    <row r="138" spans="1:9">
      <c r="A138" t="s">
        <v>62</v>
      </c>
    </row>
    <row r="139" spans="1:9">
      <c r="A139" t="s">
        <v>63</v>
      </c>
      <c r="B139">
        <v>0.10436483738400799</v>
      </c>
    </row>
    <row r="140" spans="1:9">
      <c r="A140" t="s">
        <v>64</v>
      </c>
      <c r="B140">
        <v>1.08920192821906E-2</v>
      </c>
    </row>
    <row r="141" spans="1:9">
      <c r="A141" t="s">
        <v>65</v>
      </c>
      <c r="B141">
        <v>-0.31881064095707901</v>
      </c>
    </row>
    <row r="142" spans="1:9">
      <c r="A142" t="s">
        <v>66</v>
      </c>
      <c r="B142">
        <v>7.8301994953129603E-3</v>
      </c>
    </row>
    <row r="143" spans="1:9">
      <c r="A143" t="s">
        <v>67</v>
      </c>
      <c r="B143">
        <v>5</v>
      </c>
    </row>
    <row r="145" spans="1:9">
      <c r="A145" t="s">
        <v>68</v>
      </c>
    </row>
    <row r="146" spans="1:9">
      <c r="B146" t="s">
        <v>69</v>
      </c>
      <c r="C146" t="s">
        <v>70</v>
      </c>
      <c r="D146" t="s">
        <v>71</v>
      </c>
      <c r="E146" t="s">
        <v>72</v>
      </c>
      <c r="F146" t="s">
        <v>73</v>
      </c>
    </row>
    <row r="147" spans="1:9">
      <c r="A147" t="s">
        <v>74</v>
      </c>
      <c r="B147">
        <v>1</v>
      </c>
      <c r="C147">
        <v>2.0254969997486799E-6</v>
      </c>
      <c r="D147">
        <v>2.0254969997486799E-6</v>
      </c>
      <c r="E147">
        <v>3.3035885346773201E-2</v>
      </c>
      <c r="F147">
        <v>0.86736018213718402</v>
      </c>
    </row>
    <row r="148" spans="1:9">
      <c r="A148" t="s">
        <v>75</v>
      </c>
      <c r="B148">
        <v>3</v>
      </c>
      <c r="C148">
        <v>1.8393607240919799E-4</v>
      </c>
      <c r="D148">
        <v>6.1312024136399393E-5</v>
      </c>
    </row>
    <row r="149" spans="1:9">
      <c r="A149" t="s">
        <v>76</v>
      </c>
      <c r="B149">
        <v>4</v>
      </c>
      <c r="C149">
        <v>1.85961569408947E-4</v>
      </c>
    </row>
    <row r="151" spans="1:9">
      <c r="B151" t="s">
        <v>77</v>
      </c>
      <c r="C151" t="s">
        <v>66</v>
      </c>
      <c r="D151" t="s">
        <v>78</v>
      </c>
      <c r="E151" t="s">
        <v>79</v>
      </c>
      <c r="F151" t="s">
        <v>80</v>
      </c>
      <c r="G151" t="s">
        <v>81</v>
      </c>
      <c r="H151" t="s">
        <v>80</v>
      </c>
      <c r="I151" t="s">
        <v>81</v>
      </c>
    </row>
    <row r="152" spans="1:9">
      <c r="A152" t="s">
        <v>82</v>
      </c>
      <c r="B152">
        <v>4.0297762017148499E-2</v>
      </c>
      <c r="C152">
        <v>2.0180142212063001E-2</v>
      </c>
      <c r="D152">
        <v>1.99690178561079</v>
      </c>
      <c r="E152">
        <v>0.13974502894917501</v>
      </c>
      <c r="F152">
        <v>-2.3924456999976501E-2</v>
      </c>
      <c r="G152">
        <v>0.104519981034273</v>
      </c>
      <c r="H152">
        <v>-2.3924456999976501E-2</v>
      </c>
      <c r="I152">
        <v>0.104519981034273</v>
      </c>
    </row>
    <row r="153" spans="1:9">
      <c r="A153" t="s">
        <v>32</v>
      </c>
      <c r="B153">
        <v>-1.5849328721652699E-2</v>
      </c>
      <c r="C153">
        <v>8.7200283693647407E-2</v>
      </c>
      <c r="D153">
        <v>-0.18175776557487699</v>
      </c>
      <c r="E153">
        <v>0.86736018392445902</v>
      </c>
      <c r="F153">
        <v>-0.293359549357325</v>
      </c>
      <c r="G153">
        <v>0.26166089191401998</v>
      </c>
      <c r="H153">
        <v>-0.293359549357325</v>
      </c>
      <c r="I153">
        <v>0.26166089191401998</v>
      </c>
    </row>
    <row r="155" spans="1:9">
      <c r="A155" t="s">
        <v>61</v>
      </c>
    </row>
    <row r="157" spans="1:9">
      <c r="A157" t="s">
        <v>62</v>
      </c>
    </row>
    <row r="158" spans="1:9">
      <c r="A158" t="s">
        <v>63</v>
      </c>
      <c r="B158">
        <v>0.66160207403387705</v>
      </c>
    </row>
    <row r="159" spans="1:9">
      <c r="A159" t="s">
        <v>64</v>
      </c>
      <c r="B159">
        <v>0.43771730436592798</v>
      </c>
    </row>
    <row r="160" spans="1:9">
      <c r="A160" t="s">
        <v>65</v>
      </c>
      <c r="B160">
        <v>0.25028973915457098</v>
      </c>
    </row>
    <row r="161" spans="1:9">
      <c r="A161" t="s">
        <v>66</v>
      </c>
      <c r="B161">
        <v>5.9037550912280998E-3</v>
      </c>
    </row>
    <row r="162" spans="1:9">
      <c r="A162" t="s">
        <v>67</v>
      </c>
      <c r="B162">
        <v>5</v>
      </c>
    </row>
    <row r="164" spans="1:9">
      <c r="A164" t="s">
        <v>68</v>
      </c>
    </row>
    <row r="165" spans="1:9">
      <c r="B165" t="s">
        <v>69</v>
      </c>
      <c r="C165" t="s">
        <v>70</v>
      </c>
      <c r="D165" t="s">
        <v>71</v>
      </c>
      <c r="E165" t="s">
        <v>72</v>
      </c>
      <c r="F165" t="s">
        <v>73</v>
      </c>
    </row>
    <row r="166" spans="1:9">
      <c r="A166" t="s">
        <v>74</v>
      </c>
      <c r="B166">
        <v>1</v>
      </c>
      <c r="C166">
        <v>8.1398596877341696E-5</v>
      </c>
      <c r="D166">
        <v>8.1398596877341696E-5</v>
      </c>
      <c r="E166">
        <v>2.3353944969211202</v>
      </c>
      <c r="F166">
        <v>0.22392295870899001</v>
      </c>
    </row>
    <row r="167" spans="1:9">
      <c r="A167" t="s">
        <v>75</v>
      </c>
      <c r="B167">
        <v>3</v>
      </c>
      <c r="C167">
        <v>1.04562972531605E-4</v>
      </c>
      <c r="D167">
        <v>3.48543241772017E-5</v>
      </c>
    </row>
    <row r="168" spans="1:9">
      <c r="A168" t="s">
        <v>76</v>
      </c>
      <c r="B168">
        <v>4</v>
      </c>
      <c r="C168">
        <v>1.85961569408947E-4</v>
      </c>
    </row>
    <row r="170" spans="1:9">
      <c r="B170" t="s">
        <v>77</v>
      </c>
      <c r="C170" t="s">
        <v>66</v>
      </c>
      <c r="D170" t="s">
        <v>78</v>
      </c>
      <c r="E170" t="s">
        <v>79</v>
      </c>
      <c r="F170" t="s">
        <v>80</v>
      </c>
      <c r="G170" t="s">
        <v>81</v>
      </c>
      <c r="H170" t="s">
        <v>80</v>
      </c>
      <c r="I170" t="s">
        <v>81</v>
      </c>
    </row>
    <row r="171" spans="1:9">
      <c r="A171" t="s">
        <v>82</v>
      </c>
      <c r="B171">
        <v>-4.7043951349692699E-2</v>
      </c>
      <c r="C171">
        <v>5.4853182397507597E-2</v>
      </c>
      <c r="D171">
        <v>-0.857633947448603</v>
      </c>
      <c r="E171">
        <v>0.45414807324533601</v>
      </c>
      <c r="F171">
        <v>-0.22161125898805101</v>
      </c>
      <c r="G171">
        <v>0.12752335628866601</v>
      </c>
      <c r="H171">
        <v>-0.22161125898805101</v>
      </c>
      <c r="I171">
        <v>0.12752335628866601</v>
      </c>
    </row>
    <row r="172" spans="1:9">
      <c r="A172" t="s">
        <v>33</v>
      </c>
      <c r="B172">
        <v>6.3597438183006005E-2</v>
      </c>
      <c r="C172">
        <v>4.1615919579090097E-2</v>
      </c>
      <c r="D172">
        <v>1.52819975687766</v>
      </c>
      <c r="E172">
        <v>0.22392296053294</v>
      </c>
      <c r="F172">
        <v>-6.8842991310585994E-2</v>
      </c>
      <c r="G172">
        <v>0.196037867676598</v>
      </c>
      <c r="H172">
        <v>-6.8842991310585994E-2</v>
      </c>
      <c r="I172">
        <v>0.196037867676598</v>
      </c>
    </row>
    <row r="174" spans="1:9">
      <c r="A174" t="s">
        <v>61</v>
      </c>
    </row>
    <row r="176" spans="1:9">
      <c r="A176" t="s">
        <v>62</v>
      </c>
    </row>
    <row r="177" spans="1:9">
      <c r="A177" t="s">
        <v>63</v>
      </c>
      <c r="B177">
        <v>8.3311309180863595E-3</v>
      </c>
    </row>
    <row r="178" spans="1:9">
      <c r="A178" t="s">
        <v>64</v>
      </c>
      <c r="B178">
        <v>6.9407742374294397E-5</v>
      </c>
    </row>
    <row r="179" spans="1:9">
      <c r="A179" t="s">
        <v>65</v>
      </c>
      <c r="B179">
        <v>-0.33324078967683401</v>
      </c>
    </row>
    <row r="180" spans="1:9">
      <c r="A180" t="s">
        <v>66</v>
      </c>
      <c r="B180">
        <v>7.8729211486005604E-3</v>
      </c>
    </row>
    <row r="181" spans="1:9">
      <c r="A181" t="s">
        <v>67</v>
      </c>
      <c r="B181">
        <v>5</v>
      </c>
    </row>
    <row r="183" spans="1:9">
      <c r="A183" t="s">
        <v>68</v>
      </c>
    </row>
    <row r="184" spans="1:9">
      <c r="B184" t="s">
        <v>69</v>
      </c>
      <c r="C184" t="s">
        <v>70</v>
      </c>
      <c r="D184" t="s">
        <v>71</v>
      </c>
      <c r="E184" t="s">
        <v>72</v>
      </c>
      <c r="F184" t="s">
        <v>73</v>
      </c>
    </row>
    <row r="185" spans="1:9">
      <c r="A185" t="s">
        <v>74</v>
      </c>
      <c r="B185">
        <v>1</v>
      </c>
      <c r="C185" s="49">
        <v>1.2907172701053199E-8</v>
      </c>
      <c r="D185" s="49">
        <v>1.2907172701053199E-8</v>
      </c>
      <c r="E185">
        <v>2.0823768043012E-4</v>
      </c>
      <c r="F185">
        <v>0.98939259737140295</v>
      </c>
    </row>
    <row r="186" spans="1:9">
      <c r="A186" t="s">
        <v>75</v>
      </c>
      <c r="B186">
        <v>3</v>
      </c>
      <c r="C186">
        <v>1.85948662236245E-4</v>
      </c>
      <c r="D186">
        <v>6.1982887412081905E-5</v>
      </c>
    </row>
    <row r="187" spans="1:9">
      <c r="A187" t="s">
        <v>76</v>
      </c>
      <c r="B187">
        <v>4</v>
      </c>
      <c r="C187">
        <v>1.85961569408947E-4</v>
      </c>
    </row>
    <row r="189" spans="1:9">
      <c r="B189" t="s">
        <v>77</v>
      </c>
      <c r="C189" t="s">
        <v>66</v>
      </c>
      <c r="D189" t="s">
        <v>78</v>
      </c>
      <c r="E189" t="s">
        <v>79</v>
      </c>
      <c r="F189" t="s">
        <v>80</v>
      </c>
      <c r="G189" t="s">
        <v>81</v>
      </c>
      <c r="H189" t="s">
        <v>80</v>
      </c>
      <c r="I189" t="s">
        <v>81</v>
      </c>
    </row>
    <row r="190" spans="1:9">
      <c r="A190" t="s">
        <v>82</v>
      </c>
      <c r="B190">
        <v>3.6337124525564299E-2</v>
      </c>
      <c r="C190">
        <v>2.43977043120241E-2</v>
      </c>
      <c r="D190">
        <v>1.48936654288641</v>
      </c>
      <c r="E190">
        <v>0.23315182795360101</v>
      </c>
      <c r="F190">
        <v>-4.1307259412683699E-2</v>
      </c>
      <c r="G190">
        <v>0.113981508463812</v>
      </c>
      <c r="H190">
        <v>-4.1307259412683699E-2</v>
      </c>
      <c r="I190">
        <v>0.113981508463812</v>
      </c>
    </row>
    <row r="191" spans="1:9">
      <c r="A191" t="s">
        <v>34</v>
      </c>
      <c r="B191" s="49">
        <v>8.5652404692277908E-9</v>
      </c>
      <c r="C191" s="49">
        <v>5.9355354280169101E-7</v>
      </c>
      <c r="D191">
        <v>1.4430442835532801E-2</v>
      </c>
      <c r="E191">
        <v>0.98939260627336001</v>
      </c>
      <c r="F191">
        <v>-1.8803870386388001E-6</v>
      </c>
      <c r="G191">
        <v>1.8975175195772599E-6</v>
      </c>
      <c r="H191">
        <v>-1.8803870386388001E-6</v>
      </c>
      <c r="I191">
        <v>1.8975175195772599E-6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228-1E8A-4145-BD0D-995E0020980F}">
  <dimension ref="A1:I191"/>
  <sheetViews>
    <sheetView topLeftCell="A36" workbookViewId="0">
      <selection activeCell="B37" sqref="B37:E37"/>
    </sheetView>
  </sheetViews>
  <sheetFormatPr defaultRowHeight="15"/>
  <sheetData>
    <row r="1" spans="1:9">
      <c r="A1" t="s">
        <v>61</v>
      </c>
    </row>
    <row r="3" spans="1:9">
      <c r="A3" t="s">
        <v>62</v>
      </c>
    </row>
    <row r="4" spans="1:9">
      <c r="A4" t="s">
        <v>63</v>
      </c>
      <c r="B4">
        <v>0.35877894459769299</v>
      </c>
    </row>
    <row r="5" spans="1:9">
      <c r="A5" t="s">
        <v>64</v>
      </c>
      <c r="B5">
        <v>0.128722331086634</v>
      </c>
    </row>
    <row r="6" spans="1:9">
      <c r="A6" t="s">
        <v>65</v>
      </c>
      <c r="B6">
        <v>-0.16170355855115301</v>
      </c>
    </row>
    <row r="7" spans="1:9">
      <c r="A7" t="s">
        <v>66</v>
      </c>
      <c r="B7">
        <v>3.7726460528423197E-2</v>
      </c>
    </row>
    <row r="8" spans="1:9">
      <c r="A8" t="s">
        <v>67</v>
      </c>
      <c r="B8">
        <v>5</v>
      </c>
    </row>
    <row r="10" spans="1:9">
      <c r="A10" t="s">
        <v>68</v>
      </c>
    </row>
    <row r="11" spans="1:9">
      <c r="B11" t="s">
        <v>69</v>
      </c>
      <c r="C11" t="s">
        <v>70</v>
      </c>
      <c r="D11" t="s">
        <v>71</v>
      </c>
      <c r="E11" t="s">
        <v>72</v>
      </c>
      <c r="F11" t="s">
        <v>73</v>
      </c>
    </row>
    <row r="12" spans="1:9">
      <c r="A12" t="s">
        <v>74</v>
      </c>
      <c r="B12">
        <v>1</v>
      </c>
      <c r="C12">
        <v>6.3082760733445197E-4</v>
      </c>
      <c r="D12">
        <v>6.3082760733445197E-4</v>
      </c>
      <c r="E12">
        <v>0.44321920214197702</v>
      </c>
      <c r="F12">
        <v>0.55318728173245701</v>
      </c>
    </row>
    <row r="13" spans="1:9">
      <c r="A13" t="s">
        <v>75</v>
      </c>
      <c r="B13">
        <v>3</v>
      </c>
      <c r="C13">
        <v>4.2698574720080196E-3</v>
      </c>
      <c r="D13">
        <v>1.42328582400267E-3</v>
      </c>
    </row>
    <row r="14" spans="1:9">
      <c r="A14" t="s">
        <v>76</v>
      </c>
      <c r="B14">
        <v>4</v>
      </c>
      <c r="C14">
        <v>4.9006850793424702E-3</v>
      </c>
    </row>
    <row r="16" spans="1:9">
      <c r="B16" t="s">
        <v>77</v>
      </c>
      <c r="C16" t="s">
        <v>66</v>
      </c>
      <c r="D16" t="s">
        <v>78</v>
      </c>
      <c r="E16" t="s">
        <v>79</v>
      </c>
      <c r="F16" t="s">
        <v>80</v>
      </c>
      <c r="G16" t="s">
        <v>81</v>
      </c>
      <c r="H16" t="s">
        <v>80</v>
      </c>
      <c r="I16" t="s">
        <v>81</v>
      </c>
    </row>
    <row r="17" spans="1:9">
      <c r="A17" t="s">
        <v>82</v>
      </c>
      <c r="B17">
        <v>0.270811571279025</v>
      </c>
      <c r="C17">
        <v>0.10462836488626601</v>
      </c>
      <c r="D17">
        <v>2.5883188710193799</v>
      </c>
      <c r="E17">
        <v>8.1192187989283099E-2</v>
      </c>
      <c r="F17">
        <v>-6.21625819513126E-2</v>
      </c>
      <c r="G17">
        <v>0.60378572450936296</v>
      </c>
      <c r="H17">
        <v>-6.21625819513126E-2</v>
      </c>
      <c r="I17">
        <v>0.60378572450936296</v>
      </c>
    </row>
    <row r="18" spans="1:9">
      <c r="A18" t="s">
        <v>25</v>
      </c>
      <c r="B18">
        <v>-9.55124479082929E-2</v>
      </c>
      <c r="C18">
        <v>0.14346656230618801</v>
      </c>
      <c r="D18">
        <v>-0.66574710073869803</v>
      </c>
      <c r="E18">
        <v>0.55318728430644504</v>
      </c>
      <c r="F18">
        <v>-0.55208707901046505</v>
      </c>
      <c r="G18">
        <v>0.361062183193879</v>
      </c>
      <c r="H18">
        <v>-0.55208707901046505</v>
      </c>
      <c r="I18">
        <v>0.361062183193879</v>
      </c>
    </row>
    <row r="20" spans="1:9">
      <c r="A20" t="s">
        <v>61</v>
      </c>
    </row>
    <row r="22" spans="1:9">
      <c r="A22" t="s">
        <v>62</v>
      </c>
    </row>
    <row r="23" spans="1:9">
      <c r="A23" t="s">
        <v>63</v>
      </c>
      <c r="B23">
        <v>0.91090421997212301</v>
      </c>
    </row>
    <row r="24" spans="1:9">
      <c r="A24" t="s">
        <v>64</v>
      </c>
      <c r="B24">
        <v>0.82974649796302202</v>
      </c>
    </row>
    <row r="25" spans="1:9">
      <c r="A25" t="s">
        <v>65</v>
      </c>
      <c r="B25">
        <v>0.77299533061736303</v>
      </c>
    </row>
    <row r="26" spans="1:9">
      <c r="A26" t="s">
        <v>66</v>
      </c>
      <c r="B26">
        <v>1.6676918151929E-2</v>
      </c>
    </row>
    <row r="27" spans="1:9">
      <c r="A27" t="s">
        <v>67</v>
      </c>
      <c r="B27">
        <v>5</v>
      </c>
    </row>
    <row r="29" spans="1:9">
      <c r="A29" t="s">
        <v>68</v>
      </c>
    </row>
    <row r="30" spans="1:9">
      <c r="B30" t="s">
        <v>69</v>
      </c>
      <c r="C30" t="s">
        <v>70</v>
      </c>
      <c r="D30" t="s">
        <v>71</v>
      </c>
      <c r="E30" t="s">
        <v>72</v>
      </c>
      <c r="F30" t="s">
        <v>73</v>
      </c>
    </row>
    <row r="31" spans="1:9">
      <c r="A31" t="s">
        <v>74</v>
      </c>
      <c r="B31">
        <v>1</v>
      </c>
      <c r="C31">
        <v>4.0663262822040504E-3</v>
      </c>
      <c r="D31">
        <v>4.0663262822040504E-3</v>
      </c>
      <c r="E31">
        <v>14.620782915516299</v>
      </c>
      <c r="F31">
        <v>3.14940652667672E-2</v>
      </c>
    </row>
    <row r="32" spans="1:9">
      <c r="A32" t="s">
        <v>75</v>
      </c>
      <c r="B32">
        <v>3</v>
      </c>
      <c r="C32">
        <v>8.3435879713842005E-4</v>
      </c>
      <c r="D32">
        <v>2.7811959904614002E-4</v>
      </c>
    </row>
    <row r="33" spans="1:9">
      <c r="A33" t="s">
        <v>76</v>
      </c>
      <c r="B33">
        <v>4</v>
      </c>
      <c r="C33">
        <v>4.9006850793424702E-3</v>
      </c>
    </row>
    <row r="35" spans="1:9">
      <c r="B35" t="s">
        <v>77</v>
      </c>
      <c r="C35" t="s">
        <v>66</v>
      </c>
      <c r="D35" t="s">
        <v>78</v>
      </c>
      <c r="E35" t="s">
        <v>79</v>
      </c>
      <c r="F35" t="s">
        <v>80</v>
      </c>
      <c r="G35" t="s">
        <v>81</v>
      </c>
      <c r="H35" t="s">
        <v>80</v>
      </c>
      <c r="I35" t="s">
        <v>81</v>
      </c>
    </row>
    <row r="36" spans="1:9">
      <c r="A36" t="s">
        <v>82</v>
      </c>
      <c r="B36">
        <v>0.19769665138136</v>
      </c>
      <c r="C36">
        <v>7.5452208994635497E-3</v>
      </c>
      <c r="D36">
        <v>26.201572361574701</v>
      </c>
      <c r="E36">
        <v>1.2195960230275401E-4</v>
      </c>
      <c r="F36">
        <v>0.17368439100946401</v>
      </c>
      <c r="G36">
        <v>0.22170891175325499</v>
      </c>
      <c r="H36">
        <v>0.17368439100946401</v>
      </c>
      <c r="I36">
        <v>0.22170891175325499</v>
      </c>
    </row>
    <row r="37" spans="1:9">
      <c r="A37" t="s">
        <v>26</v>
      </c>
      <c r="B37">
        <v>5.4454109824415403E-6</v>
      </c>
      <c r="C37">
        <v>1.4241159432047399E-6</v>
      </c>
      <c r="D37">
        <v>3.82371323656943</v>
      </c>
      <c r="E37">
        <v>3.1494065493392898E-2</v>
      </c>
      <c r="F37" s="49">
        <v>9.1323846110010105E-7</v>
      </c>
      <c r="G37">
        <v>9.9775835037829904E-6</v>
      </c>
      <c r="H37" s="49">
        <v>9.1323846110010105E-7</v>
      </c>
      <c r="I37">
        <v>9.9775835037829904E-6</v>
      </c>
    </row>
    <row r="39" spans="1:9">
      <c r="A39" t="s">
        <v>61</v>
      </c>
      <c r="F39" s="49"/>
      <c r="H39" s="49"/>
    </row>
    <row r="41" spans="1:9">
      <c r="A41" t="s">
        <v>62</v>
      </c>
    </row>
    <row r="42" spans="1:9">
      <c r="A42" t="s">
        <v>63</v>
      </c>
      <c r="B42">
        <v>0.26195944776998298</v>
      </c>
    </row>
    <row r="43" spans="1:9">
      <c r="A43" t="s">
        <v>64</v>
      </c>
      <c r="B43">
        <v>6.8622752275954393E-2</v>
      </c>
    </row>
    <row r="44" spans="1:9">
      <c r="A44" t="s">
        <v>65</v>
      </c>
      <c r="B44">
        <v>-0.241836330298727</v>
      </c>
    </row>
    <row r="45" spans="1:9">
      <c r="A45" t="s">
        <v>66</v>
      </c>
      <c r="B45">
        <v>3.9005925110425103E-2</v>
      </c>
    </row>
    <row r="46" spans="1:9">
      <c r="A46" t="s">
        <v>67</v>
      </c>
      <c r="B46">
        <v>5</v>
      </c>
    </row>
    <row r="48" spans="1:9">
      <c r="A48" t="s">
        <v>68</v>
      </c>
    </row>
    <row r="49" spans="1:9">
      <c r="B49" t="s">
        <v>69</v>
      </c>
      <c r="C49" t="s">
        <v>70</v>
      </c>
      <c r="D49" t="s">
        <v>71</v>
      </c>
      <c r="E49" t="s">
        <v>72</v>
      </c>
      <c r="F49" t="s">
        <v>73</v>
      </c>
    </row>
    <row r="50" spans="1:9">
      <c r="A50" t="s">
        <v>74</v>
      </c>
      <c r="B50">
        <v>1</v>
      </c>
      <c r="C50">
        <v>3.3629849818218502E-4</v>
      </c>
      <c r="D50">
        <v>3.3629849818218502E-4</v>
      </c>
      <c r="E50">
        <v>0.22103638169273701</v>
      </c>
      <c r="F50">
        <v>0.67031784003025796</v>
      </c>
    </row>
    <row r="51" spans="1:9">
      <c r="A51" t="s">
        <v>75</v>
      </c>
      <c r="B51">
        <v>3</v>
      </c>
      <c r="C51">
        <v>4.5643865811602902E-3</v>
      </c>
      <c r="D51">
        <v>1.52146219372009E-3</v>
      </c>
    </row>
    <row r="52" spans="1:9">
      <c r="A52" t="s">
        <v>76</v>
      </c>
      <c r="B52">
        <v>4</v>
      </c>
      <c r="C52">
        <v>4.9006850793424702E-3</v>
      </c>
    </row>
    <row r="54" spans="1:9">
      <c r="B54" t="s">
        <v>77</v>
      </c>
      <c r="C54" t="s">
        <v>66</v>
      </c>
      <c r="D54" t="s">
        <v>78</v>
      </c>
      <c r="E54" t="s">
        <v>79</v>
      </c>
      <c r="F54" t="s">
        <v>80</v>
      </c>
      <c r="G54" t="s">
        <v>81</v>
      </c>
      <c r="H54" t="s">
        <v>80</v>
      </c>
      <c r="I54" t="s">
        <v>81</v>
      </c>
    </row>
    <row r="55" spans="1:9">
      <c r="A55" t="s">
        <v>82</v>
      </c>
      <c r="B55">
        <v>0.248612332240185</v>
      </c>
      <c r="C55">
        <v>0.100526827740804</v>
      </c>
      <c r="D55">
        <v>2.4730943751771401</v>
      </c>
      <c r="E55">
        <v>8.9817661036695404E-2</v>
      </c>
      <c r="F55">
        <v>-7.1308899256762801E-2</v>
      </c>
      <c r="G55">
        <v>0.56853356373713304</v>
      </c>
      <c r="H55">
        <v>-7.1308899256762801E-2</v>
      </c>
      <c r="I55">
        <v>0.56853356373713304</v>
      </c>
    </row>
    <row r="56" spans="1:9">
      <c r="A56" t="s">
        <v>32</v>
      </c>
      <c r="B56">
        <v>-0.20422435578474199</v>
      </c>
      <c r="C56">
        <v>0.43438583364296401</v>
      </c>
      <c r="D56">
        <v>-0.47014506452022198</v>
      </c>
      <c r="E56">
        <v>0.67031784839490005</v>
      </c>
      <c r="F56">
        <v>-1.5866339470055</v>
      </c>
      <c r="G56">
        <v>1.1781852354360201</v>
      </c>
      <c r="H56">
        <v>-1.5866339470055</v>
      </c>
      <c r="I56">
        <v>1.1781852354360201</v>
      </c>
    </row>
    <row r="57" spans="1:9">
      <c r="A57" t="s">
        <v>82</v>
      </c>
      <c r="B57">
        <v>3.7986546613140597E-2</v>
      </c>
      <c r="C57">
        <v>0.16937343342615399</v>
      </c>
      <c r="D57">
        <v>0.224276888321464</v>
      </c>
      <c r="E57">
        <v>0.83694837627966101</v>
      </c>
      <c r="F57">
        <v>-0.50103531075884</v>
      </c>
      <c r="G57">
        <v>0.57700840398512099</v>
      </c>
      <c r="H57">
        <v>-0.50103531075884</v>
      </c>
      <c r="I57">
        <v>0.57700840398512099</v>
      </c>
    </row>
    <row r="58" spans="1:9">
      <c r="A58" t="s">
        <v>27</v>
      </c>
      <c r="B58">
        <v>6.2280073948868298E-6</v>
      </c>
      <c r="C58">
        <v>6.4010199379247296E-6</v>
      </c>
      <c r="D58">
        <v>0.97297109761948397</v>
      </c>
      <c r="E58">
        <v>0.40233028896230999</v>
      </c>
      <c r="F58">
        <v>-1.41428948547837E-5</v>
      </c>
      <c r="G58">
        <v>2.65989096445574E-5</v>
      </c>
      <c r="H58">
        <v>-1.41428948547837E-5</v>
      </c>
      <c r="I58">
        <v>2.65989096445574E-5</v>
      </c>
    </row>
    <row r="60" spans="1:9">
      <c r="A60" t="s">
        <v>61</v>
      </c>
    </row>
    <row r="62" spans="1:9">
      <c r="A62" t="s">
        <v>62</v>
      </c>
    </row>
    <row r="63" spans="1:9">
      <c r="A63" t="s">
        <v>63</v>
      </c>
      <c r="B63">
        <v>9.2846699370100899E-2</v>
      </c>
    </row>
    <row r="64" spans="1:9">
      <c r="A64" t="s">
        <v>64</v>
      </c>
      <c r="B64">
        <v>8.6205095839219092E-3</v>
      </c>
    </row>
    <row r="65" spans="1:9">
      <c r="A65" t="s">
        <v>65</v>
      </c>
      <c r="B65">
        <v>-0.32183932055476999</v>
      </c>
    </row>
    <row r="66" spans="1:9">
      <c r="A66" t="s">
        <v>66</v>
      </c>
      <c r="B66">
        <v>4.0242757843899503E-2</v>
      </c>
    </row>
    <row r="67" spans="1:9">
      <c r="A67" t="s">
        <v>67</v>
      </c>
      <c r="B67">
        <v>5</v>
      </c>
    </row>
    <row r="69" spans="1:9">
      <c r="A69" t="s">
        <v>68</v>
      </c>
    </row>
    <row r="70" spans="1:9">
      <c r="B70" t="s">
        <v>69</v>
      </c>
      <c r="C70" t="s">
        <v>70</v>
      </c>
      <c r="D70" t="s">
        <v>71</v>
      </c>
      <c r="E70" t="s">
        <v>72</v>
      </c>
      <c r="F70" t="s">
        <v>73</v>
      </c>
    </row>
    <row r="71" spans="1:9">
      <c r="A71" t="s">
        <v>74</v>
      </c>
      <c r="B71">
        <v>1</v>
      </c>
      <c r="C71">
        <v>4.2246402694254802E-5</v>
      </c>
      <c r="D71">
        <v>4.2246402694254802E-5</v>
      </c>
      <c r="E71">
        <v>2.60864068722176E-2</v>
      </c>
      <c r="F71">
        <v>0.88195397821939803</v>
      </c>
    </row>
    <row r="72" spans="1:9">
      <c r="A72" t="s">
        <v>75</v>
      </c>
      <c r="B72">
        <v>3</v>
      </c>
      <c r="C72">
        <v>4.8584386766482197E-3</v>
      </c>
      <c r="D72">
        <v>1.6194795588827401E-3</v>
      </c>
    </row>
    <row r="73" spans="1:9">
      <c r="A73" t="s">
        <v>76</v>
      </c>
      <c r="B73">
        <v>4</v>
      </c>
      <c r="C73">
        <v>4.9006850793424702E-3</v>
      </c>
    </row>
    <row r="75" spans="1:9">
      <c r="B75" t="s">
        <v>77</v>
      </c>
      <c r="C75" t="s">
        <v>66</v>
      </c>
      <c r="D75" t="s">
        <v>78</v>
      </c>
      <c r="E75" t="s">
        <v>79</v>
      </c>
      <c r="F75" t="s">
        <v>80</v>
      </c>
      <c r="G75" t="s">
        <v>81</v>
      </c>
      <c r="H75" t="s">
        <v>80</v>
      </c>
      <c r="I75" t="s">
        <v>81</v>
      </c>
    </row>
    <row r="76" spans="1:9">
      <c r="A76" t="s">
        <v>82</v>
      </c>
      <c r="B76">
        <v>0.35959167713815499</v>
      </c>
      <c r="C76">
        <v>0.975472459070305</v>
      </c>
      <c r="D76">
        <v>0.36863334663581498</v>
      </c>
      <c r="E76">
        <v>0.73687904936183402</v>
      </c>
      <c r="F76">
        <v>-2.74479704585797</v>
      </c>
      <c r="G76">
        <v>3.4639804001342802</v>
      </c>
      <c r="H76">
        <v>-2.74479704585797</v>
      </c>
      <c r="I76">
        <v>3.4639804001342802</v>
      </c>
    </row>
    <row r="77" spans="1:9">
      <c r="A77" t="s">
        <v>28</v>
      </c>
      <c r="B77">
        <v>-2.9357248881312001E-6</v>
      </c>
      <c r="C77">
        <v>1.81764147043181E-5</v>
      </c>
      <c r="D77">
        <v>-0.16151286906068199</v>
      </c>
      <c r="E77">
        <v>0.88195398038886197</v>
      </c>
      <c r="F77">
        <v>-6.0781188702009699E-5</v>
      </c>
      <c r="G77">
        <v>5.4909738925747297E-5</v>
      </c>
      <c r="H77">
        <v>-6.0781188702009699E-5</v>
      </c>
      <c r="I77">
        <v>5.4909738925747297E-5</v>
      </c>
    </row>
    <row r="79" spans="1:9">
      <c r="A79" t="s">
        <v>61</v>
      </c>
    </row>
    <row r="81" spans="1:9">
      <c r="A81" t="s">
        <v>62</v>
      </c>
    </row>
    <row r="82" spans="1:9">
      <c r="A82" t="s">
        <v>63</v>
      </c>
      <c r="B82">
        <v>0.54045453565283497</v>
      </c>
    </row>
    <row r="83" spans="1:9">
      <c r="A83" t="s">
        <v>64</v>
      </c>
      <c r="B83">
        <v>0.29209110510772202</v>
      </c>
    </row>
    <row r="84" spans="1:9">
      <c r="A84" t="s">
        <v>65</v>
      </c>
      <c r="B84">
        <v>5.6121473476962898E-2</v>
      </c>
    </row>
    <row r="85" spans="1:9">
      <c r="A85" t="s">
        <v>66</v>
      </c>
      <c r="B85">
        <v>3.4006070824351302E-2</v>
      </c>
    </row>
    <row r="86" spans="1:9">
      <c r="A86" t="s">
        <v>67</v>
      </c>
      <c r="B86">
        <v>5</v>
      </c>
    </row>
    <row r="88" spans="1:9">
      <c r="A88" t="s">
        <v>68</v>
      </c>
    </row>
    <row r="89" spans="1:9">
      <c r="B89" t="s">
        <v>69</v>
      </c>
      <c r="C89" t="s">
        <v>70</v>
      </c>
      <c r="D89" t="s">
        <v>71</v>
      </c>
      <c r="E89" t="s">
        <v>72</v>
      </c>
      <c r="F89" t="s">
        <v>73</v>
      </c>
    </row>
    <row r="90" spans="1:9">
      <c r="A90" t="s">
        <v>74</v>
      </c>
      <c r="B90">
        <v>1</v>
      </c>
      <c r="C90">
        <v>1.4314465206100599E-3</v>
      </c>
      <c r="D90">
        <v>1.4314465206100599E-3</v>
      </c>
      <c r="E90">
        <v>1.2378334580137</v>
      </c>
      <c r="F90">
        <v>0.347018320755698</v>
      </c>
    </row>
    <row r="91" spans="1:9">
      <c r="A91" t="s">
        <v>75</v>
      </c>
      <c r="B91">
        <v>3</v>
      </c>
      <c r="C91">
        <v>3.4692385587324001E-3</v>
      </c>
      <c r="D91">
        <v>1.1564128529108E-3</v>
      </c>
    </row>
    <row r="92" spans="1:9">
      <c r="A92" t="s">
        <v>76</v>
      </c>
      <c r="B92">
        <v>4</v>
      </c>
      <c r="C92">
        <v>4.9006850793424702E-3</v>
      </c>
    </row>
    <row r="94" spans="1:9">
      <c r="B94" t="s">
        <v>77</v>
      </c>
      <c r="C94" t="s">
        <v>66</v>
      </c>
      <c r="D94" t="s">
        <v>78</v>
      </c>
      <c r="E94" t="s">
        <v>79</v>
      </c>
      <c r="F94" t="s">
        <v>80</v>
      </c>
      <c r="G94" t="s">
        <v>81</v>
      </c>
      <c r="H94" t="s">
        <v>80</v>
      </c>
      <c r="I94" t="s">
        <v>81</v>
      </c>
    </row>
    <row r="95" spans="1:9">
      <c r="A95" t="s">
        <v>82</v>
      </c>
      <c r="B95">
        <v>0.13628463096750101</v>
      </c>
      <c r="C95">
        <v>6.1050631140218498E-2</v>
      </c>
      <c r="D95">
        <v>2.2323214096589399</v>
      </c>
      <c r="E95">
        <v>0.111755265468355</v>
      </c>
      <c r="F95">
        <v>-5.8005724522516199E-2</v>
      </c>
      <c r="G95">
        <v>0.33057498645751798</v>
      </c>
      <c r="H95">
        <v>-5.8005724522516199E-2</v>
      </c>
      <c r="I95">
        <v>0.33057498645751798</v>
      </c>
    </row>
    <row r="96" spans="1:9">
      <c r="A96" t="s">
        <v>29</v>
      </c>
      <c r="B96">
        <v>0.82764606821576303</v>
      </c>
      <c r="C96">
        <v>0.74389826810307402</v>
      </c>
      <c r="D96">
        <v>1.11257964120046</v>
      </c>
      <c r="E96">
        <v>0.34701832334266902</v>
      </c>
      <c r="F96">
        <v>-1.5397702264036699</v>
      </c>
      <c r="G96">
        <v>3.1950623628352002</v>
      </c>
      <c r="H96">
        <v>-1.5397702264036699</v>
      </c>
      <c r="I96">
        <v>3.1950623628352002</v>
      </c>
    </row>
    <row r="98" spans="1:6">
      <c r="A98" t="s">
        <v>61</v>
      </c>
    </row>
    <row r="100" spans="1:6">
      <c r="A100" t="s">
        <v>62</v>
      </c>
    </row>
    <row r="101" spans="1:6">
      <c r="A101" t="s">
        <v>63</v>
      </c>
      <c r="B101">
        <v>0.96483638225357804</v>
      </c>
    </row>
    <row r="102" spans="1:6">
      <c r="A102" t="s">
        <v>64</v>
      </c>
      <c r="B102">
        <v>0.93090924452017298</v>
      </c>
    </row>
    <row r="103" spans="1:6">
      <c r="A103" t="s">
        <v>65</v>
      </c>
      <c r="B103">
        <v>0.90787899269356398</v>
      </c>
    </row>
    <row r="104" spans="1:6">
      <c r="A104" t="s">
        <v>66</v>
      </c>
      <c r="B104">
        <v>1.06237475261868E-2</v>
      </c>
    </row>
    <row r="105" spans="1:6">
      <c r="A105" t="s">
        <v>67</v>
      </c>
      <c r="B105">
        <v>5</v>
      </c>
    </row>
    <row r="107" spans="1:6">
      <c r="A107" t="s">
        <v>68</v>
      </c>
    </row>
    <row r="108" spans="1:6">
      <c r="B108" t="s">
        <v>69</v>
      </c>
      <c r="C108" t="s">
        <v>70</v>
      </c>
      <c r="D108" t="s">
        <v>71</v>
      </c>
      <c r="E108" t="s">
        <v>72</v>
      </c>
      <c r="F108" t="s">
        <v>73</v>
      </c>
    </row>
    <row r="109" spans="1:6">
      <c r="A109" t="s">
        <v>74</v>
      </c>
      <c r="B109">
        <v>1</v>
      </c>
      <c r="C109">
        <v>4.5620930448419901E-3</v>
      </c>
      <c r="D109">
        <v>4.5620930448419901E-3</v>
      </c>
      <c r="E109">
        <v>40.421149170614598</v>
      </c>
      <c r="F109">
        <v>7.8735417656589004E-3</v>
      </c>
    </row>
    <row r="110" spans="1:6">
      <c r="A110" t="s">
        <v>75</v>
      </c>
      <c r="B110">
        <v>3</v>
      </c>
      <c r="C110">
        <v>3.3859203450048399E-4</v>
      </c>
      <c r="D110">
        <v>1.1286401150016099E-4</v>
      </c>
    </row>
    <row r="111" spans="1:6">
      <c r="A111" t="s">
        <v>76</v>
      </c>
      <c r="B111">
        <v>4</v>
      </c>
      <c r="C111">
        <v>4.9006850793424702E-3</v>
      </c>
    </row>
    <row r="113" spans="1:9">
      <c r="B113" t="s">
        <v>77</v>
      </c>
      <c r="C113" t="s">
        <v>66</v>
      </c>
      <c r="D113" t="s">
        <v>78</v>
      </c>
      <c r="E113" t="s">
        <v>79</v>
      </c>
      <c r="F113" t="s">
        <v>80</v>
      </c>
      <c r="G113" t="s">
        <v>81</v>
      </c>
      <c r="H113" t="s">
        <v>80</v>
      </c>
      <c r="I113" t="s">
        <v>81</v>
      </c>
    </row>
    <row r="114" spans="1:9">
      <c r="A114" t="s">
        <v>82</v>
      </c>
      <c r="B114">
        <v>0.374538041929665</v>
      </c>
      <c r="C114">
        <v>2.7540514713672502E-2</v>
      </c>
      <c r="D114">
        <v>13.599529486779099</v>
      </c>
      <c r="E114">
        <v>8.6002192139781296E-4</v>
      </c>
      <c r="F114">
        <v>0.28689183264138002</v>
      </c>
      <c r="G114">
        <v>0.46218425121794998</v>
      </c>
      <c r="H114">
        <v>0.28689183264138002</v>
      </c>
      <c r="I114">
        <v>0.46218425121794998</v>
      </c>
    </row>
    <row r="115" spans="1:9">
      <c r="A115" t="s">
        <v>30</v>
      </c>
      <c r="B115">
        <v>-6.6622692460029498E-2</v>
      </c>
      <c r="C115">
        <v>1.04789520219053E-2</v>
      </c>
      <c r="D115">
        <v>-6.35776290613419</v>
      </c>
      <c r="E115">
        <v>7.8735417672250799E-3</v>
      </c>
      <c r="F115">
        <v>-9.9971394602398997E-2</v>
      </c>
      <c r="G115">
        <v>-3.3273990317659902E-2</v>
      </c>
      <c r="H115">
        <v>-9.9971394602398997E-2</v>
      </c>
      <c r="I115">
        <v>-3.3273990317659902E-2</v>
      </c>
    </row>
    <row r="117" spans="1:9">
      <c r="A117" t="s">
        <v>61</v>
      </c>
    </row>
    <row r="119" spans="1:9">
      <c r="A119" t="s">
        <v>62</v>
      </c>
    </row>
    <row r="120" spans="1:9">
      <c r="A120" t="s">
        <v>63</v>
      </c>
      <c r="B120">
        <v>0.15053431373396001</v>
      </c>
    </row>
    <row r="121" spans="1:9">
      <c r="A121" t="s">
        <v>64</v>
      </c>
      <c r="B121">
        <v>2.2660579611354498E-2</v>
      </c>
    </row>
    <row r="122" spans="1:9">
      <c r="A122" t="s">
        <v>65</v>
      </c>
      <c r="B122">
        <v>-0.30311922718486001</v>
      </c>
    </row>
    <row r="123" spans="1:9">
      <c r="A123" t="s">
        <v>66</v>
      </c>
      <c r="B123">
        <v>3.9956779628960097E-2</v>
      </c>
    </row>
    <row r="124" spans="1:9">
      <c r="A124" t="s">
        <v>67</v>
      </c>
      <c r="B124">
        <v>5</v>
      </c>
    </row>
    <row r="126" spans="1:9">
      <c r="A126" t="s">
        <v>68</v>
      </c>
    </row>
    <row r="127" spans="1:9">
      <c r="B127" t="s">
        <v>69</v>
      </c>
      <c r="C127" t="s">
        <v>70</v>
      </c>
      <c r="D127" t="s">
        <v>71</v>
      </c>
      <c r="E127" t="s">
        <v>72</v>
      </c>
      <c r="F127" t="s">
        <v>73</v>
      </c>
    </row>
    <row r="128" spans="1:9">
      <c r="A128" t="s">
        <v>74</v>
      </c>
      <c r="B128">
        <v>1</v>
      </c>
      <c r="C128">
        <v>1.11052364390617E-4</v>
      </c>
      <c r="D128">
        <v>1.11052364390617E-4</v>
      </c>
      <c r="E128">
        <v>6.9557962582774399E-2</v>
      </c>
      <c r="F128">
        <v>0.80906011759325203</v>
      </c>
    </row>
    <row r="129" spans="1:9">
      <c r="A129" t="s">
        <v>75</v>
      </c>
      <c r="B129">
        <v>3</v>
      </c>
      <c r="C129">
        <v>4.7896327149518497E-3</v>
      </c>
      <c r="D129">
        <v>1.5965442383172801E-3</v>
      </c>
    </row>
    <row r="130" spans="1:9">
      <c r="A130" t="s">
        <v>76</v>
      </c>
      <c r="B130">
        <v>4</v>
      </c>
      <c r="C130">
        <v>4.9006850793424702E-3</v>
      </c>
    </row>
    <row r="132" spans="1:9">
      <c r="B132" t="s">
        <v>77</v>
      </c>
      <c r="C132" t="s">
        <v>66</v>
      </c>
      <c r="D132" t="s">
        <v>78</v>
      </c>
      <c r="E132" t="s">
        <v>79</v>
      </c>
      <c r="F132" t="s">
        <v>80</v>
      </c>
      <c r="G132" t="s">
        <v>81</v>
      </c>
      <c r="H132" t="s">
        <v>80</v>
      </c>
      <c r="I132" t="s">
        <v>81</v>
      </c>
    </row>
    <row r="133" spans="1:9">
      <c r="A133" t="s">
        <v>82</v>
      </c>
      <c r="B133">
        <v>4.2981123027629998E-4</v>
      </c>
      <c r="C133">
        <v>0.76474403164414595</v>
      </c>
      <c r="D133">
        <v>5.6203280116123996E-4</v>
      </c>
      <c r="E133">
        <v>0.99958685694134297</v>
      </c>
      <c r="F133">
        <v>-2.4333270065453201</v>
      </c>
      <c r="G133">
        <v>2.43418662900587</v>
      </c>
      <c r="H133">
        <v>-2.4333270065453201</v>
      </c>
      <c r="I133">
        <v>2.43418662900587</v>
      </c>
    </row>
    <row r="134" spans="1:9">
      <c r="A134" t="s">
        <v>31</v>
      </c>
      <c r="B134">
        <v>3.9852424501057504E-6</v>
      </c>
      <c r="C134">
        <v>1.5110586502755E-5</v>
      </c>
      <c r="D134">
        <v>0.26373843592233498</v>
      </c>
      <c r="E134">
        <v>0.80906011838307801</v>
      </c>
      <c r="F134">
        <v>-4.4103387731947698E-5</v>
      </c>
      <c r="G134">
        <v>5.2073872632159201E-5</v>
      </c>
      <c r="H134">
        <v>-4.4103387731947698E-5</v>
      </c>
      <c r="I134">
        <v>5.2073872632159201E-5</v>
      </c>
    </row>
    <row r="136" spans="1:9">
      <c r="A136" t="s">
        <v>61</v>
      </c>
    </row>
    <row r="138" spans="1:9">
      <c r="A138" t="s">
        <v>62</v>
      </c>
    </row>
    <row r="139" spans="1:9">
      <c r="A139" t="s">
        <v>63</v>
      </c>
      <c r="B139">
        <v>0.26195944776998298</v>
      </c>
    </row>
    <row r="140" spans="1:9">
      <c r="A140" t="s">
        <v>64</v>
      </c>
      <c r="B140">
        <v>6.8622752275954393E-2</v>
      </c>
    </row>
    <row r="141" spans="1:9">
      <c r="A141" t="s">
        <v>65</v>
      </c>
      <c r="B141">
        <v>-0.241836330298727</v>
      </c>
    </row>
    <row r="142" spans="1:9">
      <c r="A142" t="s">
        <v>66</v>
      </c>
      <c r="B142">
        <v>3.9005925110425103E-2</v>
      </c>
    </row>
    <row r="143" spans="1:9">
      <c r="A143" t="s">
        <v>67</v>
      </c>
      <c r="B143">
        <v>5</v>
      </c>
    </row>
    <row r="145" spans="1:9">
      <c r="A145" t="s">
        <v>68</v>
      </c>
    </row>
    <row r="146" spans="1:9">
      <c r="B146" t="s">
        <v>69</v>
      </c>
      <c r="C146" t="s">
        <v>70</v>
      </c>
      <c r="D146" t="s">
        <v>71</v>
      </c>
      <c r="E146" t="s">
        <v>72</v>
      </c>
      <c r="F146" t="s">
        <v>73</v>
      </c>
    </row>
    <row r="147" spans="1:9">
      <c r="A147" t="s">
        <v>74</v>
      </c>
      <c r="B147">
        <v>1</v>
      </c>
      <c r="C147">
        <v>3.3629849818218502E-4</v>
      </c>
      <c r="D147">
        <v>3.3629849818218502E-4</v>
      </c>
      <c r="E147">
        <v>0.22103638169273701</v>
      </c>
      <c r="F147">
        <v>0.67031784003025796</v>
      </c>
    </row>
    <row r="148" spans="1:9">
      <c r="A148" t="s">
        <v>75</v>
      </c>
      <c r="B148">
        <v>3</v>
      </c>
      <c r="C148">
        <v>4.5643865811602902E-3</v>
      </c>
      <c r="D148">
        <v>1.52146219372009E-3</v>
      </c>
    </row>
    <row r="149" spans="1:9">
      <c r="A149" t="s">
        <v>76</v>
      </c>
      <c r="B149">
        <v>4</v>
      </c>
      <c r="C149">
        <v>4.9006850793424702E-3</v>
      </c>
    </row>
    <row r="151" spans="1:9">
      <c r="B151" t="s">
        <v>77</v>
      </c>
      <c r="C151" t="s">
        <v>66</v>
      </c>
      <c r="D151" t="s">
        <v>78</v>
      </c>
      <c r="E151" t="s">
        <v>79</v>
      </c>
      <c r="F151" t="s">
        <v>80</v>
      </c>
      <c r="G151" t="s">
        <v>81</v>
      </c>
      <c r="H151" t="s">
        <v>80</v>
      </c>
      <c r="I151" t="s">
        <v>81</v>
      </c>
    </row>
    <row r="152" spans="1:9">
      <c r="A152" t="s">
        <v>82</v>
      </c>
      <c r="B152">
        <v>0.248612332240185</v>
      </c>
      <c r="C152">
        <v>0.100526827740804</v>
      </c>
      <c r="D152">
        <v>2.4730943751771401</v>
      </c>
      <c r="E152">
        <v>8.9817661036695404E-2</v>
      </c>
      <c r="F152">
        <v>-7.1308899256762801E-2</v>
      </c>
      <c r="G152">
        <v>0.56853356373713304</v>
      </c>
      <c r="H152">
        <v>-7.1308899256762801E-2</v>
      </c>
      <c r="I152">
        <v>0.56853356373713304</v>
      </c>
    </row>
    <row r="153" spans="1:9">
      <c r="A153" t="s">
        <v>32</v>
      </c>
      <c r="B153">
        <v>-0.20422435578474199</v>
      </c>
      <c r="C153">
        <v>0.43438583364296401</v>
      </c>
      <c r="D153">
        <v>-0.47014506452022198</v>
      </c>
      <c r="E153">
        <v>0.67031784839490005</v>
      </c>
      <c r="F153">
        <v>-1.5866339470055</v>
      </c>
      <c r="G153">
        <v>1.1781852354360201</v>
      </c>
      <c r="H153">
        <v>-1.5866339470055</v>
      </c>
      <c r="I153">
        <v>1.1781852354360201</v>
      </c>
    </row>
    <row r="155" spans="1:9">
      <c r="A155" t="s">
        <v>61</v>
      </c>
    </row>
    <row r="157" spans="1:9">
      <c r="A157" t="s">
        <v>62</v>
      </c>
    </row>
    <row r="158" spans="1:9">
      <c r="A158" t="s">
        <v>63</v>
      </c>
      <c r="B158">
        <v>0.99044916238445502</v>
      </c>
    </row>
    <row r="159" spans="1:9">
      <c r="A159" t="s">
        <v>64</v>
      </c>
      <c r="B159">
        <v>0.98098954326806997</v>
      </c>
    </row>
    <row r="160" spans="1:9">
      <c r="A160" t="s">
        <v>65</v>
      </c>
      <c r="B160">
        <v>0.974652724357426</v>
      </c>
    </row>
    <row r="161" spans="1:9">
      <c r="A161" t="s">
        <v>66</v>
      </c>
      <c r="B161">
        <v>5.5726792376634103E-3</v>
      </c>
    </row>
    <row r="162" spans="1:9">
      <c r="A162" t="s">
        <v>67</v>
      </c>
      <c r="B162">
        <v>5</v>
      </c>
    </row>
    <row r="164" spans="1:9">
      <c r="A164" t="s">
        <v>68</v>
      </c>
    </row>
    <row r="165" spans="1:9">
      <c r="B165" t="s">
        <v>69</v>
      </c>
      <c r="C165" t="s">
        <v>70</v>
      </c>
      <c r="D165" t="s">
        <v>71</v>
      </c>
      <c r="E165" t="s">
        <v>72</v>
      </c>
      <c r="F165" t="s">
        <v>73</v>
      </c>
    </row>
    <row r="166" spans="1:9">
      <c r="A166" t="s">
        <v>74</v>
      </c>
      <c r="B166">
        <v>1</v>
      </c>
      <c r="C166">
        <v>4.80752081768482E-3</v>
      </c>
      <c r="D166">
        <v>4.80752081768482E-3</v>
      </c>
      <c r="E166">
        <v>154.80788659123601</v>
      </c>
      <c r="F166">
        <v>1.11885263554933E-3</v>
      </c>
    </row>
    <row r="167" spans="1:9">
      <c r="A167" t="s">
        <v>75</v>
      </c>
      <c r="B167">
        <v>3</v>
      </c>
      <c r="C167">
        <v>9.3164261657654695E-5</v>
      </c>
      <c r="D167">
        <v>3.1054753885884903E-5</v>
      </c>
    </row>
    <row r="168" spans="1:9">
      <c r="A168" t="s">
        <v>76</v>
      </c>
      <c r="B168">
        <v>4</v>
      </c>
      <c r="C168">
        <v>4.9006850793424702E-3</v>
      </c>
    </row>
    <row r="170" spans="1:9">
      <c r="B170" t="s">
        <v>77</v>
      </c>
      <c r="C170" t="s">
        <v>66</v>
      </c>
      <c r="D170" t="s">
        <v>78</v>
      </c>
      <c r="E170" t="s">
        <v>79</v>
      </c>
      <c r="F170" t="s">
        <v>80</v>
      </c>
      <c r="G170" t="s">
        <v>81</v>
      </c>
      <c r="H170" t="s">
        <v>80</v>
      </c>
      <c r="I170" t="s">
        <v>81</v>
      </c>
    </row>
    <row r="171" spans="1:9">
      <c r="A171" t="s">
        <v>82</v>
      </c>
      <c r="B171">
        <v>-0.44140599498371103</v>
      </c>
      <c r="C171">
        <v>5.17770784768051E-2</v>
      </c>
      <c r="D171">
        <v>-8.5251236255334497</v>
      </c>
      <c r="E171">
        <v>3.3905036470322498E-3</v>
      </c>
      <c r="F171">
        <v>-0.60618376706583799</v>
      </c>
      <c r="G171">
        <v>-0.27662822290158301</v>
      </c>
      <c r="H171">
        <v>-0.60618376706583799</v>
      </c>
      <c r="I171">
        <v>-0.27662822290158301</v>
      </c>
    </row>
    <row r="172" spans="1:9">
      <c r="A172" t="s">
        <v>33</v>
      </c>
      <c r="B172">
        <v>0.48875560316281502</v>
      </c>
      <c r="C172">
        <v>3.9282146263019103E-2</v>
      </c>
      <c r="D172">
        <v>12.4421817456277</v>
      </c>
      <c r="E172">
        <v>1.1188526359540601E-3</v>
      </c>
      <c r="F172">
        <v>0.363742281935657</v>
      </c>
      <c r="G172">
        <v>0.61376892438997199</v>
      </c>
      <c r="H172">
        <v>0.363742281935657</v>
      </c>
      <c r="I172">
        <v>0.61376892438997199</v>
      </c>
    </row>
    <row r="174" spans="1:9">
      <c r="A174" t="s">
        <v>61</v>
      </c>
    </row>
    <row r="176" spans="1:9">
      <c r="A176" t="s">
        <v>62</v>
      </c>
    </row>
    <row r="177" spans="1:9">
      <c r="A177" t="s">
        <v>63</v>
      </c>
      <c r="B177">
        <v>0.41511007539260297</v>
      </c>
    </row>
    <row r="178" spans="1:9">
      <c r="A178" t="s">
        <v>64</v>
      </c>
      <c r="B178">
        <v>0.17231637469245301</v>
      </c>
    </row>
    <row r="179" spans="1:9">
      <c r="A179" t="s">
        <v>65</v>
      </c>
      <c r="B179">
        <v>-0.103578167076729</v>
      </c>
    </row>
    <row r="180" spans="1:9">
      <c r="A180" t="s">
        <v>66</v>
      </c>
      <c r="B180">
        <v>3.6770535273779402E-2</v>
      </c>
    </row>
    <row r="181" spans="1:9">
      <c r="A181" t="s">
        <v>67</v>
      </c>
      <c r="B181">
        <v>5</v>
      </c>
    </row>
    <row r="183" spans="1:9">
      <c r="A183" t="s">
        <v>68</v>
      </c>
    </row>
    <row r="184" spans="1:9">
      <c r="B184" t="s">
        <v>69</v>
      </c>
      <c r="C184" t="s">
        <v>70</v>
      </c>
      <c r="D184" t="s">
        <v>71</v>
      </c>
      <c r="E184" t="s">
        <v>72</v>
      </c>
      <c r="F184" t="s">
        <v>73</v>
      </c>
    </row>
    <row r="185" spans="1:9">
      <c r="A185" t="s">
        <v>74</v>
      </c>
      <c r="B185">
        <v>1</v>
      </c>
      <c r="C185">
        <v>8.4446828638169204E-4</v>
      </c>
      <c r="D185">
        <v>8.4446828638169204E-4</v>
      </c>
      <c r="E185">
        <v>0.62457333728847597</v>
      </c>
      <c r="F185">
        <v>0.48706336575369302</v>
      </c>
    </row>
    <row r="186" spans="1:9">
      <c r="A186" t="s">
        <v>75</v>
      </c>
      <c r="B186">
        <v>3</v>
      </c>
      <c r="C186">
        <v>4.05621679296078E-3</v>
      </c>
      <c r="D186">
        <v>1.3520722643202601E-3</v>
      </c>
    </row>
    <row r="187" spans="1:9">
      <c r="A187" t="s">
        <v>76</v>
      </c>
      <c r="B187">
        <v>4</v>
      </c>
      <c r="C187">
        <v>4.9006850793424702E-3</v>
      </c>
    </row>
    <row r="189" spans="1:9">
      <c r="B189" t="s">
        <v>77</v>
      </c>
      <c r="C189" t="s">
        <v>66</v>
      </c>
      <c r="D189" t="s">
        <v>78</v>
      </c>
      <c r="E189" t="s">
        <v>79</v>
      </c>
      <c r="F189" t="s">
        <v>80</v>
      </c>
      <c r="G189" t="s">
        <v>81</v>
      </c>
      <c r="H189" t="s">
        <v>80</v>
      </c>
      <c r="I189" t="s">
        <v>81</v>
      </c>
    </row>
    <row r="190" spans="1:9">
      <c r="A190" t="s">
        <v>82</v>
      </c>
      <c r="B190">
        <v>0.291178830628542</v>
      </c>
      <c r="C190">
        <v>0.11394965478143899</v>
      </c>
      <c r="D190">
        <v>2.55532876503257</v>
      </c>
      <c r="E190">
        <v>8.3553579571574804E-2</v>
      </c>
      <c r="F190">
        <v>-7.1459827186507494E-2</v>
      </c>
      <c r="G190">
        <v>0.653817488443592</v>
      </c>
      <c r="H190">
        <v>-7.1459827186507494E-2</v>
      </c>
      <c r="I190">
        <v>0.653817488443592</v>
      </c>
    </row>
    <row r="191" spans="1:9">
      <c r="A191" t="s">
        <v>34</v>
      </c>
      <c r="B191">
        <v>-2.1908652755966398E-6</v>
      </c>
      <c r="C191">
        <v>2.7721961226991198E-6</v>
      </c>
      <c r="D191">
        <v>-0.79029952378099899</v>
      </c>
      <c r="E191">
        <v>0.48706336633277703</v>
      </c>
      <c r="F191">
        <v>-1.10132305830117E-5</v>
      </c>
      <c r="G191">
        <v>6.6315000318184402E-6</v>
      </c>
      <c r="H191">
        <v>-1.10132305830117E-5</v>
      </c>
      <c r="I191">
        <v>6.6315000318184402E-6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FA0B-6970-46A2-B5F7-DBEE62359841}">
  <dimension ref="A1:I189"/>
  <sheetViews>
    <sheetView topLeftCell="A176" workbookViewId="0">
      <selection activeCell="B189" sqref="B189:E189"/>
    </sheetView>
  </sheetViews>
  <sheetFormatPr defaultRowHeight="15"/>
  <sheetData>
    <row r="1" spans="1:9">
      <c r="A1" t="s">
        <v>61</v>
      </c>
    </row>
    <row r="3" spans="1:9">
      <c r="A3" t="s">
        <v>62</v>
      </c>
    </row>
    <row r="4" spans="1:9">
      <c r="A4" t="s">
        <v>63</v>
      </c>
      <c r="B4">
        <v>0.53414351004295801</v>
      </c>
    </row>
    <row r="5" spans="1:9">
      <c r="A5" t="s">
        <v>64</v>
      </c>
      <c r="B5">
        <v>0.28530928932101102</v>
      </c>
    </row>
    <row r="6" spans="1:9">
      <c r="A6" t="s">
        <v>65</v>
      </c>
      <c r="B6">
        <v>4.7079052428016001E-2</v>
      </c>
    </row>
    <row r="7" spans="1:9">
      <c r="A7" t="s">
        <v>66</v>
      </c>
      <c r="B7">
        <v>2.2353604215605598E-2</v>
      </c>
    </row>
    <row r="8" spans="1:9">
      <c r="A8" t="s">
        <v>67</v>
      </c>
      <c r="B8">
        <v>5</v>
      </c>
    </row>
    <row r="10" spans="1:9">
      <c r="A10" t="s">
        <v>68</v>
      </c>
    </row>
    <row r="11" spans="1:9">
      <c r="B11" t="s">
        <v>69</v>
      </c>
      <c r="C11" t="s">
        <v>70</v>
      </c>
      <c r="D11" t="s">
        <v>71</v>
      </c>
      <c r="E11" t="s">
        <v>72</v>
      </c>
      <c r="F11" t="s">
        <v>73</v>
      </c>
    </row>
    <row r="12" spans="1:9">
      <c r="A12" t="s">
        <v>74</v>
      </c>
      <c r="B12">
        <v>1</v>
      </c>
      <c r="C12">
        <v>5.9843108403989295E-4</v>
      </c>
      <c r="D12">
        <v>5.9843108403989295E-4</v>
      </c>
      <c r="E12">
        <v>1.19761997067216</v>
      </c>
      <c r="F12">
        <v>0.35379532964216498</v>
      </c>
    </row>
    <row r="13" spans="1:9">
      <c r="A13" t="s">
        <v>75</v>
      </c>
      <c r="B13">
        <v>3</v>
      </c>
      <c r="C13">
        <v>1.4990508642838301E-3</v>
      </c>
      <c r="D13">
        <v>4.9968362142794296E-4</v>
      </c>
    </row>
    <row r="14" spans="1:9">
      <c r="A14" t="s">
        <v>76</v>
      </c>
      <c r="B14">
        <v>4</v>
      </c>
      <c r="C14">
        <v>2.0974819483237199E-3</v>
      </c>
    </row>
    <row r="16" spans="1:9">
      <c r="B16" t="s">
        <v>77</v>
      </c>
      <c r="C16" t="s">
        <v>66</v>
      </c>
      <c r="D16" t="s">
        <v>78</v>
      </c>
      <c r="E16" t="s">
        <v>79</v>
      </c>
      <c r="F16" t="s">
        <v>80</v>
      </c>
      <c r="G16" t="s">
        <v>81</v>
      </c>
      <c r="H16" t="s">
        <v>80</v>
      </c>
      <c r="I16" t="s">
        <v>81</v>
      </c>
    </row>
    <row r="17" spans="1:9">
      <c r="A17" t="s">
        <v>82</v>
      </c>
      <c r="B17">
        <v>0.72266036567913206</v>
      </c>
      <c r="C17">
        <v>0.38983707939735102</v>
      </c>
      <c r="D17">
        <v>1.8537496915282901</v>
      </c>
      <c r="E17">
        <v>0.16082454971249199</v>
      </c>
      <c r="F17">
        <v>-0.51797520720039003</v>
      </c>
      <c r="G17">
        <v>1.9632959385586499</v>
      </c>
      <c r="H17">
        <v>-0.51797520720039003</v>
      </c>
      <c r="I17">
        <v>1.9632959385586499</v>
      </c>
    </row>
    <row r="18" spans="1:9">
      <c r="A18" t="s">
        <v>25</v>
      </c>
      <c r="B18">
        <v>-0.54718654186115101</v>
      </c>
      <c r="C18">
        <v>0.500006779171008</v>
      </c>
      <c r="D18">
        <v>-1.0943582460389101</v>
      </c>
      <c r="E18">
        <v>0.35379533169612398</v>
      </c>
      <c r="F18">
        <v>-2.1384312687081399</v>
      </c>
      <c r="G18">
        <v>1.0440581849858399</v>
      </c>
      <c r="H18">
        <v>-2.1384312687081399</v>
      </c>
      <c r="I18">
        <v>1.0440581849858399</v>
      </c>
    </row>
    <row r="20" spans="1:9">
      <c r="A20" t="s">
        <v>61</v>
      </c>
    </row>
    <row r="22" spans="1:9">
      <c r="A22" t="s">
        <v>62</v>
      </c>
    </row>
    <row r="23" spans="1:9">
      <c r="A23" t="s">
        <v>63</v>
      </c>
      <c r="B23">
        <v>0.47762090890374698</v>
      </c>
    </row>
    <row r="24" spans="1:9">
      <c r="A24" t="s">
        <v>64</v>
      </c>
      <c r="B24">
        <v>0.228121732622041</v>
      </c>
    </row>
    <row r="25" spans="1:9">
      <c r="A25" t="s">
        <v>65</v>
      </c>
      <c r="B25">
        <v>-2.9171023170610599E-2</v>
      </c>
    </row>
    <row r="26" spans="1:9">
      <c r="A26" t="s">
        <v>66</v>
      </c>
      <c r="B26">
        <v>2.3230732031288899E-2</v>
      </c>
    </row>
    <row r="27" spans="1:9">
      <c r="A27" t="s">
        <v>67</v>
      </c>
      <c r="B27">
        <v>5</v>
      </c>
    </row>
    <row r="29" spans="1:9">
      <c r="A29" t="s">
        <v>68</v>
      </c>
    </row>
    <row r="30" spans="1:9">
      <c r="B30" t="s">
        <v>69</v>
      </c>
      <c r="C30" t="s">
        <v>70</v>
      </c>
      <c r="D30" t="s">
        <v>71</v>
      </c>
      <c r="E30" t="s">
        <v>72</v>
      </c>
      <c r="F30" t="s">
        <v>73</v>
      </c>
    </row>
    <row r="31" spans="1:9">
      <c r="A31" t="s">
        <v>74</v>
      </c>
      <c r="B31">
        <v>1</v>
      </c>
      <c r="C31">
        <v>4.7848121619506402E-4</v>
      </c>
      <c r="D31">
        <v>4.7848121619506402E-4</v>
      </c>
      <c r="E31">
        <v>0.886623223880741</v>
      </c>
      <c r="F31">
        <v>0.41585915516552202</v>
      </c>
    </row>
    <row r="32" spans="1:9">
      <c r="A32" t="s">
        <v>75</v>
      </c>
      <c r="B32">
        <v>3</v>
      </c>
      <c r="C32">
        <v>1.61900073212866E-3</v>
      </c>
      <c r="D32">
        <v>5.3966691070955297E-4</v>
      </c>
    </row>
    <row r="33" spans="1:9">
      <c r="A33" t="s">
        <v>76</v>
      </c>
      <c r="B33">
        <v>4</v>
      </c>
      <c r="C33">
        <v>2.0974819483237199E-3</v>
      </c>
    </row>
    <row r="35" spans="1:9">
      <c r="B35" t="s">
        <v>77</v>
      </c>
      <c r="C35" t="s">
        <v>66</v>
      </c>
      <c r="D35" t="s">
        <v>78</v>
      </c>
      <c r="E35" t="s">
        <v>79</v>
      </c>
      <c r="F35" t="s">
        <v>80</v>
      </c>
      <c r="G35" t="s">
        <v>81</v>
      </c>
      <c r="H35" t="s">
        <v>80</v>
      </c>
      <c r="I35" t="s">
        <v>81</v>
      </c>
    </row>
    <row r="36" spans="1:9">
      <c r="A36" t="s">
        <v>82</v>
      </c>
      <c r="B36">
        <v>0.28874354212716502</v>
      </c>
      <c r="C36">
        <v>1.3049640093423E-2</v>
      </c>
      <c r="D36">
        <v>22.1265521546981</v>
      </c>
      <c r="E36">
        <v>2.0209019978682799E-4</v>
      </c>
      <c r="F36">
        <v>0.24721376323029001</v>
      </c>
      <c r="G36">
        <v>0.33027332102404</v>
      </c>
      <c r="H36">
        <v>0.24721376323029001</v>
      </c>
      <c r="I36">
        <v>0.33027332102404</v>
      </c>
    </row>
    <row r="37" spans="1:9">
      <c r="A37" t="s">
        <v>26</v>
      </c>
      <c r="B37" s="49">
        <v>3.1461595188012099E-7</v>
      </c>
      <c r="C37" s="49">
        <v>3.3412670454489698E-7</v>
      </c>
      <c r="D37">
        <v>0.94160672463653905</v>
      </c>
      <c r="E37">
        <v>0.41585915554522801</v>
      </c>
      <c r="F37" s="49">
        <v>-7.4872434440012601E-7</v>
      </c>
      <c r="G37">
        <v>1.3779562481603701E-6</v>
      </c>
      <c r="H37" s="49">
        <v>-7.4872434440012601E-7</v>
      </c>
      <c r="I37">
        <v>1.3779562481603701E-6</v>
      </c>
    </row>
    <row r="39" spans="1:9">
      <c r="A39" t="s">
        <v>61</v>
      </c>
    </row>
    <row r="41" spans="1:9">
      <c r="A41" t="s">
        <v>62</v>
      </c>
    </row>
    <row r="42" spans="1:9">
      <c r="A42" t="s">
        <v>63</v>
      </c>
      <c r="B42">
        <v>0.29710827100909998</v>
      </c>
    </row>
    <row r="43" spans="1:9">
      <c r="A43" t="s">
        <v>64</v>
      </c>
      <c r="B43">
        <v>8.8273324702017097E-2</v>
      </c>
    </row>
    <row r="44" spans="1:9">
      <c r="A44" t="s">
        <v>65</v>
      </c>
      <c r="B44">
        <v>-0.21563556706397699</v>
      </c>
    </row>
    <row r="45" spans="1:9">
      <c r="A45" t="s">
        <v>66</v>
      </c>
      <c r="B45">
        <v>2.5247641759464201E-2</v>
      </c>
    </row>
    <row r="46" spans="1:9">
      <c r="A46" t="s">
        <v>67</v>
      </c>
      <c r="B46">
        <v>5</v>
      </c>
    </row>
    <row r="48" spans="1:9">
      <c r="A48" t="s">
        <v>68</v>
      </c>
    </row>
    <row r="49" spans="1:9">
      <c r="B49" t="s">
        <v>69</v>
      </c>
      <c r="C49" t="s">
        <v>70</v>
      </c>
      <c r="D49" t="s">
        <v>71</v>
      </c>
      <c r="E49" t="s">
        <v>72</v>
      </c>
      <c r="F49" t="s">
        <v>73</v>
      </c>
    </row>
    <row r="50" spans="1:9">
      <c r="A50" t="s">
        <v>74</v>
      </c>
      <c r="B50">
        <v>1</v>
      </c>
      <c r="C50">
        <v>1.85151705080999E-4</v>
      </c>
      <c r="D50">
        <v>1.85151705080999E-4</v>
      </c>
      <c r="E50">
        <v>0.290459828894991</v>
      </c>
      <c r="F50">
        <v>0.62735160707954296</v>
      </c>
    </row>
    <row r="51" spans="1:9">
      <c r="A51" t="s">
        <v>75</v>
      </c>
      <c r="B51">
        <v>3</v>
      </c>
      <c r="C51">
        <v>1.9123302432427201E-3</v>
      </c>
      <c r="D51">
        <v>6.37443414414241E-4</v>
      </c>
    </row>
    <row r="52" spans="1:9">
      <c r="A52" t="s">
        <v>76</v>
      </c>
      <c r="B52">
        <v>4</v>
      </c>
      <c r="C52">
        <v>2.0974819483237199E-3</v>
      </c>
    </row>
    <row r="54" spans="1:9">
      <c r="B54" t="s">
        <v>77</v>
      </c>
      <c r="C54" t="s">
        <v>66</v>
      </c>
      <c r="D54" t="s">
        <v>78</v>
      </c>
      <c r="E54" t="s">
        <v>79</v>
      </c>
      <c r="F54" t="s">
        <v>80</v>
      </c>
      <c r="G54" t="s">
        <v>81</v>
      </c>
      <c r="H54" t="s">
        <v>80</v>
      </c>
      <c r="I54" t="s">
        <v>81</v>
      </c>
    </row>
    <row r="55" spans="1:9">
      <c r="A55" t="s">
        <v>82</v>
      </c>
      <c r="B55">
        <v>0.32699587306156103</v>
      </c>
      <c r="C55">
        <v>5.8283885080659098E-2</v>
      </c>
      <c r="D55">
        <v>5.6103993858513697</v>
      </c>
      <c r="E55">
        <v>1.11923634629939E-2</v>
      </c>
      <c r="F55">
        <v>0.14151053834565799</v>
      </c>
      <c r="G55">
        <v>0.51248120777746498</v>
      </c>
      <c r="H55">
        <v>0.14151053834565799</v>
      </c>
      <c r="I55">
        <v>0.51248120777746498</v>
      </c>
    </row>
    <row r="56" spans="1:9">
      <c r="A56" t="s">
        <v>27</v>
      </c>
      <c r="B56" s="49">
        <v>-1.17643103935294E-7</v>
      </c>
      <c r="C56" s="49">
        <v>2.1828477023313101E-7</v>
      </c>
      <c r="D56">
        <v>-0.53894325201730597</v>
      </c>
      <c r="E56">
        <v>0.62735161183265498</v>
      </c>
      <c r="F56" s="49">
        <v>-8.1232266440117798E-7</v>
      </c>
      <c r="G56" s="49">
        <v>5.77036456530589E-7</v>
      </c>
      <c r="H56" s="49">
        <v>-8.1232266440117798E-7</v>
      </c>
      <c r="I56" s="49">
        <v>5.77036456530589E-7</v>
      </c>
    </row>
    <row r="58" spans="1:9">
      <c r="A58" t="s">
        <v>61</v>
      </c>
    </row>
    <row r="60" spans="1:9">
      <c r="A60" t="s">
        <v>62</v>
      </c>
    </row>
    <row r="61" spans="1:9">
      <c r="A61" t="s">
        <v>63</v>
      </c>
      <c r="B61">
        <v>0.32049500384104002</v>
      </c>
    </row>
    <row r="62" spans="1:9">
      <c r="A62" t="s">
        <v>64</v>
      </c>
      <c r="B62">
        <v>0.102717047487068</v>
      </c>
    </row>
    <row r="63" spans="1:9">
      <c r="A63" t="s">
        <v>65</v>
      </c>
      <c r="B63">
        <v>-0.19637727001724201</v>
      </c>
    </row>
    <row r="64" spans="1:9">
      <c r="A64" t="s">
        <v>66</v>
      </c>
      <c r="B64">
        <v>2.5046854728917399E-2</v>
      </c>
    </row>
    <row r="65" spans="1:9">
      <c r="A65" t="s">
        <v>67</v>
      </c>
      <c r="B65">
        <v>5</v>
      </c>
    </row>
    <row r="67" spans="1:9">
      <c r="A67" t="s">
        <v>68</v>
      </c>
    </row>
    <row r="68" spans="1:9">
      <c r="B68" t="s">
        <v>69</v>
      </c>
      <c r="C68" t="s">
        <v>70</v>
      </c>
      <c r="D68" t="s">
        <v>71</v>
      </c>
      <c r="E68" t="s">
        <v>72</v>
      </c>
      <c r="F68" t="s">
        <v>73</v>
      </c>
    </row>
    <row r="69" spans="1:9">
      <c r="A69" t="s">
        <v>74</v>
      </c>
      <c r="B69">
        <v>1</v>
      </c>
      <c r="C69">
        <v>2.1544715288923601E-4</v>
      </c>
      <c r="D69">
        <v>2.1544715288923601E-4</v>
      </c>
      <c r="E69">
        <v>0.34342694419658398</v>
      </c>
      <c r="F69">
        <v>0.59903078563833301</v>
      </c>
    </row>
    <row r="70" spans="1:9">
      <c r="A70" t="s">
        <v>75</v>
      </c>
      <c r="B70">
        <v>3</v>
      </c>
      <c r="C70">
        <v>1.8820347954344801E-3</v>
      </c>
      <c r="D70">
        <v>6.2734493181149597E-4</v>
      </c>
    </row>
    <row r="71" spans="1:9">
      <c r="A71" t="s">
        <v>76</v>
      </c>
      <c r="B71">
        <v>4</v>
      </c>
      <c r="C71">
        <v>2.0974819483237199E-3</v>
      </c>
    </row>
    <row r="73" spans="1:9">
      <c r="B73" t="s">
        <v>77</v>
      </c>
      <c r="C73" t="s">
        <v>66</v>
      </c>
      <c r="D73" t="s">
        <v>78</v>
      </c>
      <c r="E73" t="s">
        <v>79</v>
      </c>
      <c r="F73" t="s">
        <v>80</v>
      </c>
      <c r="G73" t="s">
        <v>81</v>
      </c>
      <c r="H73" t="s">
        <v>80</v>
      </c>
      <c r="I73" t="s">
        <v>81</v>
      </c>
    </row>
    <row r="74" spans="1:9">
      <c r="A74" t="s">
        <v>82</v>
      </c>
      <c r="B74">
        <v>0.35497487995364801</v>
      </c>
      <c r="C74">
        <v>0.10095268803797</v>
      </c>
      <c r="D74">
        <v>3.5162499072846098</v>
      </c>
      <c r="E74">
        <v>3.9022187483935503E-2</v>
      </c>
      <c r="F74">
        <v>3.3698370927537399E-2</v>
      </c>
      <c r="G74">
        <v>0.67625138897975801</v>
      </c>
      <c r="H74">
        <v>3.3698370927537399E-2</v>
      </c>
      <c r="I74">
        <v>0.67625138897975801</v>
      </c>
    </row>
    <row r="75" spans="1:9">
      <c r="A75" t="s">
        <v>28</v>
      </c>
      <c r="B75" s="49">
        <v>-7.7693558510575994E-8</v>
      </c>
      <c r="C75" s="49">
        <v>1.32576891084095E-7</v>
      </c>
      <c r="D75">
        <v>-0.58602640230335101</v>
      </c>
      <c r="E75">
        <v>0.59903078898867301</v>
      </c>
      <c r="F75" s="49">
        <v>-4.9961239566935097E-7</v>
      </c>
      <c r="G75" s="49">
        <v>3.4422527864819797E-7</v>
      </c>
      <c r="H75" s="49">
        <v>-4.9961239566935097E-7</v>
      </c>
      <c r="I75" s="49">
        <v>3.4422527864819797E-7</v>
      </c>
    </row>
    <row r="77" spans="1:9">
      <c r="A77" t="s">
        <v>61</v>
      </c>
    </row>
    <row r="79" spans="1:9">
      <c r="A79" t="s">
        <v>62</v>
      </c>
    </row>
    <row r="80" spans="1:9">
      <c r="A80" t="s">
        <v>63</v>
      </c>
      <c r="B80">
        <v>0.45929294450396502</v>
      </c>
    </row>
    <row r="81" spans="1:9">
      <c r="A81" t="s">
        <v>64</v>
      </c>
      <c r="B81">
        <v>0.210950008871122</v>
      </c>
    </row>
    <row r="82" spans="1:9">
      <c r="A82" t="s">
        <v>65</v>
      </c>
      <c r="B82">
        <v>-5.2066654838503097E-2</v>
      </c>
    </row>
    <row r="83" spans="1:9">
      <c r="A83" t="s">
        <v>66</v>
      </c>
      <c r="B83">
        <v>2.3487713899808801E-2</v>
      </c>
    </row>
    <row r="84" spans="1:9">
      <c r="A84" t="s">
        <v>67</v>
      </c>
      <c r="B84">
        <v>5</v>
      </c>
    </row>
    <row r="86" spans="1:9">
      <c r="A86" t="s">
        <v>68</v>
      </c>
    </row>
    <row r="87" spans="1:9">
      <c r="B87" t="s">
        <v>69</v>
      </c>
      <c r="C87" t="s">
        <v>70</v>
      </c>
      <c r="D87" t="s">
        <v>71</v>
      </c>
      <c r="E87" t="s">
        <v>72</v>
      </c>
      <c r="F87" t="s">
        <v>73</v>
      </c>
    </row>
    <row r="88" spans="1:9">
      <c r="A88" t="s">
        <v>74</v>
      </c>
      <c r="B88">
        <v>1</v>
      </c>
      <c r="C88">
        <v>4.4246383560590899E-4</v>
      </c>
      <c r="D88">
        <v>4.4246383560590899E-4</v>
      </c>
      <c r="E88">
        <v>0.80204047110875998</v>
      </c>
      <c r="F88">
        <v>0.43647562076855301</v>
      </c>
    </row>
    <row r="89" spans="1:9">
      <c r="A89" t="s">
        <v>75</v>
      </c>
      <c r="B89">
        <v>3</v>
      </c>
      <c r="C89">
        <v>1.65501811271781E-3</v>
      </c>
      <c r="D89">
        <v>5.5167270423927195E-4</v>
      </c>
    </row>
    <row r="90" spans="1:9">
      <c r="A90" t="s">
        <v>76</v>
      </c>
      <c r="B90">
        <v>4</v>
      </c>
      <c r="C90">
        <v>2.0974819483237199E-3</v>
      </c>
    </row>
    <row r="92" spans="1:9">
      <c r="B92" t="s">
        <v>77</v>
      </c>
      <c r="C92" t="s">
        <v>66</v>
      </c>
      <c r="D92" t="s">
        <v>78</v>
      </c>
      <c r="E92" t="s">
        <v>79</v>
      </c>
      <c r="F92" t="s">
        <v>80</v>
      </c>
      <c r="G92" t="s">
        <v>81</v>
      </c>
      <c r="H92" t="s">
        <v>80</v>
      </c>
      <c r="I92" t="s">
        <v>81</v>
      </c>
    </row>
    <row r="93" spans="1:9">
      <c r="A93" t="s">
        <v>82</v>
      </c>
      <c r="B93">
        <v>0.34740853781147801</v>
      </c>
      <c r="C93">
        <v>5.8159606951062301E-2</v>
      </c>
      <c r="D93">
        <v>5.9733646085985601</v>
      </c>
      <c r="E93">
        <v>9.3895277036370704E-3</v>
      </c>
      <c r="F93">
        <v>0.16231871156990299</v>
      </c>
      <c r="G93">
        <v>0.53249836405305395</v>
      </c>
      <c r="H93">
        <v>0.16231871156990299</v>
      </c>
      <c r="I93">
        <v>0.53249836405305395</v>
      </c>
    </row>
    <row r="94" spans="1:9">
      <c r="A94" t="s">
        <v>29</v>
      </c>
      <c r="B94">
        <v>-0.30414163825906099</v>
      </c>
      <c r="C94">
        <v>0.339607864758392</v>
      </c>
      <c r="D94">
        <v>-0.89556712261489302</v>
      </c>
      <c r="E94">
        <v>0.43647562110603899</v>
      </c>
      <c r="F94">
        <v>-1.38492543260784</v>
      </c>
      <c r="G94">
        <v>0.77664215608972698</v>
      </c>
      <c r="H94">
        <v>-1.38492543260784</v>
      </c>
      <c r="I94">
        <v>0.77664215608972698</v>
      </c>
    </row>
    <row r="96" spans="1:9">
      <c r="A96" t="s">
        <v>61</v>
      </c>
    </row>
    <row r="98" spans="1:9">
      <c r="A98" t="s">
        <v>62</v>
      </c>
    </row>
    <row r="99" spans="1:9">
      <c r="A99" t="s">
        <v>63</v>
      </c>
      <c r="B99">
        <v>0.93632692672236395</v>
      </c>
    </row>
    <row r="100" spans="1:9">
      <c r="A100" t="s">
        <v>64</v>
      </c>
      <c r="B100">
        <v>0.87670811370534696</v>
      </c>
    </row>
    <row r="101" spans="1:9">
      <c r="A101" t="s">
        <v>65</v>
      </c>
      <c r="B101">
        <v>0.83561081827379602</v>
      </c>
    </row>
    <row r="102" spans="1:9">
      <c r="A102" t="s">
        <v>66</v>
      </c>
      <c r="B102">
        <v>9.2844404943219303E-3</v>
      </c>
    </row>
    <row r="103" spans="1:9">
      <c r="A103" t="s">
        <v>67</v>
      </c>
      <c r="B103">
        <v>5</v>
      </c>
    </row>
    <row r="105" spans="1:9">
      <c r="A105" t="s">
        <v>68</v>
      </c>
    </row>
    <row r="106" spans="1:9">
      <c r="B106" t="s">
        <v>69</v>
      </c>
      <c r="C106" t="s">
        <v>70</v>
      </c>
      <c r="D106" t="s">
        <v>71</v>
      </c>
      <c r="E106" t="s">
        <v>72</v>
      </c>
      <c r="F106" t="s">
        <v>73</v>
      </c>
    </row>
    <row r="107" spans="1:9">
      <c r="A107" t="s">
        <v>74</v>
      </c>
      <c r="B107">
        <v>1</v>
      </c>
      <c r="C107">
        <v>1.8388794424459101E-3</v>
      </c>
      <c r="D107">
        <v>1.8388794424459101E-3</v>
      </c>
      <c r="E107">
        <v>21.332501433471201</v>
      </c>
      <c r="F107">
        <v>1.9101857515599001E-2</v>
      </c>
    </row>
    <row r="108" spans="1:9">
      <c r="A108" t="s">
        <v>75</v>
      </c>
      <c r="B108">
        <v>3</v>
      </c>
      <c r="C108">
        <v>2.5860250587781401E-4</v>
      </c>
      <c r="D108">
        <v>8.6200835292604894E-5</v>
      </c>
    </row>
    <row r="109" spans="1:9">
      <c r="A109" t="s">
        <v>76</v>
      </c>
      <c r="B109">
        <v>4</v>
      </c>
      <c r="C109">
        <v>2.0974819483237199E-3</v>
      </c>
    </row>
    <row r="111" spans="1:9">
      <c r="B111" t="s">
        <v>77</v>
      </c>
      <c r="C111" t="s">
        <v>66</v>
      </c>
      <c r="D111" t="s">
        <v>78</v>
      </c>
      <c r="E111" t="s">
        <v>79</v>
      </c>
      <c r="F111" t="s">
        <v>80</v>
      </c>
      <c r="G111" t="s">
        <v>81</v>
      </c>
      <c r="H111" t="s">
        <v>80</v>
      </c>
      <c r="I111" t="s">
        <v>81</v>
      </c>
    </row>
    <row r="112" spans="1:9">
      <c r="A112" t="s">
        <v>82</v>
      </c>
      <c r="B112">
        <v>0.51574863141224303</v>
      </c>
      <c r="C112">
        <v>4.7720076660488199E-2</v>
      </c>
      <c r="D112">
        <v>10.8077913428684</v>
      </c>
      <c r="E112">
        <v>1.69447230004626E-3</v>
      </c>
      <c r="F112">
        <v>0.36388204976982502</v>
      </c>
      <c r="G112">
        <v>0.66761521305466098</v>
      </c>
      <c r="H112">
        <v>0.36388204976982502</v>
      </c>
      <c r="I112">
        <v>0.66761521305466098</v>
      </c>
    </row>
    <row r="113" spans="1:9">
      <c r="A113" t="s">
        <v>30</v>
      </c>
      <c r="B113">
        <v>-8.3660485894087699E-2</v>
      </c>
      <c r="C113">
        <v>1.81133796911425E-2</v>
      </c>
      <c r="D113">
        <v>-4.6187120968373199</v>
      </c>
      <c r="E113">
        <v>1.9101857532161901E-2</v>
      </c>
      <c r="F113">
        <v>-0.14130534416319901</v>
      </c>
      <c r="G113">
        <v>-2.6015627624975401E-2</v>
      </c>
      <c r="H113">
        <v>-0.14130534416319901</v>
      </c>
      <c r="I113">
        <v>-2.6015627624975401E-2</v>
      </c>
    </row>
    <row r="115" spans="1:9">
      <c r="A115" t="s">
        <v>61</v>
      </c>
    </row>
    <row r="117" spans="1:9">
      <c r="A117" t="s">
        <v>62</v>
      </c>
    </row>
    <row r="118" spans="1:9">
      <c r="A118" t="s">
        <v>63</v>
      </c>
      <c r="B118">
        <v>0.33190265972194799</v>
      </c>
    </row>
    <row r="119" spans="1:9">
      <c r="A119" t="s">
        <v>64</v>
      </c>
      <c r="B119">
        <v>0.11015937553050301</v>
      </c>
    </row>
    <row r="120" spans="1:9">
      <c r="A120" t="s">
        <v>65</v>
      </c>
      <c r="B120">
        <v>-0.18645416595932801</v>
      </c>
    </row>
    <row r="121" spans="1:9">
      <c r="A121" t="s">
        <v>66</v>
      </c>
      <c r="B121">
        <v>2.4942765462219501E-2</v>
      </c>
    </row>
    <row r="122" spans="1:9">
      <c r="A122" t="s">
        <v>67</v>
      </c>
      <c r="B122">
        <v>5</v>
      </c>
    </row>
    <row r="124" spans="1:9">
      <c r="A124" t="s">
        <v>68</v>
      </c>
    </row>
    <row r="125" spans="1:9">
      <c r="B125" t="s">
        <v>69</v>
      </c>
      <c r="C125" t="s">
        <v>70</v>
      </c>
      <c r="D125" t="s">
        <v>71</v>
      </c>
      <c r="E125" t="s">
        <v>72</v>
      </c>
      <c r="F125" t="s">
        <v>73</v>
      </c>
    </row>
    <row r="126" spans="1:9">
      <c r="A126" t="s">
        <v>74</v>
      </c>
      <c r="B126">
        <v>1</v>
      </c>
      <c r="C126">
        <v>2.3105730161384399E-4</v>
      </c>
      <c r="D126">
        <v>2.3105730161384399E-4</v>
      </c>
      <c r="E126">
        <v>0.37139024394231601</v>
      </c>
      <c r="F126">
        <v>0.58530068293783399</v>
      </c>
    </row>
    <row r="127" spans="1:9">
      <c r="A127" t="s">
        <v>75</v>
      </c>
      <c r="B127">
        <v>3</v>
      </c>
      <c r="C127">
        <v>1.8664246467098801E-3</v>
      </c>
      <c r="D127">
        <v>6.2214154890329304E-4</v>
      </c>
    </row>
    <row r="128" spans="1:9">
      <c r="A128" t="s">
        <v>76</v>
      </c>
      <c r="B128">
        <v>4</v>
      </c>
      <c r="C128">
        <v>2.0974819483237199E-3</v>
      </c>
    </row>
    <row r="130" spans="1:9">
      <c r="B130" t="s">
        <v>77</v>
      </c>
      <c r="C130" t="s">
        <v>66</v>
      </c>
      <c r="D130" t="s">
        <v>78</v>
      </c>
      <c r="E130" t="s">
        <v>79</v>
      </c>
      <c r="F130" t="s">
        <v>80</v>
      </c>
      <c r="G130" t="s">
        <v>81</v>
      </c>
      <c r="H130" t="s">
        <v>80</v>
      </c>
      <c r="I130" t="s">
        <v>81</v>
      </c>
    </row>
    <row r="131" spans="1:9">
      <c r="A131" t="s">
        <v>82</v>
      </c>
      <c r="B131">
        <v>0.35711966060351902</v>
      </c>
      <c r="C131">
        <v>0.100617978528545</v>
      </c>
      <c r="D131">
        <v>3.5492629232478898</v>
      </c>
      <c r="E131">
        <v>3.8110734645051401E-2</v>
      </c>
      <c r="F131">
        <v>3.6908346618927598E-2</v>
      </c>
      <c r="G131">
        <v>0.67733097458811098</v>
      </c>
      <c r="H131">
        <v>3.6908346618927598E-2</v>
      </c>
      <c r="I131">
        <v>0.67733097458811098</v>
      </c>
    </row>
    <row r="132" spans="1:9">
      <c r="A132" t="s">
        <v>31</v>
      </c>
      <c r="B132" s="49">
        <v>-8.3729889503734706E-8</v>
      </c>
      <c r="C132" s="49">
        <v>1.37393210701026E-7</v>
      </c>
      <c r="D132">
        <v>-0.60941795505408602</v>
      </c>
      <c r="E132">
        <v>0.58530068585008699</v>
      </c>
      <c r="F132" s="49">
        <v>-5.2097640523110196E-7</v>
      </c>
      <c r="G132" s="49">
        <v>3.5351662622363199E-7</v>
      </c>
      <c r="H132" s="49">
        <v>-5.2097640523110196E-7</v>
      </c>
      <c r="I132" s="49">
        <v>3.5351662622363199E-7</v>
      </c>
    </row>
    <row r="134" spans="1:9">
      <c r="A134" t="s">
        <v>61</v>
      </c>
    </row>
    <row r="136" spans="1:9">
      <c r="A136" t="s">
        <v>62</v>
      </c>
    </row>
    <row r="137" spans="1:9">
      <c r="A137" t="s">
        <v>63</v>
      </c>
      <c r="B137">
        <v>0.67213428744488302</v>
      </c>
    </row>
    <row r="138" spans="1:9">
      <c r="A138" t="s">
        <v>64</v>
      </c>
      <c r="B138">
        <v>0.45176450035904098</v>
      </c>
    </row>
    <row r="139" spans="1:9">
      <c r="A139" t="s">
        <v>65</v>
      </c>
      <c r="B139">
        <v>0.26901933381205401</v>
      </c>
    </row>
    <row r="140" spans="1:9">
      <c r="A140" t="s">
        <v>66</v>
      </c>
      <c r="B140">
        <v>1.9578168657351899E-2</v>
      </c>
    </row>
    <row r="141" spans="1:9">
      <c r="A141" t="s">
        <v>67</v>
      </c>
      <c r="B141">
        <v>5</v>
      </c>
    </row>
    <row r="143" spans="1:9">
      <c r="A143" t="s">
        <v>68</v>
      </c>
    </row>
    <row r="144" spans="1:9">
      <c r="B144" t="s">
        <v>69</v>
      </c>
      <c r="C144" t="s">
        <v>70</v>
      </c>
      <c r="D144" t="s">
        <v>71</v>
      </c>
      <c r="E144" t="s">
        <v>72</v>
      </c>
      <c r="F144" t="s">
        <v>73</v>
      </c>
    </row>
    <row r="145" spans="1:9">
      <c r="A145" t="s">
        <v>74</v>
      </c>
      <c r="B145">
        <v>1</v>
      </c>
      <c r="C145">
        <v>9.4756788439657503E-4</v>
      </c>
      <c r="D145">
        <v>9.4756788439657503E-4</v>
      </c>
      <c r="E145">
        <v>2.4721009529020002</v>
      </c>
      <c r="F145">
        <v>0.21393027989649599</v>
      </c>
    </row>
    <row r="146" spans="1:9">
      <c r="A146" t="s">
        <v>75</v>
      </c>
      <c r="B146">
        <v>3</v>
      </c>
      <c r="C146">
        <v>1.14991406392714E-3</v>
      </c>
      <c r="D146">
        <v>3.83304687975716E-4</v>
      </c>
    </row>
    <row r="147" spans="1:9">
      <c r="A147" t="s">
        <v>76</v>
      </c>
      <c r="B147">
        <v>4</v>
      </c>
      <c r="C147">
        <v>2.0974819483237199E-3</v>
      </c>
    </row>
    <row r="149" spans="1:9">
      <c r="B149" t="s">
        <v>77</v>
      </c>
      <c r="C149" t="s">
        <v>66</v>
      </c>
      <c r="D149" t="s">
        <v>78</v>
      </c>
      <c r="E149" t="s">
        <v>79</v>
      </c>
      <c r="F149" t="s">
        <v>80</v>
      </c>
      <c r="G149" t="s">
        <v>81</v>
      </c>
      <c r="H149" t="s">
        <v>80</v>
      </c>
      <c r="I149" t="s">
        <v>81</v>
      </c>
    </row>
    <row r="150" spans="1:9">
      <c r="A150" t="s">
        <v>82</v>
      </c>
      <c r="B150">
        <v>0.41941426318004799</v>
      </c>
      <c r="C150">
        <v>7.8866763674534796E-2</v>
      </c>
      <c r="D150">
        <v>5.3180103206830598</v>
      </c>
      <c r="E150">
        <v>1.29876004356897E-2</v>
      </c>
      <c r="F150">
        <v>0.168425022536831</v>
      </c>
      <c r="G150">
        <v>0.67040350382326397</v>
      </c>
      <c r="H150">
        <v>0.168425022536831</v>
      </c>
      <c r="I150">
        <v>0.67040350382326397</v>
      </c>
    </row>
    <row r="151" spans="1:9">
      <c r="A151" t="s">
        <v>32</v>
      </c>
      <c r="B151" s="49">
        <v>-0.540061418426802</v>
      </c>
      <c r="C151" s="49">
        <v>0.34348679975424601</v>
      </c>
      <c r="D151">
        <v>-1.57229162463651</v>
      </c>
      <c r="E151">
        <v>0.21393028113685</v>
      </c>
      <c r="F151" s="49">
        <v>-1.63318971512047</v>
      </c>
      <c r="G151" s="49">
        <v>0.55306687826687395</v>
      </c>
      <c r="H151" s="49">
        <v>-1.63318971512047</v>
      </c>
      <c r="I151" s="49">
        <v>0.55306687826687395</v>
      </c>
    </row>
    <row r="153" spans="1:9">
      <c r="A153" t="s">
        <v>61</v>
      </c>
    </row>
    <row r="155" spans="1:9">
      <c r="A155" t="s">
        <v>62</v>
      </c>
    </row>
    <row r="156" spans="1:9">
      <c r="A156" t="s">
        <v>63</v>
      </c>
      <c r="B156">
        <v>0.99963154233502605</v>
      </c>
    </row>
    <row r="157" spans="1:9">
      <c r="A157" t="s">
        <v>64</v>
      </c>
      <c r="B157">
        <v>0.99926322043110305</v>
      </c>
    </row>
    <row r="158" spans="1:9">
      <c r="A158" t="s">
        <v>65</v>
      </c>
      <c r="B158">
        <v>0.99901762724147103</v>
      </c>
    </row>
    <row r="159" spans="1:9">
      <c r="A159" t="s">
        <v>66</v>
      </c>
      <c r="B159">
        <v>7.1772368073268699E-4</v>
      </c>
    </row>
    <row r="160" spans="1:9">
      <c r="A160" t="s">
        <v>67</v>
      </c>
      <c r="B160">
        <v>5</v>
      </c>
    </row>
    <row r="162" spans="1:9">
      <c r="A162" t="s">
        <v>68</v>
      </c>
    </row>
    <row r="163" spans="1:9">
      <c r="B163" t="s">
        <v>69</v>
      </c>
      <c r="C163" t="s">
        <v>70</v>
      </c>
      <c r="D163" t="s">
        <v>71</v>
      </c>
      <c r="E163" t="s">
        <v>72</v>
      </c>
      <c r="F163" t="s">
        <v>73</v>
      </c>
    </row>
    <row r="164" spans="1:9">
      <c r="A164" t="s">
        <v>74</v>
      </c>
      <c r="B164">
        <v>1</v>
      </c>
      <c r="C164">
        <v>2.0959365664780698E-3</v>
      </c>
      <c r="D164">
        <v>2.0959365664780698E-3</v>
      </c>
      <c r="E164">
        <v>4068.77414609174</v>
      </c>
      <c r="F164">
        <v>8.4896785456089995E-6</v>
      </c>
    </row>
    <row r="165" spans="1:9">
      <c r="A165" t="s">
        <v>75</v>
      </c>
      <c r="B165">
        <v>3</v>
      </c>
      <c r="C165">
        <v>1.54538184565343E-6</v>
      </c>
      <c r="D165" s="49">
        <v>5.1512728188447595E-7</v>
      </c>
    </row>
    <row r="166" spans="1:9">
      <c r="A166" t="s">
        <v>76</v>
      </c>
      <c r="B166">
        <v>4</v>
      </c>
      <c r="C166">
        <v>2.0974819483237199E-3</v>
      </c>
    </row>
    <row r="168" spans="1:9">
      <c r="B168" t="s">
        <v>77</v>
      </c>
      <c r="C168" t="s">
        <v>66</v>
      </c>
      <c r="D168" t="s">
        <v>78</v>
      </c>
      <c r="E168" t="s">
        <v>79</v>
      </c>
      <c r="F168" t="s">
        <v>80</v>
      </c>
      <c r="G168" t="s">
        <v>81</v>
      </c>
      <c r="H168" t="s">
        <v>80</v>
      </c>
      <c r="I168" t="s">
        <v>81</v>
      </c>
    </row>
    <row r="169" spans="1:9">
      <c r="A169" t="s">
        <v>82</v>
      </c>
      <c r="B169">
        <v>-0.41040582800661601</v>
      </c>
      <c r="C169">
        <v>1.1081917329638201E-2</v>
      </c>
      <c r="D169">
        <v>-37.033828695779903</v>
      </c>
      <c r="E169">
        <v>4.3304808242224698E-5</v>
      </c>
      <c r="F169">
        <v>-0.44567343486462302</v>
      </c>
      <c r="G169">
        <v>-0.37513822114861001</v>
      </c>
      <c r="H169">
        <v>-0.44567343486462302</v>
      </c>
      <c r="I169">
        <v>-0.37513822114861001</v>
      </c>
    </row>
    <row r="170" spans="1:9">
      <c r="A170" t="s">
        <v>33</v>
      </c>
      <c r="B170">
        <v>0.496890491579904</v>
      </c>
      <c r="C170">
        <v>7.7898464047686704E-3</v>
      </c>
      <c r="D170">
        <v>63.786943382571103</v>
      </c>
      <c r="E170">
        <v>8.4896785456211494E-6</v>
      </c>
      <c r="F170">
        <v>0.47209972367254199</v>
      </c>
      <c r="G170">
        <v>0.52168125948726596</v>
      </c>
      <c r="H170">
        <v>0.47209972367254199</v>
      </c>
      <c r="I170">
        <v>0.52168125948726596</v>
      </c>
    </row>
    <row r="172" spans="1:9">
      <c r="A172" t="s">
        <v>61</v>
      </c>
    </row>
    <row r="174" spans="1:9">
      <c r="A174" t="s">
        <v>62</v>
      </c>
    </row>
    <row r="175" spans="1:9">
      <c r="A175" t="s">
        <v>63</v>
      </c>
      <c r="B175">
        <v>0.46941009561656599</v>
      </c>
    </row>
    <row r="176" spans="1:9">
      <c r="A176" t="s">
        <v>64</v>
      </c>
      <c r="B176">
        <v>0.22034583786675399</v>
      </c>
    </row>
    <row r="177" spans="1:9">
      <c r="A177" t="s">
        <v>65</v>
      </c>
      <c r="B177">
        <v>-3.9538882844327397E-2</v>
      </c>
    </row>
    <row r="178" spans="1:9">
      <c r="A178" t="s">
        <v>66</v>
      </c>
      <c r="B178">
        <v>2.33474519024378E-2</v>
      </c>
    </row>
    <row r="179" spans="1:9">
      <c r="A179" t="s">
        <v>67</v>
      </c>
      <c r="B179">
        <v>5</v>
      </c>
    </row>
    <row r="181" spans="1:9">
      <c r="A181" t="s">
        <v>68</v>
      </c>
    </row>
    <row r="182" spans="1:9">
      <c r="B182" t="s">
        <v>69</v>
      </c>
      <c r="C182" t="s">
        <v>70</v>
      </c>
      <c r="D182" t="s">
        <v>71</v>
      </c>
      <c r="E182" t="s">
        <v>72</v>
      </c>
      <c r="F182" t="s">
        <v>73</v>
      </c>
    </row>
    <row r="183" spans="1:9">
      <c r="A183" t="s">
        <v>74</v>
      </c>
      <c r="B183">
        <v>1</v>
      </c>
      <c r="C183">
        <v>4.6217141731378302E-4</v>
      </c>
      <c r="D183">
        <v>4.6217141731378302E-4</v>
      </c>
      <c r="E183">
        <v>0.84785991751980005</v>
      </c>
      <c r="F183">
        <v>0.42506713627327097</v>
      </c>
    </row>
    <row r="184" spans="1:9">
      <c r="A184" t="s">
        <v>75</v>
      </c>
      <c r="B184">
        <v>3</v>
      </c>
      <c r="C184">
        <v>1.6353105310099401E-3</v>
      </c>
      <c r="D184">
        <v>5.4510351033664698E-4</v>
      </c>
    </row>
    <row r="185" spans="1:9">
      <c r="A185" t="s">
        <v>76</v>
      </c>
      <c r="B185">
        <v>4</v>
      </c>
      <c r="C185">
        <v>2.0974819483237199E-3</v>
      </c>
    </row>
    <row r="187" spans="1:9">
      <c r="B187" t="s">
        <v>77</v>
      </c>
      <c r="C187" t="s">
        <v>66</v>
      </c>
      <c r="D187" t="s">
        <v>78</v>
      </c>
      <c r="E187" t="s">
        <v>79</v>
      </c>
      <c r="F187" t="s">
        <v>80</v>
      </c>
      <c r="G187" t="s">
        <v>81</v>
      </c>
      <c r="H187" t="s">
        <v>80</v>
      </c>
      <c r="I187" t="s">
        <v>81</v>
      </c>
    </row>
    <row r="188" spans="1:9">
      <c r="A188" t="s">
        <v>82</v>
      </c>
      <c r="B188">
        <v>0.37093110108660399</v>
      </c>
      <c r="C188">
        <v>8.1850745282901802E-2</v>
      </c>
      <c r="D188">
        <v>4.5317987002384603</v>
      </c>
      <c r="E188">
        <v>2.0105971181916399E-2</v>
      </c>
      <c r="F188">
        <v>0.110445499199656</v>
      </c>
      <c r="G188">
        <v>0.63141670297355201</v>
      </c>
      <c r="H188">
        <v>0.110445499199656</v>
      </c>
      <c r="I188">
        <v>0.63141670297355201</v>
      </c>
    </row>
    <row r="189" spans="1:9">
      <c r="A189" t="s">
        <v>34</v>
      </c>
      <c r="B189" s="49">
        <v>-1.2678088810812399E-7</v>
      </c>
      <c r="C189" s="49">
        <v>1.3768661957400601E-7</v>
      </c>
      <c r="D189">
        <v>-0.92079309158999301</v>
      </c>
      <c r="E189">
        <v>0.42506713662033802</v>
      </c>
      <c r="F189" s="49">
        <v>-5.6496116181916199E-7</v>
      </c>
      <c r="G189" s="49">
        <v>3.1139938560291201E-7</v>
      </c>
      <c r="H189" s="49">
        <v>-5.6496116181916199E-7</v>
      </c>
      <c r="I189" s="49">
        <v>3.1139938560291201E-7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886B-1FDC-433C-8068-C632D58FF816}">
  <dimension ref="A1:I189"/>
  <sheetViews>
    <sheetView topLeftCell="A176" workbookViewId="0">
      <selection activeCell="B189" sqref="B189:E189"/>
    </sheetView>
  </sheetViews>
  <sheetFormatPr defaultRowHeight="15"/>
  <sheetData>
    <row r="1" spans="1:9">
      <c r="A1" t="s">
        <v>61</v>
      </c>
    </row>
    <row r="3" spans="1:9">
      <c r="A3" t="s">
        <v>62</v>
      </c>
    </row>
    <row r="4" spans="1:9">
      <c r="A4" t="s">
        <v>63</v>
      </c>
      <c r="B4">
        <v>0.96475863011602503</v>
      </c>
    </row>
    <row r="5" spans="1:9">
      <c r="A5" t="s">
        <v>64</v>
      </c>
      <c r="B5">
        <v>0.93075921438335096</v>
      </c>
    </row>
    <row r="6" spans="1:9">
      <c r="A6" t="s">
        <v>65</v>
      </c>
      <c r="B6">
        <v>0.90767895251113395</v>
      </c>
    </row>
    <row r="7" spans="1:9">
      <c r="A7" t="s">
        <v>66</v>
      </c>
      <c r="B7">
        <v>3.9855585595175496E-3</v>
      </c>
    </row>
    <row r="8" spans="1:9">
      <c r="A8" t="s">
        <v>67</v>
      </c>
      <c r="B8">
        <v>5</v>
      </c>
    </row>
    <row r="10" spans="1:9">
      <c r="A10" t="s">
        <v>68</v>
      </c>
    </row>
    <row r="11" spans="1:9">
      <c r="B11" t="s">
        <v>69</v>
      </c>
      <c r="C11" t="s">
        <v>70</v>
      </c>
      <c r="D11" t="s">
        <v>71</v>
      </c>
      <c r="E11" t="s">
        <v>72</v>
      </c>
      <c r="F11" t="s">
        <v>73</v>
      </c>
    </row>
    <row r="12" spans="1:9">
      <c r="A12" t="s">
        <v>74</v>
      </c>
      <c r="B12">
        <v>1</v>
      </c>
      <c r="C12">
        <v>6.4058239877357699E-4</v>
      </c>
      <c r="D12">
        <v>6.4058239877357699E-4</v>
      </c>
      <c r="E12">
        <v>40.327064724676397</v>
      </c>
      <c r="F12">
        <v>7.8995773930614598E-3</v>
      </c>
    </row>
    <row r="13" spans="1:9">
      <c r="A13" t="s">
        <v>75</v>
      </c>
      <c r="B13">
        <v>3</v>
      </c>
      <c r="C13">
        <v>4.7654031094030997E-5</v>
      </c>
      <c r="D13">
        <v>1.5884677031343601E-5</v>
      </c>
    </row>
    <row r="14" spans="1:9">
      <c r="A14" t="s">
        <v>76</v>
      </c>
      <c r="B14">
        <v>4</v>
      </c>
      <c r="C14">
        <v>6.8823642986760804E-4</v>
      </c>
    </row>
    <row r="16" spans="1:9">
      <c r="B16" t="s">
        <v>77</v>
      </c>
      <c r="C16" t="s">
        <v>66</v>
      </c>
      <c r="D16" t="s">
        <v>78</v>
      </c>
      <c r="E16" t="s">
        <v>79</v>
      </c>
      <c r="F16" t="s">
        <v>80</v>
      </c>
      <c r="G16" t="s">
        <v>81</v>
      </c>
      <c r="H16" t="s">
        <v>80</v>
      </c>
      <c r="I16" t="s">
        <v>81</v>
      </c>
    </row>
    <row r="17" spans="1:9">
      <c r="A17" t="s">
        <v>82</v>
      </c>
      <c r="B17">
        <v>-0.39760911821737399</v>
      </c>
      <c r="C17">
        <v>6.9506397877651602E-2</v>
      </c>
      <c r="D17">
        <v>-5.7204679045123896</v>
      </c>
      <c r="E17">
        <v>1.0601041756275501E-2</v>
      </c>
      <c r="F17">
        <v>-0.61880949731686496</v>
      </c>
      <c r="G17">
        <v>-0.17640873911788299</v>
      </c>
      <c r="H17">
        <v>-0.61880949731686496</v>
      </c>
      <c r="I17">
        <v>-0.17640873911788299</v>
      </c>
    </row>
    <row r="18" spans="1:9">
      <c r="A18" t="s">
        <v>25</v>
      </c>
      <c r="B18">
        <v>0.56612956559848704</v>
      </c>
      <c r="C18">
        <v>8.9149216355480801E-2</v>
      </c>
      <c r="D18">
        <v>6.3503594169695896</v>
      </c>
      <c r="E18">
        <v>7.8995773946431494E-3</v>
      </c>
      <c r="F18">
        <v>0.28241697141447097</v>
      </c>
      <c r="G18">
        <v>0.84984215978250199</v>
      </c>
      <c r="H18">
        <v>0.28241697141447097</v>
      </c>
      <c r="I18">
        <v>0.84984215978250199</v>
      </c>
    </row>
    <row r="20" spans="1:9">
      <c r="A20" t="s">
        <v>61</v>
      </c>
    </row>
    <row r="22" spans="1:9">
      <c r="A22" t="s">
        <v>62</v>
      </c>
    </row>
    <row r="23" spans="1:9">
      <c r="A23" t="s">
        <v>63</v>
      </c>
      <c r="B23">
        <v>0.44382825187389602</v>
      </c>
    </row>
    <row r="24" spans="1:9">
      <c r="A24" t="s">
        <v>64</v>
      </c>
      <c r="B24">
        <v>0.196983517161438</v>
      </c>
    </row>
    <row r="25" spans="1:9">
      <c r="A25" t="s">
        <v>65</v>
      </c>
      <c r="B25">
        <v>-7.0688643784747998E-2</v>
      </c>
    </row>
    <row r="26" spans="1:9">
      <c r="A26" t="s">
        <v>66</v>
      </c>
      <c r="B26">
        <v>1.3572830671033599E-2</v>
      </c>
    </row>
    <row r="27" spans="1:9">
      <c r="A27" t="s">
        <v>67</v>
      </c>
      <c r="B27">
        <v>5</v>
      </c>
    </row>
    <row r="29" spans="1:9">
      <c r="A29" t="s">
        <v>68</v>
      </c>
    </row>
    <row r="30" spans="1:9">
      <c r="B30" t="s">
        <v>69</v>
      </c>
      <c r="C30" t="s">
        <v>70</v>
      </c>
      <c r="D30" t="s">
        <v>71</v>
      </c>
      <c r="E30" t="s">
        <v>72</v>
      </c>
      <c r="F30" t="s">
        <v>73</v>
      </c>
    </row>
    <row r="31" spans="1:9">
      <c r="A31" t="s">
        <v>74</v>
      </c>
      <c r="B31">
        <v>1</v>
      </c>
      <c r="C31">
        <v>1.3557123259395299E-4</v>
      </c>
      <c r="D31">
        <v>1.3557123259395299E-4</v>
      </c>
      <c r="E31">
        <v>0.73591335185970497</v>
      </c>
      <c r="F31">
        <v>0.454043789478705</v>
      </c>
    </row>
    <row r="32" spans="1:9">
      <c r="A32" t="s">
        <v>75</v>
      </c>
      <c r="B32">
        <v>3</v>
      </c>
      <c r="C32">
        <v>5.5266519727365502E-4</v>
      </c>
      <c r="D32">
        <v>1.8422173242455101E-4</v>
      </c>
    </row>
    <row r="33" spans="1:9">
      <c r="A33" t="s">
        <v>76</v>
      </c>
      <c r="B33">
        <v>4</v>
      </c>
      <c r="C33">
        <v>6.8823642986760804E-4</v>
      </c>
    </row>
    <row r="35" spans="1:9">
      <c r="B35" t="s">
        <v>77</v>
      </c>
      <c r="C35" t="s">
        <v>66</v>
      </c>
      <c r="D35" t="s">
        <v>78</v>
      </c>
      <c r="E35" t="s">
        <v>79</v>
      </c>
      <c r="F35" t="s">
        <v>80</v>
      </c>
      <c r="G35" t="s">
        <v>81</v>
      </c>
      <c r="H35" t="s">
        <v>80</v>
      </c>
      <c r="I35" t="s">
        <v>81</v>
      </c>
    </row>
    <row r="36" spans="1:9">
      <c r="A36" t="s">
        <v>82</v>
      </c>
      <c r="B36">
        <v>4.7594312290681E-2</v>
      </c>
      <c r="C36">
        <v>7.6244069738053404E-3</v>
      </c>
      <c r="D36">
        <v>6.2423625147762403</v>
      </c>
      <c r="E36">
        <v>8.2925613070270396E-3</v>
      </c>
      <c r="F36">
        <v>2.3330046489089099E-2</v>
      </c>
      <c r="G36">
        <v>7.1858578092272904E-2</v>
      </c>
      <c r="H36">
        <v>2.3330046489089099E-2</v>
      </c>
      <c r="I36">
        <v>7.1858578092272904E-2</v>
      </c>
    </row>
    <row r="37" spans="1:9">
      <c r="A37" t="s">
        <v>26</v>
      </c>
      <c r="B37" s="49">
        <v>-1.6746808894408601E-7</v>
      </c>
      <c r="C37" s="49">
        <v>1.95217489373569E-7</v>
      </c>
      <c r="D37">
        <v>-0.85785392221502499</v>
      </c>
      <c r="E37">
        <v>0.45404378985293498</v>
      </c>
      <c r="F37" s="49">
        <v>-7.88737266672094E-7</v>
      </c>
      <c r="G37" s="49">
        <v>4.5380108878392098E-7</v>
      </c>
      <c r="H37" s="49">
        <v>-7.88737266672094E-7</v>
      </c>
      <c r="I37" s="49">
        <v>4.5380108878392098E-7</v>
      </c>
    </row>
    <row r="39" spans="1:9">
      <c r="A39" t="s">
        <v>61</v>
      </c>
    </row>
    <row r="41" spans="1:9">
      <c r="A41" t="s">
        <v>62</v>
      </c>
    </row>
    <row r="42" spans="1:9">
      <c r="A42" t="s">
        <v>63</v>
      </c>
      <c r="B42">
        <v>0.593556323023124</v>
      </c>
    </row>
    <row r="43" spans="1:9">
      <c r="A43" t="s">
        <v>64</v>
      </c>
      <c r="B43">
        <v>0.352309108600731</v>
      </c>
    </row>
    <row r="44" spans="1:9">
      <c r="A44" t="s">
        <v>65</v>
      </c>
      <c r="B44">
        <v>0.13641214480097499</v>
      </c>
    </row>
    <row r="45" spans="1:9">
      <c r="A45" t="s">
        <v>66</v>
      </c>
      <c r="B45">
        <v>1.2189674137761E-2</v>
      </c>
    </row>
    <row r="46" spans="1:9">
      <c r="A46" t="s">
        <v>67</v>
      </c>
      <c r="B46">
        <v>5</v>
      </c>
    </row>
    <row r="48" spans="1:9">
      <c r="A48" t="s">
        <v>68</v>
      </c>
    </row>
    <row r="49" spans="1:9">
      <c r="B49" t="s">
        <v>69</v>
      </c>
      <c r="C49" t="s">
        <v>70</v>
      </c>
      <c r="D49" t="s">
        <v>71</v>
      </c>
      <c r="E49" t="s">
        <v>72</v>
      </c>
      <c r="F49" t="s">
        <v>73</v>
      </c>
    </row>
    <row r="50" spans="1:9">
      <c r="A50" t="s">
        <v>74</v>
      </c>
      <c r="B50">
        <v>1</v>
      </c>
      <c r="C50">
        <v>2.4247196311320699E-4</v>
      </c>
      <c r="D50">
        <v>2.4247196311320699E-4</v>
      </c>
      <c r="E50">
        <v>1.6318391069524101</v>
      </c>
      <c r="F50">
        <v>0.29134016955695602</v>
      </c>
    </row>
    <row r="51" spans="1:9">
      <c r="A51" t="s">
        <v>75</v>
      </c>
      <c r="B51">
        <v>3</v>
      </c>
      <c r="C51">
        <v>4.45764466754401E-4</v>
      </c>
      <c r="D51">
        <v>1.4858815558479999E-4</v>
      </c>
    </row>
    <row r="52" spans="1:9">
      <c r="A52" t="s">
        <v>76</v>
      </c>
      <c r="B52">
        <v>4</v>
      </c>
      <c r="C52">
        <v>6.8823642986760804E-4</v>
      </c>
    </row>
    <row r="54" spans="1:9">
      <c r="B54" t="s">
        <v>77</v>
      </c>
      <c r="C54" t="s">
        <v>66</v>
      </c>
      <c r="D54" t="s">
        <v>78</v>
      </c>
      <c r="E54" t="s">
        <v>79</v>
      </c>
      <c r="F54" t="s">
        <v>80</v>
      </c>
      <c r="G54" t="s">
        <v>81</v>
      </c>
      <c r="H54" t="s">
        <v>80</v>
      </c>
      <c r="I54" t="s">
        <v>81</v>
      </c>
    </row>
    <row r="55" spans="1:9">
      <c r="A55" t="s">
        <v>82</v>
      </c>
      <c r="B55">
        <v>8.37066992819579E-3</v>
      </c>
      <c r="C55">
        <v>2.81397198750107E-2</v>
      </c>
      <c r="D55">
        <v>0.29746813278085599</v>
      </c>
      <c r="E55">
        <v>0.78551850197581496</v>
      </c>
      <c r="F55">
        <v>-8.11824776117262E-2</v>
      </c>
      <c r="G55">
        <v>9.7923817468117805E-2</v>
      </c>
      <c r="H55">
        <v>-8.11824776117262E-2</v>
      </c>
      <c r="I55">
        <v>9.7923817468117805E-2</v>
      </c>
    </row>
    <row r="56" spans="1:9">
      <c r="A56" t="s">
        <v>27</v>
      </c>
      <c r="B56" s="49">
        <v>1.3462737594688899E-7</v>
      </c>
      <c r="C56" s="49">
        <v>1.05388861412392E-7</v>
      </c>
      <c r="D56">
        <v>1.2774345803024201</v>
      </c>
      <c r="E56">
        <v>0.29134016976140897</v>
      </c>
      <c r="F56" s="49">
        <v>-2.0076701664298199E-7</v>
      </c>
      <c r="G56" s="49">
        <v>4.70021768536762E-7</v>
      </c>
      <c r="H56" s="49">
        <v>-2.0076701664298199E-7</v>
      </c>
      <c r="I56" s="49">
        <v>4.70021768536762E-7</v>
      </c>
    </row>
    <row r="58" spans="1:9">
      <c r="A58" t="s">
        <v>61</v>
      </c>
    </row>
    <row r="60" spans="1:9">
      <c r="A60" t="s">
        <v>62</v>
      </c>
    </row>
    <row r="61" spans="1:9">
      <c r="A61" t="s">
        <v>63</v>
      </c>
      <c r="B61">
        <v>0.48869145027370298</v>
      </c>
    </row>
    <row r="62" spans="1:9">
      <c r="A62" t="s">
        <v>64</v>
      </c>
      <c r="B62">
        <v>0.23881933357061499</v>
      </c>
    </row>
    <row r="63" spans="1:9">
      <c r="A63" t="s">
        <v>65</v>
      </c>
      <c r="B63">
        <v>-1.49075552391786E-2</v>
      </c>
    </row>
    <row r="64" spans="1:9">
      <c r="A64" t="s">
        <v>66</v>
      </c>
      <c r="B64">
        <v>1.32145407833896E-2</v>
      </c>
    </row>
    <row r="65" spans="1:9">
      <c r="A65" t="s">
        <v>67</v>
      </c>
      <c r="B65">
        <v>5</v>
      </c>
    </row>
    <row r="67" spans="1:9">
      <c r="A67" t="s">
        <v>68</v>
      </c>
    </row>
    <row r="68" spans="1:9">
      <c r="B68" t="s">
        <v>69</v>
      </c>
      <c r="C68" t="s">
        <v>70</v>
      </c>
      <c r="D68" t="s">
        <v>71</v>
      </c>
      <c r="E68" t="s">
        <v>72</v>
      </c>
      <c r="F68" t="s">
        <v>73</v>
      </c>
    </row>
    <row r="69" spans="1:9">
      <c r="A69" t="s">
        <v>74</v>
      </c>
      <c r="B69">
        <v>1</v>
      </c>
      <c r="C69">
        <v>1.6436416552000199E-4</v>
      </c>
      <c r="D69">
        <v>1.6436416552000199E-4</v>
      </c>
      <c r="E69">
        <v>0.94124566257400399</v>
      </c>
      <c r="F69">
        <v>0.40351821306403701</v>
      </c>
    </row>
    <row r="70" spans="1:9">
      <c r="A70" t="s">
        <v>75</v>
      </c>
      <c r="B70">
        <v>3</v>
      </c>
      <c r="C70">
        <v>5.2387226434760597E-4</v>
      </c>
      <c r="D70">
        <v>1.74624088115868E-4</v>
      </c>
    </row>
    <row r="71" spans="1:9">
      <c r="A71" t="s">
        <v>76</v>
      </c>
      <c r="B71">
        <v>4</v>
      </c>
      <c r="C71">
        <v>6.8823642986760804E-4</v>
      </c>
    </row>
    <row r="73" spans="1:9">
      <c r="B73" t="s">
        <v>77</v>
      </c>
      <c r="C73" t="s">
        <v>66</v>
      </c>
      <c r="D73" t="s">
        <v>78</v>
      </c>
      <c r="E73" t="s">
        <v>79</v>
      </c>
      <c r="F73" t="s">
        <v>80</v>
      </c>
      <c r="G73" t="s">
        <v>81</v>
      </c>
      <c r="H73" t="s">
        <v>80</v>
      </c>
      <c r="I73" t="s">
        <v>81</v>
      </c>
    </row>
    <row r="74" spans="1:9">
      <c r="A74" t="s">
        <v>82</v>
      </c>
      <c r="B74">
        <v>-7.7181404834330003E-3</v>
      </c>
      <c r="C74">
        <v>5.3261913629833103E-2</v>
      </c>
      <c r="D74">
        <v>-0.14490918477082099</v>
      </c>
      <c r="E74">
        <v>0.89397047571725097</v>
      </c>
      <c r="F74">
        <v>-0.17722132071184599</v>
      </c>
      <c r="G74">
        <v>0.16178503974498001</v>
      </c>
      <c r="H74">
        <v>-0.17722132071184599</v>
      </c>
      <c r="I74">
        <v>0.16178503974498001</v>
      </c>
    </row>
    <row r="75" spans="1:9">
      <c r="A75" t="s">
        <v>28</v>
      </c>
      <c r="B75" s="49">
        <v>6.7860679396481698E-8</v>
      </c>
      <c r="C75" s="49">
        <v>6.9946616177044995E-8</v>
      </c>
      <c r="D75">
        <v>0.97017816022316905</v>
      </c>
      <c r="E75">
        <v>0.403518213533826</v>
      </c>
      <c r="F75" s="49">
        <v>-1.54740670803306E-7</v>
      </c>
      <c r="G75" s="49">
        <v>2.9046202959626903E-7</v>
      </c>
      <c r="H75" s="49">
        <v>-1.54740670803306E-7</v>
      </c>
      <c r="I75" s="49">
        <v>2.9046202959626903E-7</v>
      </c>
    </row>
    <row r="77" spans="1:9">
      <c r="A77" t="s">
        <v>61</v>
      </c>
    </row>
    <row r="79" spans="1:9">
      <c r="A79" t="s">
        <v>62</v>
      </c>
    </row>
    <row r="80" spans="1:9">
      <c r="A80" t="s">
        <v>63</v>
      </c>
      <c r="B80">
        <v>0.24717439831999899</v>
      </c>
    </row>
    <row r="81" spans="1:9">
      <c r="A81" t="s">
        <v>64</v>
      </c>
      <c r="B81">
        <v>6.1095183184853602E-2</v>
      </c>
    </row>
    <row r="82" spans="1:9">
      <c r="A82" t="s">
        <v>65</v>
      </c>
      <c r="B82">
        <v>-0.25187308908686101</v>
      </c>
    </row>
    <row r="83" spans="1:9">
      <c r="A83" t="s">
        <v>66</v>
      </c>
      <c r="B83">
        <v>1.4676381242326699E-2</v>
      </c>
    </row>
    <row r="84" spans="1:9">
      <c r="A84" t="s">
        <v>67</v>
      </c>
      <c r="B84">
        <v>5</v>
      </c>
    </row>
    <row r="86" spans="1:9">
      <c r="A86" t="s">
        <v>68</v>
      </c>
    </row>
    <row r="87" spans="1:9">
      <c r="B87" t="s">
        <v>69</v>
      </c>
      <c r="C87" t="s">
        <v>70</v>
      </c>
      <c r="D87" t="s">
        <v>71</v>
      </c>
      <c r="E87" t="s">
        <v>72</v>
      </c>
      <c r="F87" t="s">
        <v>73</v>
      </c>
    </row>
    <row r="88" spans="1:9">
      <c r="A88" t="s">
        <v>74</v>
      </c>
      <c r="B88">
        <v>1</v>
      </c>
      <c r="C88">
        <v>4.2047930757251199E-5</v>
      </c>
      <c r="D88">
        <v>4.2047930757251199E-5</v>
      </c>
      <c r="E88">
        <v>0.19521206651839601</v>
      </c>
      <c r="F88">
        <v>0.68852237643302205</v>
      </c>
    </row>
    <row r="89" spans="1:9">
      <c r="A89" t="s">
        <v>75</v>
      </c>
      <c r="B89">
        <v>3</v>
      </c>
      <c r="C89">
        <v>6.4618849911035701E-4</v>
      </c>
      <c r="D89">
        <v>2.1539616637011901E-4</v>
      </c>
    </row>
    <row r="90" spans="1:9">
      <c r="A90" t="s">
        <v>76</v>
      </c>
      <c r="B90">
        <v>4</v>
      </c>
      <c r="C90">
        <v>6.8823642986760804E-4</v>
      </c>
    </row>
    <row r="92" spans="1:9">
      <c r="B92" t="s">
        <v>77</v>
      </c>
      <c r="C92" t="s">
        <v>66</v>
      </c>
      <c r="D92" t="s">
        <v>78</v>
      </c>
      <c r="E92" t="s">
        <v>79</v>
      </c>
      <c r="F92" t="s">
        <v>80</v>
      </c>
      <c r="G92" t="s">
        <v>81</v>
      </c>
      <c r="H92" t="s">
        <v>80</v>
      </c>
      <c r="I92" t="s">
        <v>81</v>
      </c>
    </row>
    <row r="93" spans="1:9">
      <c r="A93" t="s">
        <v>82</v>
      </c>
      <c r="B93">
        <v>5.9428872707811102E-2</v>
      </c>
      <c r="C93">
        <v>3.6341236450628402E-2</v>
      </c>
      <c r="D93">
        <v>1.6353013411788699</v>
      </c>
      <c r="E93">
        <v>0.20050129778009701</v>
      </c>
      <c r="F93">
        <v>-5.6225160953569601E-2</v>
      </c>
      <c r="G93">
        <v>0.17508290636919199</v>
      </c>
      <c r="H93">
        <v>-5.6225160953569601E-2</v>
      </c>
      <c r="I93">
        <v>0.17508290636919199</v>
      </c>
    </row>
    <row r="94" spans="1:9">
      <c r="A94" t="s">
        <v>29</v>
      </c>
      <c r="B94">
        <v>-9.3758209540466902E-2</v>
      </c>
      <c r="C94">
        <v>0.21220517745352999</v>
      </c>
      <c r="D94">
        <v>-0.44182809611701501</v>
      </c>
      <c r="E94">
        <v>0.68852238703117696</v>
      </c>
      <c r="F94">
        <v>-0.76908979242901498</v>
      </c>
      <c r="G94">
        <v>0.58157337334808101</v>
      </c>
      <c r="H94">
        <v>-0.76908979242901498</v>
      </c>
      <c r="I94">
        <v>0.58157337334808101</v>
      </c>
    </row>
    <row r="96" spans="1:9">
      <c r="A96" t="s">
        <v>61</v>
      </c>
    </row>
    <row r="98" spans="1:9">
      <c r="A98" t="s">
        <v>62</v>
      </c>
    </row>
    <row r="99" spans="1:9">
      <c r="A99" t="s">
        <v>63</v>
      </c>
      <c r="B99">
        <v>0.41966735078494799</v>
      </c>
    </row>
    <row r="100" spans="1:9">
      <c r="A100" t="s">
        <v>64</v>
      </c>
      <c r="B100">
        <v>0.176120685314856</v>
      </c>
    </row>
    <row r="101" spans="1:9">
      <c r="A101" t="s">
        <v>65</v>
      </c>
      <c r="B101">
        <v>-9.8505752913524203E-2</v>
      </c>
    </row>
    <row r="102" spans="1:9">
      <c r="A102" t="s">
        <v>66</v>
      </c>
      <c r="B102">
        <v>1.37480151074094E-2</v>
      </c>
    </row>
    <row r="103" spans="1:9">
      <c r="A103" t="s">
        <v>67</v>
      </c>
      <c r="B103">
        <v>5</v>
      </c>
    </row>
    <row r="105" spans="1:9">
      <c r="A105" t="s">
        <v>68</v>
      </c>
    </row>
    <row r="106" spans="1:9">
      <c r="B106" t="s">
        <v>69</v>
      </c>
      <c r="C106" t="s">
        <v>70</v>
      </c>
      <c r="D106" t="s">
        <v>71</v>
      </c>
      <c r="E106" t="s">
        <v>72</v>
      </c>
      <c r="F106" t="s">
        <v>73</v>
      </c>
    </row>
    <row r="107" spans="1:9">
      <c r="A107" t="s">
        <v>74</v>
      </c>
      <c r="B107">
        <v>1</v>
      </c>
      <c r="C107">
        <v>1.2121267168693301E-4</v>
      </c>
      <c r="D107">
        <v>1.2121267168693301E-4</v>
      </c>
      <c r="E107">
        <v>0.64131001534671495</v>
      </c>
      <c r="F107">
        <v>0.48179047500322802</v>
      </c>
    </row>
    <row r="108" spans="1:9">
      <c r="A108" t="s">
        <v>75</v>
      </c>
      <c r="B108">
        <v>3</v>
      </c>
      <c r="C108">
        <v>5.6702375818067498E-4</v>
      </c>
      <c r="D108">
        <v>1.8900791939355799E-4</v>
      </c>
    </row>
    <row r="109" spans="1:9">
      <c r="A109" t="s">
        <v>76</v>
      </c>
      <c r="B109">
        <v>4</v>
      </c>
      <c r="C109">
        <v>6.8823642986760804E-4</v>
      </c>
    </row>
    <row r="111" spans="1:9">
      <c r="B111" t="s">
        <v>77</v>
      </c>
      <c r="C111" t="s">
        <v>66</v>
      </c>
      <c r="D111" t="s">
        <v>78</v>
      </c>
      <c r="E111" t="s">
        <v>79</v>
      </c>
      <c r="F111" t="s">
        <v>80</v>
      </c>
      <c r="G111" t="s">
        <v>81</v>
      </c>
      <c r="H111" t="s">
        <v>80</v>
      </c>
      <c r="I111" t="s">
        <v>81</v>
      </c>
    </row>
    <row r="112" spans="1:9">
      <c r="A112" t="s">
        <v>82</v>
      </c>
      <c r="B112">
        <v>-1.27364072069395E-2</v>
      </c>
      <c r="C112">
        <v>7.0661913903842993E-2</v>
      </c>
      <c r="D112">
        <v>-0.18024429998133501</v>
      </c>
      <c r="E112">
        <v>0.868448833311116</v>
      </c>
      <c r="F112">
        <v>-0.23761415401434899</v>
      </c>
      <c r="G112">
        <v>0.21214133960046999</v>
      </c>
      <c r="H112">
        <v>-0.23761415401434899</v>
      </c>
      <c r="I112">
        <v>0.21214133960046999</v>
      </c>
    </row>
    <row r="113" spans="1:9">
      <c r="A113" t="s">
        <v>30</v>
      </c>
      <c r="B113">
        <v>2.14791833702161E-2</v>
      </c>
      <c r="C113">
        <v>2.68215427512692E-2</v>
      </c>
      <c r="D113">
        <v>0.80081834104041905</v>
      </c>
      <c r="E113">
        <v>0.48179047553818599</v>
      </c>
      <c r="F113">
        <v>-6.3878936252921098E-2</v>
      </c>
      <c r="G113">
        <v>0.10683730299335301</v>
      </c>
      <c r="H113">
        <v>-6.3878936252921098E-2</v>
      </c>
      <c r="I113">
        <v>0.10683730299335301</v>
      </c>
    </row>
    <row r="115" spans="1:9">
      <c r="A115" t="s">
        <v>61</v>
      </c>
    </row>
    <row r="117" spans="1:9">
      <c r="A117" t="s">
        <v>62</v>
      </c>
    </row>
    <row r="118" spans="1:9">
      <c r="A118" t="s">
        <v>63</v>
      </c>
      <c r="B118">
        <v>0.48088516262685399</v>
      </c>
    </row>
    <row r="119" spans="1:9">
      <c r="A119" t="s">
        <v>64</v>
      </c>
      <c r="B119">
        <v>0.231250539634656</v>
      </c>
    </row>
    <row r="120" spans="1:9">
      <c r="A120" t="s">
        <v>65</v>
      </c>
      <c r="B120">
        <v>-2.4999280487124801E-2</v>
      </c>
    </row>
    <row r="121" spans="1:9">
      <c r="A121" t="s">
        <v>66</v>
      </c>
      <c r="B121">
        <v>1.3280077611024401E-2</v>
      </c>
    </row>
    <row r="122" spans="1:9">
      <c r="A122" t="s">
        <v>67</v>
      </c>
      <c r="B122">
        <v>5</v>
      </c>
    </row>
    <row r="124" spans="1:9">
      <c r="A124" t="s">
        <v>68</v>
      </c>
    </row>
    <row r="125" spans="1:9">
      <c r="B125" t="s">
        <v>69</v>
      </c>
      <c r="C125" t="s">
        <v>70</v>
      </c>
      <c r="D125" t="s">
        <v>71</v>
      </c>
      <c r="E125" t="s">
        <v>72</v>
      </c>
      <c r="F125" t="s">
        <v>73</v>
      </c>
    </row>
    <row r="126" spans="1:9">
      <c r="A126" t="s">
        <v>74</v>
      </c>
      <c r="B126">
        <v>1</v>
      </c>
      <c r="C126">
        <v>1.59155045803113E-4</v>
      </c>
      <c r="D126">
        <v>1.59155045803113E-4</v>
      </c>
      <c r="E126">
        <v>0.90244176376301699</v>
      </c>
      <c r="F126">
        <v>0.41221137788943202</v>
      </c>
    </row>
    <row r="127" spans="1:9">
      <c r="A127" t="s">
        <v>75</v>
      </c>
      <c r="B127">
        <v>3</v>
      </c>
      <c r="C127">
        <v>5.2908138406449498E-4</v>
      </c>
      <c r="D127">
        <v>1.7636046135483099E-4</v>
      </c>
    </row>
    <row r="128" spans="1:9">
      <c r="A128" t="s">
        <v>76</v>
      </c>
      <c r="B128">
        <v>4</v>
      </c>
      <c r="C128">
        <v>6.8823642986760804E-4</v>
      </c>
    </row>
    <row r="130" spans="1:9">
      <c r="B130" t="s">
        <v>77</v>
      </c>
      <c r="C130" t="s">
        <v>66</v>
      </c>
      <c r="D130" t="s">
        <v>78</v>
      </c>
      <c r="E130" t="s">
        <v>79</v>
      </c>
      <c r="F130" t="s">
        <v>80</v>
      </c>
      <c r="G130" t="s">
        <v>81</v>
      </c>
      <c r="H130" t="s">
        <v>80</v>
      </c>
      <c r="I130" t="s">
        <v>81</v>
      </c>
    </row>
    <row r="131" spans="1:9">
      <c r="A131" t="s">
        <v>82</v>
      </c>
      <c r="B131">
        <v>-6.9409823168648998E-3</v>
      </c>
      <c r="C131">
        <v>5.35712275347901E-2</v>
      </c>
      <c r="D131">
        <v>-0.12956548946647301</v>
      </c>
      <c r="E131">
        <v>0.90510926680398096</v>
      </c>
      <c r="F131">
        <v>-0.17742853743919301</v>
      </c>
      <c r="G131">
        <v>0.163546572805464</v>
      </c>
      <c r="H131">
        <v>-0.17742853743919301</v>
      </c>
      <c r="I131">
        <v>0.163546572805464</v>
      </c>
    </row>
    <row r="132" spans="1:9">
      <c r="A132" t="s">
        <v>31</v>
      </c>
      <c r="B132" s="49">
        <v>6.9491370275109196E-8</v>
      </c>
      <c r="C132" s="49">
        <v>7.3151170991891105E-8</v>
      </c>
      <c r="D132">
        <v>0.94996934885447604</v>
      </c>
      <c r="E132">
        <v>0.41221137828957499</v>
      </c>
      <c r="F132" s="49">
        <v>-1.6330830355435099E-7</v>
      </c>
      <c r="G132" s="49">
        <v>3.0229104410456899E-7</v>
      </c>
      <c r="H132" s="49">
        <v>-1.6330830355435099E-7</v>
      </c>
      <c r="I132" s="49">
        <v>3.0229104410456899E-7</v>
      </c>
    </row>
    <row r="134" spans="1:9">
      <c r="A134" t="s">
        <v>61</v>
      </c>
    </row>
    <row r="136" spans="1:9">
      <c r="A136" t="s">
        <v>62</v>
      </c>
    </row>
    <row r="137" spans="1:9">
      <c r="A137" t="s">
        <v>63</v>
      </c>
      <c r="B137">
        <v>0.877736638233653</v>
      </c>
    </row>
    <row r="138" spans="1:9">
      <c r="A138" t="s">
        <v>64</v>
      </c>
      <c r="B138">
        <v>0.77042160609771604</v>
      </c>
    </row>
    <row r="139" spans="1:9">
      <c r="A139" t="s">
        <v>65</v>
      </c>
      <c r="B139">
        <v>0.69389547479695401</v>
      </c>
    </row>
    <row r="140" spans="1:9">
      <c r="A140" t="s">
        <v>66</v>
      </c>
      <c r="B140">
        <v>7.2572771338853901E-3</v>
      </c>
    </row>
    <row r="141" spans="1:9">
      <c r="A141" t="s">
        <v>67</v>
      </c>
      <c r="B141">
        <v>5</v>
      </c>
    </row>
    <row r="143" spans="1:9">
      <c r="A143" t="s">
        <v>68</v>
      </c>
    </row>
    <row r="144" spans="1:9">
      <c r="B144" t="s">
        <v>69</v>
      </c>
      <c r="C144" t="s">
        <v>70</v>
      </c>
      <c r="D144" t="s">
        <v>71</v>
      </c>
      <c r="E144" t="s">
        <v>72</v>
      </c>
      <c r="F144" t="s">
        <v>73</v>
      </c>
    </row>
    <row r="145" spans="1:9">
      <c r="A145" t="s">
        <v>74</v>
      </c>
      <c r="B145">
        <v>1</v>
      </c>
      <c r="C145">
        <v>5.3023221567356099E-4</v>
      </c>
      <c r="D145">
        <v>5.3023221567356099E-4</v>
      </c>
      <c r="E145">
        <v>10.067431777908901</v>
      </c>
      <c r="F145">
        <v>5.0367328613282802E-2</v>
      </c>
    </row>
    <row r="146" spans="1:9">
      <c r="A146" t="s">
        <v>75</v>
      </c>
      <c r="B146">
        <v>3</v>
      </c>
      <c r="C146">
        <v>1.5800421419404699E-4</v>
      </c>
      <c r="D146">
        <v>5.26680713980158E-5</v>
      </c>
    </row>
    <row r="147" spans="1:9">
      <c r="A147" t="s">
        <v>76</v>
      </c>
      <c r="B147">
        <v>4</v>
      </c>
      <c r="C147">
        <v>6.8823642986760804E-4</v>
      </c>
    </row>
    <row r="149" spans="1:9">
      <c r="B149" t="s">
        <v>77</v>
      </c>
      <c r="C149" t="s">
        <v>66</v>
      </c>
      <c r="D149" t="s">
        <v>78</v>
      </c>
      <c r="E149" t="s">
        <v>79</v>
      </c>
      <c r="F149" t="s">
        <v>80</v>
      </c>
      <c r="G149" t="s">
        <v>81</v>
      </c>
      <c r="H149" t="s">
        <v>80</v>
      </c>
      <c r="I149" t="s">
        <v>81</v>
      </c>
    </row>
    <row r="150" spans="1:9">
      <c r="A150" t="s">
        <v>82</v>
      </c>
      <c r="B150">
        <v>-4.8549041022219797E-2</v>
      </c>
      <c r="C150">
        <v>2.9234499439446501E-2</v>
      </c>
      <c r="D150">
        <v>-1.66067632260232</v>
      </c>
      <c r="E150">
        <v>0.19536265330104799</v>
      </c>
      <c r="F150">
        <v>-0.141586265741768</v>
      </c>
      <c r="G150">
        <v>4.4488183697328897E-2</v>
      </c>
      <c r="H150">
        <v>-0.141586265741768</v>
      </c>
      <c r="I150">
        <v>4.4488183697328897E-2</v>
      </c>
    </row>
    <row r="151" spans="1:9">
      <c r="A151" t="s">
        <v>32</v>
      </c>
      <c r="B151">
        <v>0.403990396850817</v>
      </c>
      <c r="C151">
        <v>0.127324416357598</v>
      </c>
      <c r="D151">
        <v>3.1729216469854702</v>
      </c>
      <c r="E151">
        <v>5.0367328625057703E-2</v>
      </c>
      <c r="F151">
        <v>-1.2127215225190501E-3</v>
      </c>
      <c r="G151">
        <v>0.80919351522415295</v>
      </c>
      <c r="H151">
        <v>-1.2127215225190501E-3</v>
      </c>
      <c r="I151">
        <v>0.80919351522415295</v>
      </c>
    </row>
    <row r="153" spans="1:9">
      <c r="A153" t="s">
        <v>61</v>
      </c>
    </row>
    <row r="155" spans="1:9">
      <c r="A155" t="s">
        <v>62</v>
      </c>
    </row>
    <row r="156" spans="1:9">
      <c r="A156" t="s">
        <v>63</v>
      </c>
      <c r="B156">
        <v>0.32217112249081897</v>
      </c>
    </row>
    <row r="157" spans="1:9">
      <c r="A157" t="s">
        <v>64</v>
      </c>
      <c r="B157">
        <v>0.103794232166994</v>
      </c>
    </row>
    <row r="158" spans="1:9">
      <c r="A158" t="s">
        <v>65</v>
      </c>
      <c r="B158">
        <v>-0.19494102377733999</v>
      </c>
    </row>
    <row r="159" spans="1:9">
      <c r="A159" t="s">
        <v>66</v>
      </c>
      <c r="B159">
        <v>1.43387756111432E-2</v>
      </c>
    </row>
    <row r="160" spans="1:9">
      <c r="A160" t="s">
        <v>67</v>
      </c>
      <c r="B160">
        <v>5</v>
      </c>
    </row>
    <row r="162" spans="1:9">
      <c r="A162" t="s">
        <v>68</v>
      </c>
    </row>
    <row r="163" spans="1:9">
      <c r="B163" t="s">
        <v>69</v>
      </c>
      <c r="C163" t="s">
        <v>70</v>
      </c>
      <c r="D163" t="s">
        <v>71</v>
      </c>
      <c r="E163" t="s">
        <v>72</v>
      </c>
      <c r="F163" t="s">
        <v>73</v>
      </c>
    </row>
    <row r="164" spans="1:9">
      <c r="A164" t="s">
        <v>74</v>
      </c>
      <c r="B164">
        <v>1</v>
      </c>
      <c r="C164">
        <v>7.1434971787461896E-5</v>
      </c>
      <c r="D164">
        <v>7.1434971787461896E-5</v>
      </c>
      <c r="E164">
        <v>0.347445539492448</v>
      </c>
      <c r="F164">
        <v>0.59700986474390605</v>
      </c>
    </row>
    <row r="165" spans="1:9">
      <c r="A165" t="s">
        <v>75</v>
      </c>
      <c r="B165">
        <v>3</v>
      </c>
      <c r="C165">
        <v>6.1680145808014602E-4</v>
      </c>
      <c r="D165">
        <v>2.0560048602671501E-4</v>
      </c>
    </row>
    <row r="166" spans="1:9">
      <c r="A166" t="s">
        <v>76</v>
      </c>
      <c r="B166">
        <v>4</v>
      </c>
      <c r="C166">
        <v>6.8823642986760804E-4</v>
      </c>
    </row>
    <row r="168" spans="1:9">
      <c r="B168" t="s">
        <v>77</v>
      </c>
      <c r="C168" t="s">
        <v>66</v>
      </c>
      <c r="D168" t="s">
        <v>78</v>
      </c>
      <c r="E168" t="s">
        <v>79</v>
      </c>
      <c r="F168" t="s">
        <v>80</v>
      </c>
      <c r="G168" t="s">
        <v>81</v>
      </c>
      <c r="H168" t="s">
        <v>80</v>
      </c>
      <c r="I168" t="s">
        <v>81</v>
      </c>
    </row>
    <row r="169" spans="1:9">
      <c r="A169" t="s">
        <v>82</v>
      </c>
      <c r="B169">
        <v>0.17408235586207599</v>
      </c>
      <c r="C169">
        <v>0.22139596365095199</v>
      </c>
      <c r="D169">
        <v>0.78629417172451199</v>
      </c>
      <c r="E169">
        <v>0.48908395008223099</v>
      </c>
      <c r="F169">
        <v>-0.53049841060048897</v>
      </c>
      <c r="G169">
        <v>0.87866312232464105</v>
      </c>
      <c r="H169">
        <v>-0.53049841060048897</v>
      </c>
      <c r="I169">
        <v>0.87866312232464105</v>
      </c>
    </row>
    <row r="170" spans="1:9">
      <c r="A170" t="s">
        <v>33</v>
      </c>
      <c r="B170">
        <v>-9.1733308592239299E-2</v>
      </c>
      <c r="C170">
        <v>0.155626549104835</v>
      </c>
      <c r="D170">
        <v>-0.58944511151786005</v>
      </c>
      <c r="E170">
        <v>0.59700986801994804</v>
      </c>
      <c r="F170">
        <v>-0.58700644475059605</v>
      </c>
      <c r="G170">
        <v>0.403539827566117</v>
      </c>
      <c r="H170">
        <v>-0.58700644475059605</v>
      </c>
      <c r="I170">
        <v>0.403539827566117</v>
      </c>
    </row>
    <row r="172" spans="1:9">
      <c r="A172" t="s">
        <v>61</v>
      </c>
    </row>
    <row r="174" spans="1:9">
      <c r="A174" t="s">
        <v>62</v>
      </c>
    </row>
    <row r="175" spans="1:9">
      <c r="A175" t="s">
        <v>63</v>
      </c>
      <c r="B175">
        <v>0.66495554913752897</v>
      </c>
    </row>
    <row r="176" spans="1:9">
      <c r="A176" t="s">
        <v>64</v>
      </c>
      <c r="B176">
        <v>0.442165882328792</v>
      </c>
    </row>
    <row r="177" spans="1:9">
      <c r="A177" t="s">
        <v>65</v>
      </c>
      <c r="B177">
        <v>0.25622117643838999</v>
      </c>
    </row>
    <row r="178" spans="1:9">
      <c r="A178" t="s">
        <v>66</v>
      </c>
      <c r="B178">
        <v>1.13125558798528E-2</v>
      </c>
    </row>
    <row r="179" spans="1:9">
      <c r="A179" t="s">
        <v>67</v>
      </c>
      <c r="B179">
        <v>5</v>
      </c>
    </row>
    <row r="181" spans="1:9">
      <c r="A181" t="s">
        <v>68</v>
      </c>
    </row>
    <row r="182" spans="1:9">
      <c r="B182" t="s">
        <v>69</v>
      </c>
      <c r="C182" t="s">
        <v>70</v>
      </c>
      <c r="D182" t="s">
        <v>71</v>
      </c>
      <c r="E182" t="s">
        <v>72</v>
      </c>
      <c r="F182" t="s">
        <v>73</v>
      </c>
    </row>
    <row r="183" spans="1:9">
      <c r="A183" t="s">
        <v>74</v>
      </c>
      <c r="B183">
        <v>1</v>
      </c>
      <c r="C183">
        <v>3.0431466826322901E-4</v>
      </c>
      <c r="D183">
        <v>3.0431466826322901E-4</v>
      </c>
      <c r="E183">
        <v>2.3779428417252602</v>
      </c>
      <c r="F183">
        <v>0.22072758036912801</v>
      </c>
    </row>
    <row r="184" spans="1:9">
      <c r="A184" t="s">
        <v>75</v>
      </c>
      <c r="B184">
        <v>3</v>
      </c>
      <c r="C184">
        <v>3.8392176160437902E-4</v>
      </c>
      <c r="D184">
        <v>1.2797392053479301E-4</v>
      </c>
    </row>
    <row r="185" spans="1:9">
      <c r="A185" t="s">
        <v>76</v>
      </c>
      <c r="B185">
        <v>4</v>
      </c>
      <c r="C185">
        <v>6.8823642986760804E-4</v>
      </c>
    </row>
    <row r="187" spans="1:9">
      <c r="B187" t="s">
        <v>77</v>
      </c>
      <c r="C187" t="s">
        <v>66</v>
      </c>
      <c r="D187" t="s">
        <v>78</v>
      </c>
      <c r="E187" t="s">
        <v>79</v>
      </c>
      <c r="F187" t="s">
        <v>80</v>
      </c>
      <c r="G187" t="s">
        <v>81</v>
      </c>
      <c r="H187" t="s">
        <v>80</v>
      </c>
      <c r="I187" t="s">
        <v>81</v>
      </c>
    </row>
    <row r="188" spans="1:9">
      <c r="A188" t="s">
        <v>82</v>
      </c>
      <c r="B188">
        <v>-1.7020800730073799E-2</v>
      </c>
      <c r="C188">
        <v>3.9659194231972901E-2</v>
      </c>
      <c r="D188">
        <v>-0.42917666532800502</v>
      </c>
      <c r="E188">
        <v>0.69674935779311697</v>
      </c>
      <c r="F188">
        <v>-0.143234056872835</v>
      </c>
      <c r="G188">
        <v>0.109192455412688</v>
      </c>
      <c r="H188">
        <v>-0.143234056872835</v>
      </c>
      <c r="I188">
        <v>0.109192455412688</v>
      </c>
    </row>
    <row r="189" spans="1:9">
      <c r="A189" t="s">
        <v>34</v>
      </c>
      <c r="B189" s="49">
        <v>1.02875910320118E-7</v>
      </c>
      <c r="C189" s="49">
        <v>6.6713386297900701E-8</v>
      </c>
      <c r="D189">
        <v>1.5420579890929</v>
      </c>
      <c r="E189">
        <v>0.22072758198133799</v>
      </c>
      <c r="F189" s="49">
        <v>-1.09435859397575E-7</v>
      </c>
      <c r="G189" s="49">
        <v>3.1518768003781299E-7</v>
      </c>
      <c r="H189" s="49">
        <v>-1.09435859397575E-7</v>
      </c>
      <c r="I189" s="49">
        <v>3.1518768003781299E-7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16C1-20AC-41F4-80CF-C357B192266A}">
  <dimension ref="A1:I189"/>
  <sheetViews>
    <sheetView topLeftCell="A181" workbookViewId="0">
      <selection activeCell="B189" sqref="B189:E189"/>
    </sheetView>
  </sheetViews>
  <sheetFormatPr defaultRowHeight="15"/>
  <sheetData>
    <row r="1" spans="1:9">
      <c r="A1" t="s">
        <v>61</v>
      </c>
    </row>
    <row r="3" spans="1:9">
      <c r="A3" t="s">
        <v>62</v>
      </c>
    </row>
    <row r="4" spans="1:9">
      <c r="A4" t="s">
        <v>63</v>
      </c>
      <c r="B4">
        <v>0.83739741045998495</v>
      </c>
    </row>
    <row r="5" spans="1:9">
      <c r="A5" t="s">
        <v>64</v>
      </c>
      <c r="B5">
        <v>0.70123442304508898</v>
      </c>
    </row>
    <row r="6" spans="1:9">
      <c r="A6" t="s">
        <v>65</v>
      </c>
      <c r="B6">
        <v>0.60164589739345298</v>
      </c>
    </row>
    <row r="7" spans="1:9">
      <c r="A7" t="s">
        <v>66</v>
      </c>
      <c r="B7">
        <v>1.8756992078668201E-2</v>
      </c>
    </row>
    <row r="8" spans="1:9">
      <c r="A8" t="s">
        <v>67</v>
      </c>
      <c r="B8">
        <v>5</v>
      </c>
    </row>
    <row r="10" spans="1:9">
      <c r="A10" t="s">
        <v>68</v>
      </c>
    </row>
    <row r="11" spans="1:9">
      <c r="B11" t="s">
        <v>69</v>
      </c>
      <c r="C11" t="s">
        <v>70</v>
      </c>
      <c r="D11" t="s">
        <v>71</v>
      </c>
      <c r="E11" t="s">
        <v>72</v>
      </c>
      <c r="F11" t="s">
        <v>73</v>
      </c>
    </row>
    <row r="12" spans="1:9">
      <c r="A12" t="s">
        <v>74</v>
      </c>
      <c r="B12">
        <v>1</v>
      </c>
      <c r="C12">
        <v>2.4773097628933999E-3</v>
      </c>
      <c r="D12">
        <v>2.4773097628933999E-3</v>
      </c>
      <c r="E12">
        <v>7.0413174455260599</v>
      </c>
      <c r="F12">
        <v>7.6760580759603597E-2</v>
      </c>
    </row>
    <row r="13" spans="1:9">
      <c r="A13" t="s">
        <v>75</v>
      </c>
      <c r="B13">
        <v>3</v>
      </c>
      <c r="C13">
        <v>1.05547425551767E-3</v>
      </c>
      <c r="D13">
        <v>3.5182475183922302E-4</v>
      </c>
    </row>
    <row r="14" spans="1:9">
      <c r="A14" t="s">
        <v>76</v>
      </c>
      <c r="B14">
        <v>4</v>
      </c>
      <c r="C14">
        <v>3.5327840184110702E-3</v>
      </c>
    </row>
    <row r="16" spans="1:9">
      <c r="B16" t="s">
        <v>77</v>
      </c>
      <c r="C16" t="s">
        <v>66</v>
      </c>
      <c r="D16" t="s">
        <v>78</v>
      </c>
      <c r="E16" t="s">
        <v>79</v>
      </c>
      <c r="F16" t="s">
        <v>80</v>
      </c>
      <c r="G16" t="s">
        <v>81</v>
      </c>
      <c r="H16" t="s">
        <v>80</v>
      </c>
      <c r="I16" t="s">
        <v>81</v>
      </c>
    </row>
    <row r="17" spans="1:9">
      <c r="A17" t="s">
        <v>82</v>
      </c>
      <c r="B17">
        <v>1.1202694838965499</v>
      </c>
      <c r="C17">
        <v>0.32711373699291102</v>
      </c>
      <c r="D17">
        <v>3.4247093814981602</v>
      </c>
      <c r="E17">
        <v>4.1699005714890401E-2</v>
      </c>
      <c r="F17">
        <v>7.9247580289193403E-2</v>
      </c>
      <c r="G17">
        <v>2.1612913875038999</v>
      </c>
      <c r="H17">
        <v>7.9247580289193403E-2</v>
      </c>
      <c r="I17">
        <v>2.1612913875038999</v>
      </c>
    </row>
    <row r="18" spans="1:9">
      <c r="A18" t="s">
        <v>25</v>
      </c>
      <c r="B18">
        <v>-1.1133161074596301</v>
      </c>
      <c r="C18">
        <v>0.41955754006074503</v>
      </c>
      <c r="D18">
        <v>-2.6535480861539198</v>
      </c>
      <c r="E18">
        <v>7.6760580973598794E-2</v>
      </c>
      <c r="F18">
        <v>-2.4485354505602301</v>
      </c>
      <c r="G18">
        <v>0.22190323564095801</v>
      </c>
      <c r="H18">
        <v>-2.4485354505602301</v>
      </c>
      <c r="I18">
        <v>0.22190323564095801</v>
      </c>
    </row>
    <row r="20" spans="1:9">
      <c r="A20" t="s">
        <v>61</v>
      </c>
    </row>
    <row r="22" spans="1:9">
      <c r="A22" t="s">
        <v>62</v>
      </c>
    </row>
    <row r="23" spans="1:9">
      <c r="A23" t="s">
        <v>63</v>
      </c>
      <c r="B23">
        <v>0.56391795023398905</v>
      </c>
    </row>
    <row r="24" spans="1:9">
      <c r="A24" t="s">
        <v>64</v>
      </c>
      <c r="B24">
        <v>0.31800345459610402</v>
      </c>
    </row>
    <row r="25" spans="1:9">
      <c r="A25" t="s">
        <v>65</v>
      </c>
      <c r="B25">
        <v>9.0671272794806398E-2</v>
      </c>
    </row>
    <row r="26" spans="1:9">
      <c r="A26" t="s">
        <v>66</v>
      </c>
      <c r="B26">
        <v>2.8339292488312798E-2</v>
      </c>
    </row>
    <row r="27" spans="1:9">
      <c r="A27" t="s">
        <v>67</v>
      </c>
      <c r="B27">
        <v>5</v>
      </c>
    </row>
    <row r="29" spans="1:9">
      <c r="A29" t="s">
        <v>68</v>
      </c>
    </row>
    <row r="30" spans="1:9">
      <c r="B30" t="s">
        <v>69</v>
      </c>
      <c r="C30" t="s">
        <v>70</v>
      </c>
      <c r="D30" t="s">
        <v>71</v>
      </c>
      <c r="E30" t="s">
        <v>72</v>
      </c>
      <c r="F30" t="s">
        <v>73</v>
      </c>
    </row>
    <row r="31" spans="1:9">
      <c r="A31" t="s">
        <v>74</v>
      </c>
      <c r="B31">
        <v>1</v>
      </c>
      <c r="C31">
        <v>1.12343752219663E-3</v>
      </c>
      <c r="D31">
        <v>1.12343752219663E-3</v>
      </c>
      <c r="E31">
        <v>1.3988492613600001</v>
      </c>
      <c r="F31">
        <v>0.32211246872791099</v>
      </c>
    </row>
    <row r="32" spans="1:9">
      <c r="A32" t="s">
        <v>75</v>
      </c>
      <c r="B32">
        <v>3</v>
      </c>
      <c r="C32">
        <v>2.4093464962144399E-3</v>
      </c>
      <c r="D32">
        <v>8.03115498738147E-4</v>
      </c>
    </row>
    <row r="33" spans="1:9">
      <c r="A33" t="s">
        <v>76</v>
      </c>
      <c r="B33">
        <v>4</v>
      </c>
      <c r="C33">
        <v>3.5327840184110702E-3</v>
      </c>
    </row>
    <row r="35" spans="1:9">
      <c r="B35" t="s">
        <v>77</v>
      </c>
      <c r="C35" t="s">
        <v>66</v>
      </c>
      <c r="D35" t="s">
        <v>78</v>
      </c>
      <c r="E35" t="s">
        <v>79</v>
      </c>
      <c r="F35" t="s">
        <v>80</v>
      </c>
      <c r="G35" t="s">
        <v>81</v>
      </c>
      <c r="H35" t="s">
        <v>80</v>
      </c>
      <c r="I35" t="s">
        <v>81</v>
      </c>
    </row>
    <row r="36" spans="1:9">
      <c r="A36" t="s">
        <v>82</v>
      </c>
      <c r="B36">
        <v>0.24114922983648401</v>
      </c>
      <c r="C36">
        <v>1.5919324753805902E-2</v>
      </c>
      <c r="D36">
        <v>15.1482071988531</v>
      </c>
      <c r="E36">
        <v>6.2461911317506099E-4</v>
      </c>
      <c r="F36">
        <v>0.19048683359566199</v>
      </c>
      <c r="G36">
        <v>0.29181162607730499</v>
      </c>
      <c r="H36">
        <v>0.19048683359566199</v>
      </c>
      <c r="I36">
        <v>0.29181162607730499</v>
      </c>
    </row>
    <row r="37" spans="1:9">
      <c r="A37" t="s">
        <v>26</v>
      </c>
      <c r="B37" s="49">
        <v>4.8208404082420703E-7</v>
      </c>
      <c r="C37" s="49">
        <v>4.0760292854742999E-7</v>
      </c>
      <c r="D37">
        <v>1.1827295808256399</v>
      </c>
      <c r="E37">
        <v>0.32211247483456401</v>
      </c>
      <c r="F37" s="49">
        <v>-8.1509039303814499E-7</v>
      </c>
      <c r="G37">
        <v>1.77925847468656E-6</v>
      </c>
      <c r="H37" s="49">
        <v>-8.1509039303814499E-7</v>
      </c>
      <c r="I37">
        <v>1.77925847468656E-6</v>
      </c>
    </row>
    <row r="39" spans="1:9">
      <c r="A39" t="s">
        <v>61</v>
      </c>
    </row>
    <row r="41" spans="1:9">
      <c r="A41" t="s">
        <v>62</v>
      </c>
    </row>
    <row r="42" spans="1:9">
      <c r="A42" t="s">
        <v>63</v>
      </c>
      <c r="B42">
        <v>0.49091383676995898</v>
      </c>
    </row>
    <row r="43" spans="1:9">
      <c r="A43" t="s">
        <v>64</v>
      </c>
      <c r="B43">
        <v>0.240996395132202</v>
      </c>
    </row>
    <row r="44" spans="1:9">
      <c r="A44" t="s">
        <v>65</v>
      </c>
      <c r="B44">
        <v>-1.20048064903963E-2</v>
      </c>
    </row>
    <row r="45" spans="1:9">
      <c r="A45" t="s">
        <v>66</v>
      </c>
      <c r="B45">
        <v>2.9896464702889401E-2</v>
      </c>
    </row>
    <row r="46" spans="1:9">
      <c r="A46" t="s">
        <v>67</v>
      </c>
      <c r="B46">
        <v>5</v>
      </c>
    </row>
    <row r="48" spans="1:9">
      <c r="A48" t="s">
        <v>68</v>
      </c>
    </row>
    <row r="49" spans="1:9">
      <c r="B49" t="s">
        <v>69</v>
      </c>
      <c r="C49" t="s">
        <v>70</v>
      </c>
      <c r="D49" t="s">
        <v>71</v>
      </c>
      <c r="E49" t="s">
        <v>72</v>
      </c>
      <c r="F49" t="s">
        <v>73</v>
      </c>
    </row>
    <row r="50" spans="1:9">
      <c r="A50" t="s">
        <v>74</v>
      </c>
      <c r="B50">
        <v>1</v>
      </c>
      <c r="C50">
        <v>8.5138821321772496E-4</v>
      </c>
      <c r="D50">
        <v>8.5138821321772496E-4</v>
      </c>
      <c r="E50">
        <v>0.95255039733643598</v>
      </c>
      <c r="F50">
        <v>0.40105124781760598</v>
      </c>
    </row>
    <row r="51" spans="1:9">
      <c r="A51" t="s">
        <v>75</v>
      </c>
      <c r="B51">
        <v>3</v>
      </c>
      <c r="C51">
        <v>2.68139580519334E-3</v>
      </c>
      <c r="D51">
        <v>8.9379860173111503E-4</v>
      </c>
    </row>
    <row r="52" spans="1:9">
      <c r="A52" t="s">
        <v>76</v>
      </c>
      <c r="B52">
        <v>4</v>
      </c>
      <c r="C52">
        <v>3.5327840184110702E-3</v>
      </c>
    </row>
    <row r="54" spans="1:9">
      <c r="B54" t="s">
        <v>77</v>
      </c>
      <c r="C54" t="s">
        <v>66</v>
      </c>
      <c r="D54" t="s">
        <v>78</v>
      </c>
      <c r="E54" t="s">
        <v>79</v>
      </c>
      <c r="F54" t="s">
        <v>80</v>
      </c>
      <c r="G54" t="s">
        <v>81</v>
      </c>
      <c r="H54" t="s">
        <v>80</v>
      </c>
      <c r="I54" t="s">
        <v>81</v>
      </c>
    </row>
    <row r="55" spans="1:9">
      <c r="A55" t="s">
        <v>82</v>
      </c>
      <c r="B55">
        <v>0.31862520313336601</v>
      </c>
      <c r="C55">
        <v>6.9015638357907694E-2</v>
      </c>
      <c r="D55">
        <v>4.6167102227035803</v>
      </c>
      <c r="E55">
        <v>1.9124243990201999E-2</v>
      </c>
      <c r="F55">
        <v>9.8986639854127201E-2</v>
      </c>
      <c r="G55">
        <v>0.53826376641260398</v>
      </c>
      <c r="H55">
        <v>9.8986639854127201E-2</v>
      </c>
      <c r="I55">
        <v>0.53826376641260398</v>
      </c>
    </row>
    <row r="56" spans="1:9">
      <c r="A56" t="s">
        <v>27</v>
      </c>
      <c r="B56" s="49">
        <v>-2.5227047988218499E-7</v>
      </c>
      <c r="C56" s="49">
        <v>2.5847732594696098E-7</v>
      </c>
      <c r="D56">
        <v>-0.97598688379324305</v>
      </c>
      <c r="E56">
        <v>0.40105124831338101</v>
      </c>
      <c r="F56">
        <v>-1.0748606907679899E-6</v>
      </c>
      <c r="G56" s="49">
        <v>5.70319731003624E-7</v>
      </c>
      <c r="H56">
        <v>-1.0748606907679899E-6</v>
      </c>
      <c r="I56" s="49">
        <v>5.70319731003624E-7</v>
      </c>
    </row>
    <row r="58" spans="1:9">
      <c r="A58" t="s">
        <v>61</v>
      </c>
    </row>
    <row r="60" spans="1:9">
      <c r="A60" t="s">
        <v>62</v>
      </c>
    </row>
    <row r="61" spans="1:9">
      <c r="A61" t="s">
        <v>63</v>
      </c>
      <c r="B61">
        <v>0.46264905289743702</v>
      </c>
    </row>
    <row r="62" spans="1:9">
      <c r="A62" t="s">
        <v>64</v>
      </c>
      <c r="B62">
        <v>0.21404414614689499</v>
      </c>
    </row>
    <row r="63" spans="1:9">
      <c r="A63" t="s">
        <v>65</v>
      </c>
      <c r="B63">
        <v>-4.79411384708055E-2</v>
      </c>
    </row>
    <row r="64" spans="1:9">
      <c r="A64" t="s">
        <v>66</v>
      </c>
      <c r="B64">
        <v>3.04226466067022E-2</v>
      </c>
    </row>
    <row r="65" spans="1:9">
      <c r="A65" t="s">
        <v>67</v>
      </c>
      <c r="B65">
        <v>5</v>
      </c>
    </row>
    <row r="67" spans="1:9">
      <c r="A67" t="s">
        <v>68</v>
      </c>
    </row>
    <row r="68" spans="1:9">
      <c r="B68" t="s">
        <v>69</v>
      </c>
      <c r="C68" t="s">
        <v>70</v>
      </c>
      <c r="D68" t="s">
        <v>71</v>
      </c>
      <c r="E68" t="s">
        <v>72</v>
      </c>
      <c r="F68" t="s">
        <v>73</v>
      </c>
    </row>
    <row r="69" spans="1:9">
      <c r="A69" t="s">
        <v>74</v>
      </c>
      <c r="B69">
        <v>1</v>
      </c>
      <c r="C69">
        <v>7.5617173874219701E-4</v>
      </c>
      <c r="D69">
        <v>7.5617173874219701E-4</v>
      </c>
      <c r="E69">
        <v>0.81700827761848105</v>
      </c>
      <c r="F69">
        <v>0.43268358317463701</v>
      </c>
    </row>
    <row r="70" spans="1:9">
      <c r="A70" t="s">
        <v>75</v>
      </c>
      <c r="B70">
        <v>3</v>
      </c>
      <c r="C70">
        <v>2.77661227966887E-3</v>
      </c>
      <c r="D70">
        <v>9.2553742655629098E-4</v>
      </c>
    </row>
    <row r="71" spans="1:9">
      <c r="A71" t="s">
        <v>76</v>
      </c>
      <c r="B71">
        <v>4</v>
      </c>
      <c r="C71">
        <v>3.5327840184110702E-3</v>
      </c>
    </row>
    <row r="73" spans="1:9">
      <c r="B73" t="s">
        <v>77</v>
      </c>
      <c r="C73" t="s">
        <v>66</v>
      </c>
      <c r="D73" t="s">
        <v>78</v>
      </c>
      <c r="E73" t="s">
        <v>79</v>
      </c>
      <c r="F73" t="s">
        <v>80</v>
      </c>
      <c r="G73" t="s">
        <v>81</v>
      </c>
      <c r="H73" t="s">
        <v>80</v>
      </c>
      <c r="I73" t="s">
        <v>81</v>
      </c>
    </row>
    <row r="74" spans="1:9">
      <c r="A74" t="s">
        <v>82</v>
      </c>
      <c r="B74">
        <v>0.36269302043708102</v>
      </c>
      <c r="C74">
        <v>0.122620104816193</v>
      </c>
      <c r="D74">
        <v>2.9578593247881599</v>
      </c>
      <c r="E74">
        <v>5.9646472233480401E-2</v>
      </c>
      <c r="F74">
        <v>-2.7538879053748501E-2</v>
      </c>
      <c r="G74">
        <v>0.752924919927911</v>
      </c>
      <c r="H74">
        <v>-2.7538879053748501E-2</v>
      </c>
      <c r="I74">
        <v>0.752924919927911</v>
      </c>
    </row>
    <row r="75" spans="1:9">
      <c r="A75" t="s">
        <v>28</v>
      </c>
      <c r="B75" s="49">
        <v>-1.4555423790706E-7</v>
      </c>
      <c r="C75" s="49">
        <v>1.6103179218786499E-7</v>
      </c>
      <c r="D75">
        <v>-0.90388510200054895</v>
      </c>
      <c r="E75">
        <v>0.432683583511974</v>
      </c>
      <c r="F75" s="49">
        <v>-6.5802926994262598E-7</v>
      </c>
      <c r="G75" s="49">
        <v>3.6692079412850599E-7</v>
      </c>
      <c r="H75" s="49">
        <v>-6.5802926994262598E-7</v>
      </c>
      <c r="I75" s="49">
        <v>3.6692079412850599E-7</v>
      </c>
    </row>
    <row r="77" spans="1:9">
      <c r="A77" t="s">
        <v>61</v>
      </c>
    </row>
    <row r="79" spans="1:9">
      <c r="A79" t="s">
        <v>62</v>
      </c>
    </row>
    <row r="80" spans="1:9">
      <c r="A80" t="s">
        <v>63</v>
      </c>
      <c r="B80">
        <v>0.24480258202644001</v>
      </c>
    </row>
    <row r="81" spans="1:9">
      <c r="A81" t="s">
        <v>64</v>
      </c>
      <c r="B81">
        <v>5.9928304166811899E-2</v>
      </c>
    </row>
    <row r="82" spans="1:9">
      <c r="A82" t="s">
        <v>65</v>
      </c>
      <c r="B82">
        <v>-0.25342892777758402</v>
      </c>
    </row>
    <row r="83" spans="1:9">
      <c r="A83" t="s">
        <v>66</v>
      </c>
      <c r="B83">
        <v>3.3271961485110697E-2</v>
      </c>
    </row>
    <row r="84" spans="1:9">
      <c r="A84" t="s">
        <v>67</v>
      </c>
      <c r="B84">
        <v>5</v>
      </c>
    </row>
    <row r="86" spans="1:9">
      <c r="A86" t="s">
        <v>68</v>
      </c>
    </row>
    <row r="87" spans="1:9">
      <c r="B87" t="s">
        <v>69</v>
      </c>
      <c r="C87" t="s">
        <v>70</v>
      </c>
      <c r="D87" t="s">
        <v>71</v>
      </c>
      <c r="E87" t="s">
        <v>72</v>
      </c>
      <c r="F87" t="s">
        <v>73</v>
      </c>
    </row>
    <row r="88" spans="1:9">
      <c r="A88" t="s">
        <v>74</v>
      </c>
      <c r="B88">
        <v>1</v>
      </c>
      <c r="C88">
        <v>2.11713755210991E-4</v>
      </c>
      <c r="D88">
        <v>2.11713755210991E-4</v>
      </c>
      <c r="E88">
        <v>0.191245958470318</v>
      </c>
      <c r="F88">
        <v>0.69144947302821702</v>
      </c>
    </row>
    <row r="89" spans="1:9">
      <c r="A89" t="s">
        <v>75</v>
      </c>
      <c r="B89">
        <v>3</v>
      </c>
      <c r="C89">
        <v>3.32107026320008E-3</v>
      </c>
      <c r="D89">
        <v>1.1070234210666899E-3</v>
      </c>
    </row>
    <row r="90" spans="1:9">
      <c r="A90" t="s">
        <v>76</v>
      </c>
      <c r="B90">
        <v>4</v>
      </c>
      <c r="C90">
        <v>3.5327840184110702E-3</v>
      </c>
    </row>
    <row r="92" spans="1:9">
      <c r="B92" t="s">
        <v>77</v>
      </c>
      <c r="C92" t="s">
        <v>66</v>
      </c>
      <c r="D92" t="s">
        <v>78</v>
      </c>
      <c r="E92" t="s">
        <v>79</v>
      </c>
      <c r="F92" t="s">
        <v>80</v>
      </c>
      <c r="G92" t="s">
        <v>81</v>
      </c>
      <c r="H92" t="s">
        <v>80</v>
      </c>
      <c r="I92" t="s">
        <v>81</v>
      </c>
    </row>
    <row r="93" spans="1:9">
      <c r="A93" t="s">
        <v>82</v>
      </c>
      <c r="B93">
        <v>0.28797966510366602</v>
      </c>
      <c r="C93">
        <v>8.2387081634227297E-2</v>
      </c>
      <c r="D93">
        <v>3.4954468515125301</v>
      </c>
      <c r="E93">
        <v>3.96108369176605E-2</v>
      </c>
      <c r="F93">
        <v>2.5787201577206299E-2</v>
      </c>
      <c r="G93">
        <v>0.55017212863012599</v>
      </c>
      <c r="H93">
        <v>2.5787201577206299E-2</v>
      </c>
      <c r="I93">
        <v>0.55017212863012599</v>
      </c>
    </row>
    <row r="94" spans="1:9">
      <c r="A94" t="s">
        <v>29</v>
      </c>
      <c r="B94">
        <v>-0.2103834287186</v>
      </c>
      <c r="C94">
        <v>0.48107788797503598</v>
      </c>
      <c r="D94">
        <v>-0.43731677131150398</v>
      </c>
      <c r="E94">
        <v>0.69144948403393203</v>
      </c>
      <c r="F94">
        <v>-1.74138797572125</v>
      </c>
      <c r="G94">
        <v>1.3206211182840499</v>
      </c>
      <c r="H94">
        <v>-1.74138797572125</v>
      </c>
      <c r="I94">
        <v>1.3206211182840499</v>
      </c>
    </row>
    <row r="96" spans="1:9">
      <c r="A96" t="s">
        <v>61</v>
      </c>
    </row>
    <row r="98" spans="1:9">
      <c r="A98" t="s">
        <v>62</v>
      </c>
    </row>
    <row r="99" spans="1:9">
      <c r="A99" t="s">
        <v>63</v>
      </c>
      <c r="B99">
        <v>0.906701447880772</v>
      </c>
    </row>
    <row r="100" spans="1:9">
      <c r="A100" t="s">
        <v>64</v>
      </c>
      <c r="B100">
        <v>0.82210751558908801</v>
      </c>
    </row>
    <row r="101" spans="1:9">
      <c r="A101" t="s">
        <v>65</v>
      </c>
      <c r="B101">
        <v>0.76281002078545102</v>
      </c>
    </row>
    <row r="102" spans="1:9">
      <c r="A102" t="s">
        <v>66</v>
      </c>
      <c r="B102">
        <v>1.4473605009606301E-2</v>
      </c>
    </row>
    <row r="103" spans="1:9">
      <c r="A103" t="s">
        <v>67</v>
      </c>
      <c r="B103">
        <v>5</v>
      </c>
    </row>
    <row r="105" spans="1:9">
      <c r="A105" t="s">
        <v>68</v>
      </c>
    </row>
    <row r="106" spans="1:9">
      <c r="B106" t="s">
        <v>69</v>
      </c>
      <c r="C106" t="s">
        <v>70</v>
      </c>
      <c r="D106" t="s">
        <v>71</v>
      </c>
      <c r="E106" t="s">
        <v>72</v>
      </c>
      <c r="F106" t="s">
        <v>73</v>
      </c>
    </row>
    <row r="107" spans="1:9">
      <c r="A107" t="s">
        <v>74</v>
      </c>
      <c r="B107">
        <v>1</v>
      </c>
      <c r="C107">
        <v>2.9043282924887601E-3</v>
      </c>
      <c r="D107">
        <v>2.9043282924887601E-3</v>
      </c>
      <c r="E107">
        <v>13.864118852094601</v>
      </c>
      <c r="F107">
        <v>3.3726643042498602E-2</v>
      </c>
    </row>
    <row r="108" spans="1:9">
      <c r="A108" t="s">
        <v>75</v>
      </c>
      <c r="B108">
        <v>3</v>
      </c>
      <c r="C108">
        <v>6.2845572592230804E-4</v>
      </c>
      <c r="D108">
        <v>2.09485241974102E-4</v>
      </c>
    </row>
    <row r="109" spans="1:9">
      <c r="A109" t="s">
        <v>76</v>
      </c>
      <c r="B109">
        <v>4</v>
      </c>
      <c r="C109">
        <v>3.5327840184110702E-3</v>
      </c>
    </row>
    <row r="111" spans="1:9">
      <c r="B111" t="s">
        <v>77</v>
      </c>
      <c r="C111" t="s">
        <v>66</v>
      </c>
      <c r="D111" t="s">
        <v>78</v>
      </c>
      <c r="E111" t="s">
        <v>79</v>
      </c>
      <c r="F111" t="s">
        <v>80</v>
      </c>
      <c r="G111" t="s">
        <v>81</v>
      </c>
      <c r="H111" t="s">
        <v>80</v>
      </c>
      <c r="I111" t="s">
        <v>81</v>
      </c>
    </row>
    <row r="112" spans="1:9">
      <c r="A112" t="s">
        <v>82</v>
      </c>
      <c r="B112">
        <v>0.52848503861917995</v>
      </c>
      <c r="C112">
        <v>7.4391293803266006E-2</v>
      </c>
      <c r="D112">
        <v>7.1041248458025601</v>
      </c>
      <c r="E112">
        <v>5.7384712395795899E-3</v>
      </c>
      <c r="F112">
        <v>0.29173874053091498</v>
      </c>
      <c r="G112">
        <v>0.76523133670744503</v>
      </c>
      <c r="H112">
        <v>0.29173874053091498</v>
      </c>
      <c r="I112">
        <v>0.76523133670744503</v>
      </c>
    </row>
    <row r="113" spans="1:9">
      <c r="A113" t="s">
        <v>30</v>
      </c>
      <c r="B113">
        <v>-0.105139669264302</v>
      </c>
      <c r="C113">
        <v>2.8237124595602198E-2</v>
      </c>
      <c r="D113">
        <v>-3.7234552303061599</v>
      </c>
      <c r="E113">
        <v>3.37266433679074E-2</v>
      </c>
      <c r="F113">
        <v>-0.19500280209735901</v>
      </c>
      <c r="G113">
        <v>-1.5276536431244299E-2</v>
      </c>
      <c r="H113">
        <v>-0.19500280209735901</v>
      </c>
      <c r="I113">
        <v>-1.5276536431244299E-2</v>
      </c>
    </row>
    <row r="115" spans="1:9">
      <c r="A115" t="s">
        <v>61</v>
      </c>
    </row>
    <row r="117" spans="1:9">
      <c r="A117" t="s">
        <v>62</v>
      </c>
    </row>
    <row r="118" spans="1:9">
      <c r="A118" t="s">
        <v>63</v>
      </c>
      <c r="B118">
        <v>0.46799349415336</v>
      </c>
    </row>
    <row r="119" spans="1:9">
      <c r="A119" t="s">
        <v>64</v>
      </c>
      <c r="B119">
        <v>0.21901791056987099</v>
      </c>
    </row>
    <row r="120" spans="1:9">
      <c r="A120" t="s">
        <v>65</v>
      </c>
      <c r="B120">
        <v>-4.13094525735049E-2</v>
      </c>
    </row>
    <row r="121" spans="1:9">
      <c r="A121" t="s">
        <v>66</v>
      </c>
      <c r="B121">
        <v>3.0326232012368601E-2</v>
      </c>
    </row>
    <row r="122" spans="1:9">
      <c r="A122" t="s">
        <v>67</v>
      </c>
      <c r="B122">
        <v>5</v>
      </c>
    </row>
    <row r="124" spans="1:9">
      <c r="A124" t="s">
        <v>68</v>
      </c>
    </row>
    <row r="125" spans="1:9">
      <c r="B125" t="s">
        <v>69</v>
      </c>
      <c r="C125" t="s">
        <v>70</v>
      </c>
      <c r="D125" t="s">
        <v>71</v>
      </c>
      <c r="E125" t="s">
        <v>72</v>
      </c>
      <c r="F125" t="s">
        <v>73</v>
      </c>
    </row>
    <row r="126" spans="1:9">
      <c r="A126" t="s">
        <v>74</v>
      </c>
      <c r="B126">
        <v>1</v>
      </c>
      <c r="C126">
        <v>7.7374297420702604E-4</v>
      </c>
      <c r="D126">
        <v>7.7374297420702604E-4</v>
      </c>
      <c r="E126">
        <v>0.84131728576394804</v>
      </c>
      <c r="F126">
        <v>0.42666042225338402</v>
      </c>
    </row>
    <row r="127" spans="1:9">
      <c r="A127" t="s">
        <v>75</v>
      </c>
      <c r="B127">
        <v>3</v>
      </c>
      <c r="C127">
        <v>2.75904104420404E-3</v>
      </c>
      <c r="D127">
        <v>9.1968034806801503E-4</v>
      </c>
    </row>
    <row r="128" spans="1:9">
      <c r="A128" t="s">
        <v>76</v>
      </c>
      <c r="B128">
        <v>4</v>
      </c>
      <c r="C128">
        <v>3.5327840184110702E-3</v>
      </c>
    </row>
    <row r="130" spans="1:9">
      <c r="B130" t="s">
        <v>77</v>
      </c>
      <c r="C130" t="s">
        <v>66</v>
      </c>
      <c r="D130" t="s">
        <v>78</v>
      </c>
      <c r="E130" t="s">
        <v>79</v>
      </c>
      <c r="F130" t="s">
        <v>80</v>
      </c>
      <c r="G130" t="s">
        <v>81</v>
      </c>
      <c r="H130" t="s">
        <v>80</v>
      </c>
      <c r="I130" t="s">
        <v>81</v>
      </c>
    </row>
    <row r="131" spans="1:9">
      <c r="A131" t="s">
        <v>82</v>
      </c>
      <c r="B131">
        <v>0.36406064292038498</v>
      </c>
      <c r="C131">
        <v>0.122334637115281</v>
      </c>
      <c r="D131">
        <v>2.9759408414913202</v>
      </c>
      <c r="E131">
        <v>5.8787683983791299E-2</v>
      </c>
      <c r="F131">
        <v>-2.5262770940478099E-2</v>
      </c>
      <c r="G131">
        <v>0.75338405678124898</v>
      </c>
      <c r="H131">
        <v>-2.5262770940478099E-2</v>
      </c>
      <c r="I131">
        <v>0.75338405678124898</v>
      </c>
    </row>
    <row r="132" spans="1:9">
      <c r="A132" t="s">
        <v>31</v>
      </c>
      <c r="B132" s="49">
        <v>-1.5322125977884601E-7</v>
      </c>
      <c r="C132" s="49">
        <v>1.6704717008844499E-7</v>
      </c>
      <c r="D132">
        <v>-0.91723349577081603</v>
      </c>
      <c r="E132">
        <v>0.42666042259724701</v>
      </c>
      <c r="F132" s="49">
        <v>-6.8483990898728098E-7</v>
      </c>
      <c r="G132" s="49">
        <v>3.7839738942958801E-7</v>
      </c>
      <c r="H132" s="49">
        <v>-6.8483990898728098E-7</v>
      </c>
      <c r="I132" s="49">
        <v>3.7839738942958801E-7</v>
      </c>
    </row>
    <row r="134" spans="1:9">
      <c r="A134" t="s">
        <v>61</v>
      </c>
    </row>
    <row r="136" spans="1:9">
      <c r="A136" t="s">
        <v>62</v>
      </c>
    </row>
    <row r="137" spans="1:9">
      <c r="A137" t="s">
        <v>63</v>
      </c>
      <c r="B137">
        <v>0.90531413632778701</v>
      </c>
    </row>
    <row r="138" spans="1:9">
      <c r="A138" t="s">
        <v>64</v>
      </c>
      <c r="B138">
        <v>0.81959368543492706</v>
      </c>
    </row>
    <row r="139" spans="1:9">
      <c r="A139" t="s">
        <v>65</v>
      </c>
      <c r="B139">
        <v>0.75945824724656896</v>
      </c>
    </row>
    <row r="140" spans="1:9">
      <c r="A140" t="s">
        <v>66</v>
      </c>
      <c r="B140">
        <v>1.4575510796262899E-2</v>
      </c>
    </row>
    <row r="141" spans="1:9">
      <c r="A141" t="s">
        <v>67</v>
      </c>
      <c r="B141">
        <v>5</v>
      </c>
    </row>
    <row r="143" spans="1:9">
      <c r="A143" t="s">
        <v>68</v>
      </c>
    </row>
    <row r="144" spans="1:9">
      <c r="B144" t="s">
        <v>69</v>
      </c>
      <c r="C144" t="s">
        <v>70</v>
      </c>
      <c r="D144" t="s">
        <v>71</v>
      </c>
      <c r="E144" t="s">
        <v>72</v>
      </c>
      <c r="F144" t="s">
        <v>73</v>
      </c>
    </row>
    <row r="145" spans="1:9">
      <c r="A145" t="s">
        <v>74</v>
      </c>
      <c r="B145">
        <v>1</v>
      </c>
      <c r="C145">
        <v>2.89544747349514E-3</v>
      </c>
      <c r="D145">
        <v>2.89544747349514E-3</v>
      </c>
      <c r="E145">
        <v>13.629129680036201</v>
      </c>
      <c r="F145">
        <v>3.4474281248107502E-2</v>
      </c>
    </row>
    <row r="146" spans="1:9">
      <c r="A146" t="s">
        <v>75</v>
      </c>
      <c r="B146">
        <v>3</v>
      </c>
      <c r="C146">
        <v>6.3733654491592896E-4</v>
      </c>
      <c r="D146">
        <v>2.1244551497197599E-4</v>
      </c>
    </row>
    <row r="147" spans="1:9">
      <c r="A147" t="s">
        <v>76</v>
      </c>
      <c r="B147">
        <v>4</v>
      </c>
      <c r="C147">
        <v>3.5327840184110702E-3</v>
      </c>
    </row>
    <row r="149" spans="1:9">
      <c r="B149" t="s">
        <v>77</v>
      </c>
      <c r="C149" t="s">
        <v>66</v>
      </c>
      <c r="D149" t="s">
        <v>78</v>
      </c>
      <c r="E149" t="s">
        <v>79</v>
      </c>
      <c r="F149" t="s">
        <v>80</v>
      </c>
      <c r="G149" t="s">
        <v>81</v>
      </c>
      <c r="H149" t="s">
        <v>80</v>
      </c>
      <c r="I149" t="s">
        <v>81</v>
      </c>
    </row>
    <row r="150" spans="1:9">
      <c r="A150" t="s">
        <v>82</v>
      </c>
      <c r="B150">
        <v>0.46796330420226701</v>
      </c>
      <c r="C150">
        <v>5.87145501462841E-2</v>
      </c>
      <c r="D150">
        <v>7.97014203525978</v>
      </c>
      <c r="E150">
        <v>4.1208982698933199E-3</v>
      </c>
      <c r="F150">
        <v>0.28110740103957399</v>
      </c>
      <c r="G150">
        <v>0.65481920736496102</v>
      </c>
      <c r="H150">
        <v>0.28110740103957399</v>
      </c>
      <c r="I150">
        <v>0.65481920736496102</v>
      </c>
    </row>
    <row r="151" spans="1:9">
      <c r="A151" t="s">
        <v>32</v>
      </c>
      <c r="B151">
        <v>-0.94405181527761695</v>
      </c>
      <c r="C151">
        <v>0.25571827711841599</v>
      </c>
      <c r="D151">
        <v>-3.6917651171271202</v>
      </c>
      <c r="E151">
        <v>3.44742812490305E-2</v>
      </c>
      <c r="F151">
        <v>-1.75786150141371</v>
      </c>
      <c r="G151">
        <v>-0.130242129141519</v>
      </c>
      <c r="H151">
        <v>-1.75786150141371</v>
      </c>
      <c r="I151">
        <v>-0.130242129141519</v>
      </c>
    </row>
    <row r="153" spans="1:9">
      <c r="A153" t="s">
        <v>61</v>
      </c>
    </row>
    <row r="155" spans="1:9">
      <c r="A155" t="s">
        <v>62</v>
      </c>
    </row>
    <row r="156" spans="1:9">
      <c r="A156" t="s">
        <v>63</v>
      </c>
      <c r="B156">
        <v>0.91244701704781495</v>
      </c>
    </row>
    <row r="157" spans="1:9">
      <c r="A157" t="s">
        <v>64</v>
      </c>
      <c r="B157">
        <v>0.83255955891945599</v>
      </c>
    </row>
    <row r="158" spans="1:9">
      <c r="A158" t="s">
        <v>65</v>
      </c>
      <c r="B158">
        <v>0.77674607855927502</v>
      </c>
    </row>
    <row r="159" spans="1:9">
      <c r="A159" t="s">
        <v>66</v>
      </c>
      <c r="B159">
        <v>1.4041971778505601E-2</v>
      </c>
    </row>
    <row r="160" spans="1:9">
      <c r="A160" t="s">
        <v>67</v>
      </c>
      <c r="B160">
        <v>5</v>
      </c>
    </row>
    <row r="162" spans="1:9">
      <c r="A162" t="s">
        <v>68</v>
      </c>
    </row>
    <row r="163" spans="1:9">
      <c r="B163" t="s">
        <v>69</v>
      </c>
      <c r="C163" t="s">
        <v>70</v>
      </c>
      <c r="D163" t="s">
        <v>71</v>
      </c>
      <c r="E163" t="s">
        <v>72</v>
      </c>
      <c r="F163" t="s">
        <v>73</v>
      </c>
    </row>
    <row r="164" spans="1:9">
      <c r="A164" t="s">
        <v>74</v>
      </c>
      <c r="B164">
        <v>1</v>
      </c>
      <c r="C164">
        <v>2.9412531041260199E-3</v>
      </c>
      <c r="D164">
        <v>2.9412531041260199E-3</v>
      </c>
      <c r="E164">
        <v>14.916818545389001</v>
      </c>
      <c r="F164">
        <v>3.0686895656831501E-2</v>
      </c>
    </row>
    <row r="165" spans="1:9">
      <c r="A165" t="s">
        <v>75</v>
      </c>
      <c r="B165">
        <v>3</v>
      </c>
      <c r="C165">
        <v>5.9153091428504399E-4</v>
      </c>
      <c r="D165">
        <v>1.97176971428348E-4</v>
      </c>
    </row>
    <row r="166" spans="1:9">
      <c r="A166" t="s">
        <v>76</v>
      </c>
      <c r="B166">
        <v>4</v>
      </c>
      <c r="C166">
        <v>3.5327840184110702E-3</v>
      </c>
    </row>
    <row r="168" spans="1:9">
      <c r="B168" t="s">
        <v>77</v>
      </c>
      <c r="C168" t="s">
        <v>66</v>
      </c>
      <c r="D168" t="s">
        <v>78</v>
      </c>
      <c r="E168" t="s">
        <v>79</v>
      </c>
      <c r="F168" t="s">
        <v>80</v>
      </c>
      <c r="G168" t="s">
        <v>81</v>
      </c>
      <c r="H168" t="s">
        <v>80</v>
      </c>
      <c r="I168" t="s">
        <v>81</v>
      </c>
    </row>
    <row r="169" spans="1:9">
      <c r="A169" t="s">
        <v>82</v>
      </c>
      <c r="B169">
        <v>-0.58448818386870005</v>
      </c>
      <c r="C169">
        <v>0.21681320342622101</v>
      </c>
      <c r="D169">
        <v>-2.6958145289689099</v>
      </c>
      <c r="E169">
        <v>7.4048133638518504E-2</v>
      </c>
      <c r="F169">
        <v>-1.2744845619873699</v>
      </c>
      <c r="G169">
        <v>0.105508194249974</v>
      </c>
      <c r="H169">
        <v>-1.2744845619873699</v>
      </c>
      <c r="I169">
        <v>0.105508194249974</v>
      </c>
    </row>
    <row r="170" spans="1:9">
      <c r="A170" t="s">
        <v>33</v>
      </c>
      <c r="B170">
        <v>0.58862380017217197</v>
      </c>
      <c r="C170">
        <v>0.15240517529390901</v>
      </c>
      <c r="D170">
        <v>3.8622297375205599</v>
      </c>
      <c r="E170">
        <v>3.0686895854463599E-2</v>
      </c>
      <c r="F170">
        <v>0.103602513195415</v>
      </c>
      <c r="G170">
        <v>1.07364508714892</v>
      </c>
      <c r="H170">
        <v>0.103602513195415</v>
      </c>
      <c r="I170">
        <v>1.07364508714892</v>
      </c>
    </row>
    <row r="172" spans="1:9">
      <c r="A172" t="s">
        <v>61</v>
      </c>
    </row>
    <row r="174" spans="1:9">
      <c r="A174" t="s">
        <v>62</v>
      </c>
    </row>
    <row r="175" spans="1:9">
      <c r="A175" t="s">
        <v>63</v>
      </c>
      <c r="B175">
        <v>0.65519189230575603</v>
      </c>
    </row>
    <row r="176" spans="1:9">
      <c r="A176" t="s">
        <v>64</v>
      </c>
      <c r="B176">
        <v>0.42927641574319803</v>
      </c>
    </row>
    <row r="177" spans="1:9">
      <c r="A177" t="s">
        <v>65</v>
      </c>
      <c r="B177">
        <v>0.23903522099093</v>
      </c>
    </row>
    <row r="178" spans="1:9">
      <c r="A178" t="s">
        <v>66</v>
      </c>
      <c r="B178">
        <v>2.5924526079838701E-2</v>
      </c>
    </row>
    <row r="179" spans="1:9">
      <c r="A179" t="s">
        <v>67</v>
      </c>
      <c r="B179">
        <v>5</v>
      </c>
    </row>
    <row r="181" spans="1:9">
      <c r="A181" t="s">
        <v>68</v>
      </c>
    </row>
    <row r="182" spans="1:9">
      <c r="B182" t="s">
        <v>69</v>
      </c>
      <c r="C182" t="s">
        <v>70</v>
      </c>
      <c r="D182" t="s">
        <v>71</v>
      </c>
      <c r="E182" t="s">
        <v>72</v>
      </c>
      <c r="F182" t="s">
        <v>73</v>
      </c>
    </row>
    <row r="183" spans="1:9">
      <c r="A183" t="s">
        <v>74</v>
      </c>
      <c r="B183">
        <v>1</v>
      </c>
      <c r="C183">
        <v>1.51654086101835E-3</v>
      </c>
      <c r="D183">
        <v>1.51654086101835E-3</v>
      </c>
      <c r="E183">
        <v>2.2564850704507098</v>
      </c>
      <c r="F183">
        <v>0.230065996930018</v>
      </c>
    </row>
    <row r="184" spans="1:9">
      <c r="A184" t="s">
        <v>75</v>
      </c>
      <c r="B184">
        <v>3</v>
      </c>
      <c r="C184">
        <v>2.01624315739271E-3</v>
      </c>
      <c r="D184">
        <v>6.7208105246423797E-4</v>
      </c>
    </row>
    <row r="185" spans="1:9">
      <c r="A185" t="s">
        <v>76</v>
      </c>
      <c r="B185">
        <v>4</v>
      </c>
      <c r="C185">
        <v>3.5327840184110702E-3</v>
      </c>
    </row>
    <row r="187" spans="1:9">
      <c r="B187" t="s">
        <v>77</v>
      </c>
      <c r="C187" t="s">
        <v>66</v>
      </c>
      <c r="D187" t="s">
        <v>78</v>
      </c>
      <c r="E187" t="s">
        <v>79</v>
      </c>
      <c r="F187" t="s">
        <v>80</v>
      </c>
      <c r="G187" t="s">
        <v>81</v>
      </c>
      <c r="H187" t="s">
        <v>80</v>
      </c>
      <c r="I187" t="s">
        <v>81</v>
      </c>
    </row>
    <row r="188" spans="1:9">
      <c r="A188" t="s">
        <v>82</v>
      </c>
      <c r="B188">
        <v>0.38795190181668099</v>
      </c>
      <c r="C188">
        <v>9.0885368973359498E-2</v>
      </c>
      <c r="D188">
        <v>4.2685847700128496</v>
      </c>
      <c r="E188">
        <v>2.3596028803552702E-2</v>
      </c>
      <c r="F188">
        <v>9.8714095148983994E-2</v>
      </c>
      <c r="G188">
        <v>0.67718970848437798</v>
      </c>
      <c r="H188">
        <v>9.8714095148983994E-2</v>
      </c>
      <c r="I188">
        <v>0.67718970848437798</v>
      </c>
    </row>
    <row r="189" spans="1:9">
      <c r="A189" t="s">
        <v>34</v>
      </c>
      <c r="B189" s="49">
        <v>-2.2965679842824301E-7</v>
      </c>
      <c r="C189" s="49">
        <v>1.5288436506505701E-7</v>
      </c>
      <c r="D189">
        <v>-1.5021601347561999</v>
      </c>
      <c r="E189">
        <v>0.230065999242659</v>
      </c>
      <c r="F189" s="49">
        <v>-7.1620308112158298E-7</v>
      </c>
      <c r="G189" s="49">
        <v>2.5688948426509601E-7</v>
      </c>
      <c r="H189" s="49">
        <v>-7.1620308112158298E-7</v>
      </c>
      <c r="I189" s="49">
        <v>2.5688948426509601E-7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B49A-F6AF-4A02-98B1-29D0AE45206A}">
  <dimension ref="A1:I189"/>
  <sheetViews>
    <sheetView topLeftCell="A171" workbookViewId="0">
      <selection activeCell="B189" sqref="B189:E189"/>
    </sheetView>
  </sheetViews>
  <sheetFormatPr defaultRowHeight="15"/>
  <sheetData>
    <row r="1" spans="1:9">
      <c r="A1" t="s">
        <v>61</v>
      </c>
    </row>
    <row r="3" spans="1:9">
      <c r="A3" t="s">
        <v>62</v>
      </c>
    </row>
    <row r="4" spans="1:9">
      <c r="A4" t="s">
        <v>63</v>
      </c>
      <c r="B4">
        <v>0.864885410701424</v>
      </c>
    </row>
    <row r="5" spans="1:9">
      <c r="A5" t="s">
        <v>64</v>
      </c>
      <c r="B5">
        <v>0.74802677364417203</v>
      </c>
    </row>
    <row r="6" spans="1:9">
      <c r="A6" t="s">
        <v>65</v>
      </c>
      <c r="B6">
        <v>0.66403569819222896</v>
      </c>
    </row>
    <row r="7" spans="1:9">
      <c r="A7" t="s">
        <v>66</v>
      </c>
      <c r="B7">
        <v>2.1826618353494601E-2</v>
      </c>
    </row>
    <row r="8" spans="1:9">
      <c r="A8" t="s">
        <v>67</v>
      </c>
      <c r="B8">
        <v>5</v>
      </c>
    </row>
    <row r="10" spans="1:9">
      <c r="A10" t="s">
        <v>68</v>
      </c>
    </row>
    <row r="11" spans="1:9">
      <c r="B11" t="s">
        <v>69</v>
      </c>
      <c r="C11" t="s">
        <v>70</v>
      </c>
      <c r="D11" t="s">
        <v>71</v>
      </c>
      <c r="E11" t="s">
        <v>72</v>
      </c>
      <c r="F11" t="s">
        <v>73</v>
      </c>
    </row>
    <row r="12" spans="1:9">
      <c r="A12" t="s">
        <v>74</v>
      </c>
      <c r="B12">
        <v>1</v>
      </c>
      <c r="C12">
        <v>4.2428424937395598E-3</v>
      </c>
      <c r="D12">
        <v>4.2428424937395598E-3</v>
      </c>
      <c r="E12">
        <v>8.9060268560577196</v>
      </c>
      <c r="F12">
        <v>5.8396058216728199E-2</v>
      </c>
    </row>
    <row r="13" spans="1:9">
      <c r="A13" t="s">
        <v>75</v>
      </c>
      <c r="B13">
        <v>3</v>
      </c>
      <c r="C13">
        <v>1.42920380624733E-3</v>
      </c>
      <c r="D13">
        <v>4.7640126874911101E-4</v>
      </c>
    </row>
    <row r="14" spans="1:9">
      <c r="A14" t="s">
        <v>76</v>
      </c>
      <c r="B14">
        <v>4</v>
      </c>
      <c r="C14">
        <v>5.6720462999868904E-3</v>
      </c>
    </row>
    <row r="16" spans="1:9">
      <c r="B16" t="s">
        <v>77</v>
      </c>
      <c r="C16" t="s">
        <v>66</v>
      </c>
      <c r="D16" t="s">
        <v>78</v>
      </c>
      <c r="E16" t="s">
        <v>79</v>
      </c>
      <c r="F16" t="s">
        <v>80</v>
      </c>
      <c r="G16" t="s">
        <v>81</v>
      </c>
      <c r="H16" t="s">
        <v>80</v>
      </c>
      <c r="I16" t="s">
        <v>81</v>
      </c>
    </row>
    <row r="17" spans="1:9">
      <c r="A17" t="s">
        <v>82</v>
      </c>
      <c r="B17">
        <v>-4.3873831513053498E-2</v>
      </c>
      <c r="C17">
        <v>9.11650580069443E-2</v>
      </c>
      <c r="D17">
        <v>-0.48125710082597101</v>
      </c>
      <c r="E17">
        <v>0.66325504884827502</v>
      </c>
      <c r="F17">
        <v>-0.334001733512231</v>
      </c>
      <c r="G17">
        <v>0.24625407048612399</v>
      </c>
      <c r="H17">
        <v>-0.334001733512231</v>
      </c>
      <c r="I17">
        <v>0.24625407048612399</v>
      </c>
    </row>
    <row r="18" spans="1:9">
      <c r="A18" t="s">
        <v>25</v>
      </c>
      <c r="B18">
        <v>0.26442123555039299</v>
      </c>
      <c r="C18">
        <v>8.8604204341901902E-2</v>
      </c>
      <c r="D18">
        <v>2.9842967104592102</v>
      </c>
      <c r="E18">
        <v>5.8396058249018799E-2</v>
      </c>
      <c r="F18">
        <v>-1.7556887164827499E-2</v>
      </c>
      <c r="G18">
        <v>0.54639935826561503</v>
      </c>
      <c r="H18">
        <v>-1.7556887164827499E-2</v>
      </c>
      <c r="I18">
        <v>0.54639935826561503</v>
      </c>
    </row>
    <row r="20" spans="1:9">
      <c r="A20" t="s">
        <v>61</v>
      </c>
    </row>
    <row r="22" spans="1:9">
      <c r="A22" t="s">
        <v>62</v>
      </c>
    </row>
    <row r="23" spans="1:9">
      <c r="A23" t="s">
        <v>63</v>
      </c>
      <c r="B23">
        <v>0.55339615569943101</v>
      </c>
    </row>
    <row r="24" spans="1:9">
      <c r="A24" t="s">
        <v>64</v>
      </c>
      <c r="B24">
        <v>0.30624730514290899</v>
      </c>
    </row>
    <row r="25" spans="1:9">
      <c r="A25" t="s">
        <v>65</v>
      </c>
      <c r="B25">
        <v>7.4996406857212705E-2</v>
      </c>
    </row>
    <row r="26" spans="1:9">
      <c r="A26" t="s">
        <v>66</v>
      </c>
      <c r="B26">
        <v>3.62169270092043E-2</v>
      </c>
    </row>
    <row r="27" spans="1:9">
      <c r="A27" t="s">
        <v>67</v>
      </c>
      <c r="B27">
        <v>5</v>
      </c>
    </row>
    <row r="29" spans="1:9">
      <c r="A29" t="s">
        <v>68</v>
      </c>
    </row>
    <row r="30" spans="1:9">
      <c r="B30" t="s">
        <v>69</v>
      </c>
      <c r="C30" t="s">
        <v>70</v>
      </c>
      <c r="D30" t="s">
        <v>71</v>
      </c>
      <c r="E30" t="s">
        <v>72</v>
      </c>
      <c r="F30" t="s">
        <v>73</v>
      </c>
    </row>
    <row r="31" spans="1:9">
      <c r="A31" t="s">
        <v>74</v>
      </c>
      <c r="B31">
        <v>1</v>
      </c>
      <c r="C31">
        <v>1.73704889401679E-3</v>
      </c>
      <c r="D31">
        <v>1.73704889401679E-3</v>
      </c>
      <c r="E31">
        <v>1.32430752664389</v>
      </c>
      <c r="F31">
        <v>0.33322362250372101</v>
      </c>
    </row>
    <row r="32" spans="1:9">
      <c r="A32" t="s">
        <v>75</v>
      </c>
      <c r="B32">
        <v>3</v>
      </c>
      <c r="C32">
        <v>3.93499740597009E-3</v>
      </c>
      <c r="D32">
        <v>1.31166580199003E-3</v>
      </c>
    </row>
    <row r="33" spans="1:9">
      <c r="A33" t="s">
        <v>76</v>
      </c>
      <c r="B33">
        <v>4</v>
      </c>
      <c r="C33">
        <v>5.6720462999868904E-3</v>
      </c>
    </row>
    <row r="35" spans="1:9">
      <c r="B35" t="s">
        <v>77</v>
      </c>
      <c r="C35" t="s">
        <v>66</v>
      </c>
      <c r="D35" t="s">
        <v>78</v>
      </c>
      <c r="E35" t="s">
        <v>79</v>
      </c>
      <c r="F35" t="s">
        <v>80</v>
      </c>
      <c r="G35" t="s">
        <v>81</v>
      </c>
      <c r="H35" t="s">
        <v>80</v>
      </c>
      <c r="I35" t="s">
        <v>81</v>
      </c>
    </row>
    <row r="36" spans="1:9">
      <c r="A36" t="s">
        <v>82</v>
      </c>
      <c r="B36">
        <v>0.236006279656061</v>
      </c>
      <c r="C36">
        <v>1.8132255282488699E-2</v>
      </c>
      <c r="D36">
        <v>13.015825995125001</v>
      </c>
      <c r="E36">
        <v>9.792711393969201E-4</v>
      </c>
      <c r="F36">
        <v>0.178301350831014</v>
      </c>
      <c r="G36">
        <v>0.29371120848110699</v>
      </c>
      <c r="H36">
        <v>0.178301350831014</v>
      </c>
      <c r="I36">
        <v>0.29371120848110699</v>
      </c>
    </row>
    <row r="37" spans="1:9">
      <c r="A37" t="s">
        <v>26</v>
      </c>
      <c r="B37">
        <v>-4.1539845498335797E-6</v>
      </c>
      <c r="C37">
        <v>3.6096945457118401E-6</v>
      </c>
      <c r="D37">
        <v>-1.1507856128071301</v>
      </c>
      <c r="E37">
        <v>0.33322362666072602</v>
      </c>
      <c r="F37">
        <v>-1.5641643619007599E-5</v>
      </c>
      <c r="G37">
        <v>7.3336745193404702E-6</v>
      </c>
      <c r="H37">
        <v>-1.5641643619007599E-5</v>
      </c>
      <c r="I37">
        <v>7.3336745193404702E-6</v>
      </c>
    </row>
    <row r="39" spans="1:9">
      <c r="A39" t="s">
        <v>61</v>
      </c>
    </row>
    <row r="41" spans="1:9">
      <c r="A41" t="s">
        <v>62</v>
      </c>
    </row>
    <row r="42" spans="1:9">
      <c r="A42" t="s">
        <v>63</v>
      </c>
      <c r="B42">
        <v>0.73311975881249203</v>
      </c>
    </row>
    <row r="43" spans="1:9">
      <c r="A43" t="s">
        <v>64</v>
      </c>
      <c r="B43">
        <v>0.537464580761287</v>
      </c>
    </row>
    <row r="44" spans="1:9">
      <c r="A44" t="s">
        <v>65</v>
      </c>
      <c r="B44">
        <v>0.383286107681716</v>
      </c>
    </row>
    <row r="45" spans="1:9">
      <c r="A45" t="s">
        <v>66</v>
      </c>
      <c r="B45">
        <v>2.95720719221465E-2</v>
      </c>
    </row>
    <row r="46" spans="1:9">
      <c r="A46" t="s">
        <v>67</v>
      </c>
      <c r="B46">
        <v>5</v>
      </c>
    </row>
    <row r="48" spans="1:9">
      <c r="A48" t="s">
        <v>68</v>
      </c>
    </row>
    <row r="49" spans="1:9">
      <c r="B49" t="s">
        <v>69</v>
      </c>
      <c r="C49" t="s">
        <v>70</v>
      </c>
      <c r="D49" t="s">
        <v>71</v>
      </c>
      <c r="E49" t="s">
        <v>72</v>
      </c>
      <c r="F49" t="s">
        <v>73</v>
      </c>
    </row>
    <row r="50" spans="1:9">
      <c r="A50" t="s">
        <v>74</v>
      </c>
      <c r="B50">
        <v>1</v>
      </c>
      <c r="C50">
        <v>3.0485239866810702E-3</v>
      </c>
      <c r="D50">
        <v>3.0485239866810702E-3</v>
      </c>
      <c r="E50">
        <v>3.4859897755240099</v>
      </c>
      <c r="F50">
        <v>0.15871185954293099</v>
      </c>
    </row>
    <row r="51" spans="1:9">
      <c r="A51" t="s">
        <v>75</v>
      </c>
      <c r="B51">
        <v>3</v>
      </c>
      <c r="C51">
        <v>2.6235223133058202E-3</v>
      </c>
      <c r="D51">
        <v>8.7450743776860799E-4</v>
      </c>
    </row>
    <row r="52" spans="1:9">
      <c r="A52" t="s">
        <v>76</v>
      </c>
      <c r="B52">
        <v>4</v>
      </c>
      <c r="C52">
        <v>5.6720462999868904E-3</v>
      </c>
    </row>
    <row r="54" spans="1:9">
      <c r="B54" t="s">
        <v>77</v>
      </c>
      <c r="C54" t="s">
        <v>66</v>
      </c>
      <c r="D54" t="s">
        <v>78</v>
      </c>
      <c r="E54" t="s">
        <v>79</v>
      </c>
      <c r="F54" t="s">
        <v>80</v>
      </c>
      <c r="G54" t="s">
        <v>81</v>
      </c>
      <c r="H54" t="s">
        <v>80</v>
      </c>
      <c r="I54" t="s">
        <v>81</v>
      </c>
    </row>
    <row r="55" spans="1:9">
      <c r="A55" t="s">
        <v>82</v>
      </c>
      <c r="B55">
        <v>-4.3574598566824101E-2</v>
      </c>
      <c r="C55">
        <v>0.14532112740916001</v>
      </c>
      <c r="D55">
        <v>-0.29985040264749102</v>
      </c>
      <c r="E55">
        <v>0.78386695267630802</v>
      </c>
      <c r="F55">
        <v>-0.50605128352832796</v>
      </c>
      <c r="G55">
        <v>0.41890208639467902</v>
      </c>
      <c r="H55">
        <v>-0.50605128352832796</v>
      </c>
      <c r="I55">
        <v>0.41890208639467902</v>
      </c>
    </row>
    <row r="56" spans="1:9">
      <c r="A56" t="s">
        <v>27</v>
      </c>
      <c r="B56">
        <v>6.0561040678598502E-6</v>
      </c>
      <c r="C56">
        <v>3.24362228073738E-6</v>
      </c>
      <c r="D56">
        <v>1.8670805487509099</v>
      </c>
      <c r="E56">
        <v>0.15871186061730599</v>
      </c>
      <c r="F56">
        <v>-4.2665496742837604E-6</v>
      </c>
      <c r="G56">
        <v>1.63787578100034E-5</v>
      </c>
      <c r="H56">
        <v>-4.2665496742837604E-6</v>
      </c>
      <c r="I56">
        <v>1.63787578100034E-5</v>
      </c>
    </row>
    <row r="58" spans="1:9">
      <c r="A58" t="s">
        <v>61</v>
      </c>
    </row>
    <row r="60" spans="1:9">
      <c r="A60" t="s">
        <v>62</v>
      </c>
    </row>
    <row r="61" spans="1:9">
      <c r="A61" t="s">
        <v>63</v>
      </c>
      <c r="B61">
        <v>0.62174955195259096</v>
      </c>
    </row>
    <row r="62" spans="1:9">
      <c r="A62" t="s">
        <v>64</v>
      </c>
      <c r="B62">
        <v>0.386572505353248</v>
      </c>
    </row>
    <row r="63" spans="1:9">
      <c r="A63" t="s">
        <v>65</v>
      </c>
      <c r="B63">
        <v>0.18209667380433001</v>
      </c>
    </row>
    <row r="64" spans="1:9">
      <c r="A64" t="s">
        <v>66</v>
      </c>
      <c r="B64">
        <v>3.4055783411540801E-2</v>
      </c>
    </row>
    <row r="65" spans="1:9">
      <c r="A65" t="s">
        <v>67</v>
      </c>
      <c r="B65">
        <v>5</v>
      </c>
    </row>
    <row r="67" spans="1:9">
      <c r="A67" t="s">
        <v>68</v>
      </c>
    </row>
    <row r="68" spans="1:9">
      <c r="B68" t="s">
        <v>69</v>
      </c>
      <c r="C68" t="s">
        <v>70</v>
      </c>
      <c r="D68" t="s">
        <v>71</v>
      </c>
      <c r="E68" t="s">
        <v>72</v>
      </c>
      <c r="F68" t="s">
        <v>73</v>
      </c>
    </row>
    <row r="69" spans="1:9">
      <c r="A69" t="s">
        <v>74</v>
      </c>
      <c r="B69">
        <v>1</v>
      </c>
      <c r="C69">
        <v>2.1926571486655501E-3</v>
      </c>
      <c r="D69">
        <v>2.1926571486655501E-3</v>
      </c>
      <c r="E69">
        <v>1.89055353106984</v>
      </c>
      <c r="F69">
        <v>0.262833254815101</v>
      </c>
    </row>
    <row r="70" spans="1:9">
      <c r="A70" t="s">
        <v>75</v>
      </c>
      <c r="B70">
        <v>3</v>
      </c>
      <c r="C70">
        <v>3.4793891513213398E-3</v>
      </c>
      <c r="D70">
        <v>1.1597963837737799E-3</v>
      </c>
    </row>
    <row r="71" spans="1:9">
      <c r="A71" t="s">
        <v>76</v>
      </c>
      <c r="B71">
        <v>4</v>
      </c>
      <c r="C71">
        <v>5.6720462999868904E-3</v>
      </c>
    </row>
    <row r="73" spans="1:9">
      <c r="B73" t="s">
        <v>77</v>
      </c>
      <c r="C73" t="s">
        <v>66</v>
      </c>
      <c r="D73" t="s">
        <v>78</v>
      </c>
      <c r="E73" t="s">
        <v>79</v>
      </c>
      <c r="F73" t="s">
        <v>80</v>
      </c>
      <c r="G73" t="s">
        <v>81</v>
      </c>
      <c r="H73" t="s">
        <v>80</v>
      </c>
      <c r="I73" t="s">
        <v>81</v>
      </c>
    </row>
    <row r="74" spans="1:9">
      <c r="A74" t="s">
        <v>82</v>
      </c>
      <c r="B74">
        <v>3.97137416840962E-2</v>
      </c>
      <c r="C74">
        <v>0.13678909281039101</v>
      </c>
      <c r="D74">
        <v>0.29032827740984302</v>
      </c>
      <c r="E74">
        <v>0.790477371873199</v>
      </c>
      <c r="F74">
        <v>-0.39561020129443603</v>
      </c>
      <c r="G74">
        <v>0.47503768466262902</v>
      </c>
      <c r="H74">
        <v>-0.39561020129443603</v>
      </c>
      <c r="I74">
        <v>0.47503768466262902</v>
      </c>
    </row>
    <row r="75" spans="1:9">
      <c r="A75" t="s">
        <v>28</v>
      </c>
      <c r="B75">
        <v>1.9047231864157801E-6</v>
      </c>
      <c r="C75">
        <v>1.38527940972336E-6</v>
      </c>
      <c r="D75">
        <v>1.3749740110524999</v>
      </c>
      <c r="E75">
        <v>0.26283326086317699</v>
      </c>
      <c r="F75">
        <v>-2.5038541524488902E-6</v>
      </c>
      <c r="G75">
        <v>6.3133005252804597E-6</v>
      </c>
      <c r="H75">
        <v>-2.5038541524488902E-6</v>
      </c>
      <c r="I75">
        <v>6.3133005252804597E-6</v>
      </c>
    </row>
    <row r="77" spans="1:9">
      <c r="A77" t="s">
        <v>61</v>
      </c>
    </row>
    <row r="79" spans="1:9">
      <c r="A79" t="s">
        <v>62</v>
      </c>
    </row>
    <row r="80" spans="1:9">
      <c r="A80" t="s">
        <v>63</v>
      </c>
      <c r="B80">
        <v>0.13633870065739401</v>
      </c>
    </row>
    <row r="81" spans="1:9">
      <c r="A81" t="s">
        <v>64</v>
      </c>
      <c r="B81">
        <v>1.8588241296946601E-2</v>
      </c>
    </row>
    <row r="82" spans="1:9">
      <c r="A82" t="s">
        <v>65</v>
      </c>
      <c r="B82">
        <v>-0.308549011604071</v>
      </c>
    </row>
    <row r="83" spans="1:9">
      <c r="A83" t="s">
        <v>66</v>
      </c>
      <c r="B83">
        <v>4.3075952048737001E-2</v>
      </c>
    </row>
    <row r="84" spans="1:9">
      <c r="A84" t="s">
        <v>67</v>
      </c>
      <c r="B84">
        <v>5</v>
      </c>
    </row>
    <row r="86" spans="1:9">
      <c r="A86" t="s">
        <v>68</v>
      </c>
    </row>
    <row r="87" spans="1:9">
      <c r="B87" t="s">
        <v>69</v>
      </c>
      <c r="C87" t="s">
        <v>70</v>
      </c>
      <c r="D87" t="s">
        <v>71</v>
      </c>
      <c r="E87" t="s">
        <v>72</v>
      </c>
      <c r="F87" t="s">
        <v>73</v>
      </c>
    </row>
    <row r="88" spans="1:9">
      <c r="A88" t="s">
        <v>74</v>
      </c>
      <c r="B88">
        <v>1</v>
      </c>
      <c r="C88">
        <v>1.0543336527161E-4</v>
      </c>
      <c r="D88">
        <v>1.0543336527161E-4</v>
      </c>
      <c r="E88">
        <v>5.6820924954612002E-2</v>
      </c>
      <c r="F88">
        <v>0.82694747884426301</v>
      </c>
    </row>
    <row r="89" spans="1:9">
      <c r="A89" t="s">
        <v>75</v>
      </c>
      <c r="B89">
        <v>3</v>
      </c>
      <c r="C89">
        <v>5.5666129347152803E-3</v>
      </c>
      <c r="D89">
        <v>1.85553764490509E-3</v>
      </c>
    </row>
    <row r="90" spans="1:9">
      <c r="A90" t="s">
        <v>76</v>
      </c>
      <c r="B90">
        <v>4</v>
      </c>
      <c r="C90">
        <v>5.6720462999868904E-3</v>
      </c>
    </row>
    <row r="92" spans="1:9">
      <c r="B92" t="s">
        <v>77</v>
      </c>
      <c r="C92" t="s">
        <v>66</v>
      </c>
      <c r="D92" t="s">
        <v>78</v>
      </c>
      <c r="E92" t="s">
        <v>79</v>
      </c>
      <c r="F92" t="s">
        <v>80</v>
      </c>
      <c r="G92" t="s">
        <v>81</v>
      </c>
      <c r="H92" t="s">
        <v>80</v>
      </c>
      <c r="I92" t="s">
        <v>81</v>
      </c>
    </row>
    <row r="93" spans="1:9">
      <c r="A93" t="s">
        <v>82</v>
      </c>
      <c r="B93">
        <v>0.248917139100506</v>
      </c>
      <c r="C93">
        <v>9.5478950795795201E-2</v>
      </c>
      <c r="D93">
        <v>2.6070368078601498</v>
      </c>
      <c r="E93">
        <v>7.9888921091660306E-2</v>
      </c>
      <c r="F93">
        <v>-5.4939495064709097E-2</v>
      </c>
      <c r="G93">
        <v>0.55277377326572197</v>
      </c>
      <c r="H93">
        <v>-5.4939495064709097E-2</v>
      </c>
      <c r="I93">
        <v>0.55277377326572197</v>
      </c>
    </row>
    <row r="94" spans="1:9">
      <c r="A94" t="s">
        <v>29</v>
      </c>
      <c r="B94">
        <v>-0.74241471648406299</v>
      </c>
      <c r="C94">
        <v>3.1145293120546902</v>
      </c>
      <c r="D94">
        <v>-0.23837140129346901</v>
      </c>
      <c r="E94">
        <v>0.82694747986039696</v>
      </c>
      <c r="F94">
        <v>-10.654237017442099</v>
      </c>
      <c r="G94">
        <v>9.1694075844740492</v>
      </c>
      <c r="H94">
        <v>-10.654237017442099</v>
      </c>
      <c r="I94">
        <v>9.1694075844740492</v>
      </c>
    </row>
    <row r="96" spans="1:9">
      <c r="A96" t="s">
        <v>61</v>
      </c>
    </row>
    <row r="98" spans="1:9">
      <c r="A98" t="s">
        <v>62</v>
      </c>
    </row>
    <row r="99" spans="1:9">
      <c r="A99" t="s">
        <v>63</v>
      </c>
      <c r="B99">
        <v>0.92789683980003301</v>
      </c>
    </row>
    <row r="100" spans="1:9">
      <c r="A100" t="s">
        <v>64</v>
      </c>
      <c r="B100">
        <v>0.86099254531088898</v>
      </c>
    </row>
    <row r="101" spans="1:9">
      <c r="A101" t="s">
        <v>65</v>
      </c>
      <c r="B101">
        <v>0.81465672708118597</v>
      </c>
    </row>
    <row r="102" spans="1:9">
      <c r="A102" t="s">
        <v>66</v>
      </c>
      <c r="B102">
        <v>1.62116904222433E-2</v>
      </c>
    </row>
    <row r="103" spans="1:9">
      <c r="A103" t="s">
        <v>67</v>
      </c>
      <c r="B103">
        <v>5</v>
      </c>
    </row>
    <row r="105" spans="1:9">
      <c r="A105" t="s">
        <v>68</v>
      </c>
    </row>
    <row r="106" spans="1:9">
      <c r="B106" t="s">
        <v>69</v>
      </c>
      <c r="C106" t="s">
        <v>70</v>
      </c>
      <c r="D106" t="s">
        <v>71</v>
      </c>
      <c r="E106" t="s">
        <v>72</v>
      </c>
      <c r="F106" t="s">
        <v>73</v>
      </c>
    </row>
    <row r="107" spans="1:9">
      <c r="A107" t="s">
        <v>74</v>
      </c>
      <c r="B107">
        <v>1</v>
      </c>
      <c r="C107">
        <v>4.8835895809469301E-3</v>
      </c>
      <c r="D107">
        <v>4.8835895809469301E-3</v>
      </c>
      <c r="E107">
        <v>18.581576374515102</v>
      </c>
      <c r="F107">
        <v>2.29885517924748E-2</v>
      </c>
    </row>
    <row r="108" spans="1:9">
      <c r="A108" t="s">
        <v>75</v>
      </c>
      <c r="B108">
        <v>3</v>
      </c>
      <c r="C108">
        <v>7.8845671903996504E-4</v>
      </c>
      <c r="D108">
        <v>2.6281890634665501E-4</v>
      </c>
    </row>
    <row r="109" spans="1:9">
      <c r="A109" t="s">
        <v>76</v>
      </c>
      <c r="B109">
        <v>4</v>
      </c>
      <c r="C109">
        <v>5.6720462999868904E-3</v>
      </c>
    </row>
    <row r="111" spans="1:9">
      <c r="B111" t="s">
        <v>77</v>
      </c>
      <c r="C111" t="s">
        <v>66</v>
      </c>
      <c r="D111" t="s">
        <v>78</v>
      </c>
      <c r="E111" t="s">
        <v>79</v>
      </c>
      <c r="F111" t="s">
        <v>80</v>
      </c>
      <c r="G111" t="s">
        <v>81</v>
      </c>
      <c r="H111" t="s">
        <v>80</v>
      </c>
      <c r="I111" t="s">
        <v>81</v>
      </c>
    </row>
    <row r="112" spans="1:9">
      <c r="A112" t="s">
        <v>82</v>
      </c>
      <c r="B112">
        <v>0.42753866641953397</v>
      </c>
      <c r="C112">
        <v>4.7169169632128499E-2</v>
      </c>
      <c r="D112">
        <v>9.0639430321521708</v>
      </c>
      <c r="E112">
        <v>2.8366692826357399E-3</v>
      </c>
      <c r="F112">
        <v>0.27742531681391802</v>
      </c>
      <c r="G112">
        <v>0.57765201602515104</v>
      </c>
      <c r="H112">
        <v>0.27742531681391802</v>
      </c>
      <c r="I112">
        <v>0.57765201602515104</v>
      </c>
    </row>
    <row r="113" spans="1:9">
      <c r="A113" t="s">
        <v>30</v>
      </c>
      <c r="B113">
        <v>-8.2099940613508296E-2</v>
      </c>
      <c r="C113">
        <v>1.90459028880497E-2</v>
      </c>
      <c r="D113">
        <v>-4.3106352634519203</v>
      </c>
      <c r="E113">
        <v>2.2988551835921599E-2</v>
      </c>
      <c r="F113">
        <v>-0.142712503884943</v>
      </c>
      <c r="G113">
        <v>-2.1487377342073202E-2</v>
      </c>
      <c r="H113">
        <v>-0.142712503884943</v>
      </c>
      <c r="I113">
        <v>-2.1487377342073202E-2</v>
      </c>
    </row>
    <row r="115" spans="1:9">
      <c r="A115" t="s">
        <v>61</v>
      </c>
    </row>
    <row r="117" spans="1:9">
      <c r="A117" t="s">
        <v>62</v>
      </c>
    </row>
    <row r="118" spans="1:9">
      <c r="A118" t="s">
        <v>63</v>
      </c>
      <c r="B118">
        <v>0.59098473812199703</v>
      </c>
    </row>
    <row r="119" spans="1:9">
      <c r="A119" t="s">
        <v>64</v>
      </c>
      <c r="B119">
        <v>0.34926296069312501</v>
      </c>
    </row>
    <row r="120" spans="1:9">
      <c r="A120" t="s">
        <v>65</v>
      </c>
      <c r="B120">
        <v>0.1323506142575</v>
      </c>
    </row>
    <row r="121" spans="1:9">
      <c r="A121" t="s">
        <v>66</v>
      </c>
      <c r="B121">
        <v>3.5076158170781198E-2</v>
      </c>
    </row>
    <row r="122" spans="1:9">
      <c r="A122" t="s">
        <v>67</v>
      </c>
      <c r="B122">
        <v>5</v>
      </c>
    </row>
    <row r="124" spans="1:9">
      <c r="A124" t="s">
        <v>68</v>
      </c>
    </row>
    <row r="125" spans="1:9">
      <c r="B125" t="s">
        <v>69</v>
      </c>
      <c r="C125" t="s">
        <v>70</v>
      </c>
      <c r="D125" t="s">
        <v>71</v>
      </c>
      <c r="E125" t="s">
        <v>72</v>
      </c>
      <c r="F125" t="s">
        <v>73</v>
      </c>
    </row>
    <row r="126" spans="1:9">
      <c r="A126" t="s">
        <v>74</v>
      </c>
      <c r="B126">
        <v>1</v>
      </c>
      <c r="C126">
        <v>1.9810356839219099E-3</v>
      </c>
      <c r="D126">
        <v>1.9810356839219099E-3</v>
      </c>
      <c r="E126">
        <v>1.61015712767082</v>
      </c>
      <c r="F126">
        <v>0.293978338120713</v>
      </c>
    </row>
    <row r="127" spans="1:9">
      <c r="A127" t="s">
        <v>75</v>
      </c>
      <c r="B127">
        <v>3</v>
      </c>
      <c r="C127">
        <v>3.6910106160649801E-3</v>
      </c>
      <c r="D127">
        <v>1.23033687202166E-3</v>
      </c>
    </row>
    <row r="128" spans="1:9">
      <c r="A128" t="s">
        <v>76</v>
      </c>
      <c r="B128">
        <v>4</v>
      </c>
      <c r="C128">
        <v>5.6720462999868904E-3</v>
      </c>
    </row>
    <row r="130" spans="1:9">
      <c r="B130" t="s">
        <v>77</v>
      </c>
      <c r="C130" t="s">
        <v>66</v>
      </c>
      <c r="D130" t="s">
        <v>78</v>
      </c>
      <c r="E130" t="s">
        <v>79</v>
      </c>
      <c r="F130" t="s">
        <v>80</v>
      </c>
      <c r="G130" t="s">
        <v>81</v>
      </c>
      <c r="H130" t="s">
        <v>80</v>
      </c>
      <c r="I130" t="s">
        <v>81</v>
      </c>
    </row>
    <row r="131" spans="1:9">
      <c r="A131" t="s">
        <v>82</v>
      </c>
      <c r="B131">
        <v>4.0040045572681003E-2</v>
      </c>
      <c r="C131">
        <v>0.14787731372858301</v>
      </c>
      <c r="D131">
        <v>0.27076530241934899</v>
      </c>
      <c r="E131">
        <v>0.80413208905705902</v>
      </c>
      <c r="F131">
        <v>-0.43057156509596001</v>
      </c>
      <c r="G131">
        <v>0.51065165624132203</v>
      </c>
      <c r="H131">
        <v>-0.43057156509596001</v>
      </c>
      <c r="I131">
        <v>0.51065165624132203</v>
      </c>
    </row>
    <row r="132" spans="1:9">
      <c r="A132" t="s">
        <v>31</v>
      </c>
      <c r="B132">
        <v>2.0506763153243699E-6</v>
      </c>
      <c r="C132">
        <v>1.61608048531183E-6</v>
      </c>
      <c r="D132">
        <v>1.26891966951057</v>
      </c>
      <c r="E132">
        <v>0.29397835436636699</v>
      </c>
      <c r="F132">
        <v>-3.0924130537364999E-6</v>
      </c>
      <c r="G132">
        <v>7.1937656843852603E-6</v>
      </c>
      <c r="H132">
        <v>-3.0924130537364999E-6</v>
      </c>
      <c r="I132">
        <v>7.1937656843852603E-6</v>
      </c>
    </row>
    <row r="134" spans="1:9">
      <c r="A134" t="s">
        <v>61</v>
      </c>
    </row>
    <row r="136" spans="1:9">
      <c r="A136" t="s">
        <v>62</v>
      </c>
    </row>
    <row r="137" spans="1:9">
      <c r="A137" t="s">
        <v>63</v>
      </c>
      <c r="B137">
        <v>0.33419213998511899</v>
      </c>
    </row>
    <row r="138" spans="1:9">
      <c r="A138" t="s">
        <v>64</v>
      </c>
      <c r="B138">
        <v>0.111684386427833</v>
      </c>
    </row>
    <row r="139" spans="1:9">
      <c r="A139" t="s">
        <v>65</v>
      </c>
      <c r="B139">
        <v>-0.18442081809622099</v>
      </c>
    </row>
    <row r="140" spans="1:9">
      <c r="A140" t="s">
        <v>66</v>
      </c>
      <c r="B140">
        <v>4.0981976888963399E-2</v>
      </c>
    </row>
    <row r="141" spans="1:9">
      <c r="A141" t="s">
        <v>67</v>
      </c>
      <c r="B141">
        <v>5</v>
      </c>
    </row>
    <row r="143" spans="1:9">
      <c r="A143" t="s">
        <v>68</v>
      </c>
    </row>
    <row r="144" spans="1:9">
      <c r="B144" t="s">
        <v>69</v>
      </c>
      <c r="C144" t="s">
        <v>70</v>
      </c>
      <c r="D144" t="s">
        <v>71</v>
      </c>
      <c r="E144" t="s">
        <v>72</v>
      </c>
      <c r="F144" t="s">
        <v>73</v>
      </c>
    </row>
    <row r="145" spans="1:9">
      <c r="A145" t="s">
        <v>74</v>
      </c>
      <c r="B145">
        <v>1</v>
      </c>
      <c r="C145">
        <v>6.334790108043E-4</v>
      </c>
      <c r="D145">
        <v>6.334790108043E-4</v>
      </c>
      <c r="E145">
        <v>0.37717805942435001</v>
      </c>
      <c r="F145">
        <v>0.58255204720039899</v>
      </c>
    </row>
    <row r="146" spans="1:9">
      <c r="A146" t="s">
        <v>75</v>
      </c>
      <c r="B146">
        <v>3</v>
      </c>
      <c r="C146">
        <v>5.0385672891825901E-3</v>
      </c>
      <c r="D146">
        <v>1.67952242972753E-3</v>
      </c>
    </row>
    <row r="147" spans="1:9">
      <c r="A147" t="s">
        <v>76</v>
      </c>
      <c r="B147">
        <v>4</v>
      </c>
      <c r="C147">
        <v>5.6720462999868904E-3</v>
      </c>
    </row>
    <row r="149" spans="1:9">
      <c r="B149" t="s">
        <v>77</v>
      </c>
      <c r="C149" t="s">
        <v>66</v>
      </c>
      <c r="D149" t="s">
        <v>78</v>
      </c>
      <c r="E149" t="s">
        <v>79</v>
      </c>
      <c r="F149" t="s">
        <v>80</v>
      </c>
      <c r="G149" t="s">
        <v>81</v>
      </c>
      <c r="H149" t="s">
        <v>80</v>
      </c>
      <c r="I149" t="s">
        <v>81</v>
      </c>
    </row>
    <row r="150" spans="1:9">
      <c r="A150" t="s">
        <v>82</v>
      </c>
      <c r="B150">
        <v>-6.1851800649066001E-2</v>
      </c>
      <c r="C150">
        <v>0.47007716448334902</v>
      </c>
      <c r="D150">
        <v>-0.131577973410058</v>
      </c>
      <c r="E150">
        <v>0.90364655209970601</v>
      </c>
      <c r="F150">
        <v>-1.5578471358232899</v>
      </c>
      <c r="G150">
        <v>1.4341435345251601</v>
      </c>
      <c r="H150">
        <v>-1.5578471358232899</v>
      </c>
      <c r="I150">
        <v>1.4341435345251601</v>
      </c>
    </row>
    <row r="151" spans="1:9">
      <c r="A151" t="s">
        <v>32</v>
      </c>
      <c r="B151">
        <v>1.1397120508698799</v>
      </c>
      <c r="C151">
        <v>1.85576051278703</v>
      </c>
      <c r="D151">
        <v>0.61414823896550896</v>
      </c>
      <c r="E151">
        <v>0.58255205004422195</v>
      </c>
      <c r="F151">
        <v>-4.7661461360114004</v>
      </c>
      <c r="G151">
        <v>7.0455702377511802</v>
      </c>
      <c r="H151">
        <v>-4.7661461360114004</v>
      </c>
      <c r="I151">
        <v>7.0455702377511802</v>
      </c>
    </row>
    <row r="153" spans="1:9">
      <c r="A153" t="s">
        <v>61</v>
      </c>
    </row>
    <row r="155" spans="1:9">
      <c r="A155" t="s">
        <v>62</v>
      </c>
    </row>
    <row r="156" spans="1:9">
      <c r="A156" t="s">
        <v>63</v>
      </c>
      <c r="B156">
        <v>0.99484673191484496</v>
      </c>
    </row>
    <row r="157" spans="1:9">
      <c r="A157" t="s">
        <v>64</v>
      </c>
      <c r="B157">
        <v>0.98972002000164705</v>
      </c>
    </row>
    <row r="158" spans="1:9">
      <c r="A158" t="s">
        <v>65</v>
      </c>
      <c r="B158">
        <v>0.98629336000219703</v>
      </c>
    </row>
    <row r="159" spans="1:9">
      <c r="A159" t="s">
        <v>66</v>
      </c>
      <c r="B159">
        <v>4.4086476578648597E-3</v>
      </c>
    </row>
    <row r="160" spans="1:9">
      <c r="A160" t="s">
        <v>67</v>
      </c>
      <c r="B160">
        <v>5</v>
      </c>
    </row>
    <row r="162" spans="1:9">
      <c r="A162" t="s">
        <v>68</v>
      </c>
    </row>
    <row r="163" spans="1:9">
      <c r="B163" t="s">
        <v>69</v>
      </c>
      <c r="C163" t="s">
        <v>70</v>
      </c>
      <c r="D163" t="s">
        <v>71</v>
      </c>
      <c r="E163" t="s">
        <v>72</v>
      </c>
      <c r="F163" t="s">
        <v>73</v>
      </c>
    </row>
    <row r="164" spans="1:9">
      <c r="A164" t="s">
        <v>74</v>
      </c>
      <c r="B164">
        <v>1</v>
      </c>
      <c r="C164">
        <v>5.6137377774732999E-3</v>
      </c>
      <c r="D164">
        <v>5.6137377774732999E-3</v>
      </c>
      <c r="E164">
        <v>288.82936158250499</v>
      </c>
      <c r="F164">
        <v>4.4373324887780799E-4</v>
      </c>
    </row>
    <row r="165" spans="1:9">
      <c r="A165" t="s">
        <v>75</v>
      </c>
      <c r="B165">
        <v>3</v>
      </c>
      <c r="C165">
        <v>5.8308522513591901E-5</v>
      </c>
      <c r="D165">
        <v>1.9436174171197299E-5</v>
      </c>
    </row>
    <row r="166" spans="1:9">
      <c r="A166" t="s">
        <v>76</v>
      </c>
      <c r="B166">
        <v>4</v>
      </c>
      <c r="C166">
        <v>5.6720462999868904E-3</v>
      </c>
    </row>
    <row r="168" spans="1:9">
      <c r="B168" t="s">
        <v>77</v>
      </c>
      <c r="C168" t="s">
        <v>66</v>
      </c>
      <c r="D168" t="s">
        <v>78</v>
      </c>
      <c r="E168" t="s">
        <v>79</v>
      </c>
      <c r="F168" t="s">
        <v>80</v>
      </c>
      <c r="G168" t="s">
        <v>81</v>
      </c>
      <c r="H168" t="s">
        <v>80</v>
      </c>
      <c r="I168" t="s">
        <v>81</v>
      </c>
    </row>
    <row r="169" spans="1:9">
      <c r="A169" t="s">
        <v>82</v>
      </c>
      <c r="B169">
        <v>-0.40362196200696498</v>
      </c>
      <c r="C169">
        <v>3.7136718406427897E-2</v>
      </c>
      <c r="D169">
        <v>-10.8685414147175</v>
      </c>
      <c r="E169">
        <v>1.66677600667055E-3</v>
      </c>
      <c r="F169">
        <v>-0.52180757427927305</v>
      </c>
      <c r="G169">
        <v>-0.28543634973465698</v>
      </c>
      <c r="H169">
        <v>-0.52180757427927305</v>
      </c>
      <c r="I169">
        <v>-0.28543634973465698</v>
      </c>
    </row>
    <row r="170" spans="1:9">
      <c r="A170" t="s">
        <v>33</v>
      </c>
      <c r="B170">
        <v>0.45267239008462901</v>
      </c>
      <c r="C170">
        <v>2.6635652248315201E-2</v>
      </c>
      <c r="D170">
        <v>16.994980481968899</v>
      </c>
      <c r="E170">
        <v>4.4373324889122098E-4</v>
      </c>
      <c r="F170">
        <v>0.36790585700575201</v>
      </c>
      <c r="G170">
        <v>0.53743892316350605</v>
      </c>
      <c r="H170">
        <v>0.36790585700575201</v>
      </c>
      <c r="I170">
        <v>0.53743892316350605</v>
      </c>
    </row>
    <row r="172" spans="1:9">
      <c r="A172" t="s">
        <v>61</v>
      </c>
    </row>
    <row r="174" spans="1:9">
      <c r="A174" t="s">
        <v>62</v>
      </c>
    </row>
    <row r="175" spans="1:9">
      <c r="A175" t="s">
        <v>63</v>
      </c>
      <c r="B175">
        <v>0.83194243944388302</v>
      </c>
    </row>
    <row r="176" spans="1:9">
      <c r="A176" t="s">
        <v>64</v>
      </c>
      <c r="B176">
        <v>0.69212822254783901</v>
      </c>
    </row>
    <row r="177" spans="1:9">
      <c r="A177" t="s">
        <v>65</v>
      </c>
      <c r="B177">
        <v>0.58950429673045202</v>
      </c>
    </row>
    <row r="178" spans="1:9">
      <c r="A178" t="s">
        <v>66</v>
      </c>
      <c r="B178">
        <v>2.4126492880703499E-2</v>
      </c>
    </row>
    <row r="179" spans="1:9">
      <c r="A179" t="s">
        <v>67</v>
      </c>
      <c r="B179">
        <v>5</v>
      </c>
    </row>
    <row r="181" spans="1:9">
      <c r="A181" t="s">
        <v>68</v>
      </c>
    </row>
    <row r="182" spans="1:9">
      <c r="B182" t="s">
        <v>69</v>
      </c>
      <c r="C182" t="s">
        <v>70</v>
      </c>
      <c r="D182" t="s">
        <v>71</v>
      </c>
      <c r="E182" t="s">
        <v>72</v>
      </c>
      <c r="F182" t="s">
        <v>73</v>
      </c>
    </row>
    <row r="183" spans="1:9">
      <c r="A183" t="s">
        <v>74</v>
      </c>
      <c r="B183">
        <v>1</v>
      </c>
      <c r="C183">
        <v>3.9257833238189798E-3</v>
      </c>
      <c r="D183">
        <v>3.9257833238189798E-3</v>
      </c>
      <c r="E183">
        <v>6.7443163671154096</v>
      </c>
      <c r="F183">
        <v>8.0585758376489805E-2</v>
      </c>
    </row>
    <row r="184" spans="1:9">
      <c r="A184" t="s">
        <v>75</v>
      </c>
      <c r="B184">
        <v>3</v>
      </c>
      <c r="C184">
        <v>1.7462629761679099E-3</v>
      </c>
      <c r="D184">
        <v>5.8208765872263797E-4</v>
      </c>
    </row>
    <row r="185" spans="1:9">
      <c r="A185" t="s">
        <v>76</v>
      </c>
      <c r="B185">
        <v>4</v>
      </c>
      <c r="C185">
        <v>5.6720462999868904E-3</v>
      </c>
    </row>
    <row r="187" spans="1:9">
      <c r="B187" t="s">
        <v>77</v>
      </c>
      <c r="C187" t="s">
        <v>66</v>
      </c>
      <c r="D187" t="s">
        <v>78</v>
      </c>
      <c r="E187" t="s">
        <v>79</v>
      </c>
      <c r="F187" t="s">
        <v>80</v>
      </c>
      <c r="G187" t="s">
        <v>81</v>
      </c>
      <c r="H187" t="s">
        <v>80</v>
      </c>
      <c r="I187" t="s">
        <v>81</v>
      </c>
    </row>
    <row r="188" spans="1:9">
      <c r="A188" t="s">
        <v>82</v>
      </c>
      <c r="B188">
        <v>7.9342952327179306E-2</v>
      </c>
      <c r="C188">
        <v>5.7730307869548199E-2</v>
      </c>
      <c r="D188">
        <v>1.3743725827076601</v>
      </c>
      <c r="E188">
        <v>0.26299968132887902</v>
      </c>
      <c r="F188">
        <v>-0.10438065263869201</v>
      </c>
      <c r="G188">
        <v>0.26306655729305101</v>
      </c>
      <c r="H188">
        <v>-0.10438065263869201</v>
      </c>
      <c r="I188">
        <v>0.26306655729305101</v>
      </c>
    </row>
    <row r="189" spans="1:9">
      <c r="A189" t="s">
        <v>34</v>
      </c>
      <c r="B189">
        <v>1.41117110621186E-6</v>
      </c>
      <c r="C189" s="49">
        <v>5.4338883225440804E-7</v>
      </c>
      <c r="D189">
        <v>2.5969821653441101</v>
      </c>
      <c r="E189">
        <v>8.0585758677340802E-2</v>
      </c>
      <c r="F189" s="49">
        <v>-3.1813467517364998E-7</v>
      </c>
      <c r="G189">
        <v>3.1404768875973801E-6</v>
      </c>
      <c r="H189" s="49">
        <v>-3.1813467517364998E-7</v>
      </c>
      <c r="I189">
        <v>3.1404768875973801E-6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E071-73B6-46A7-B736-BE5F55C5C67F}">
  <dimension ref="A1:I189"/>
  <sheetViews>
    <sheetView topLeftCell="A166" workbookViewId="0">
      <selection activeCell="B189" sqref="B189:E189"/>
    </sheetView>
  </sheetViews>
  <sheetFormatPr defaultRowHeight="15"/>
  <sheetData>
    <row r="1" spans="1:9">
      <c r="A1" t="s">
        <v>61</v>
      </c>
    </row>
    <row r="3" spans="1:9">
      <c r="A3" t="s">
        <v>62</v>
      </c>
    </row>
    <row r="4" spans="1:9">
      <c r="A4" t="s">
        <v>63</v>
      </c>
      <c r="B4">
        <v>0.82665053152835699</v>
      </c>
    </row>
    <row r="5" spans="1:9">
      <c r="A5" t="s">
        <v>64</v>
      </c>
      <c r="B5">
        <v>0.68335110127611498</v>
      </c>
    </row>
    <row r="6" spans="1:9">
      <c r="A6" t="s">
        <v>65</v>
      </c>
      <c r="B6">
        <v>0.57780146836815405</v>
      </c>
    </row>
    <row r="7" spans="1:9">
      <c r="A7" t="s">
        <v>66</v>
      </c>
      <c r="B7">
        <v>4.2256318159357396E-3</v>
      </c>
    </row>
    <row r="8" spans="1:9">
      <c r="A8" t="s">
        <v>67</v>
      </c>
      <c r="B8">
        <v>5</v>
      </c>
    </row>
    <row r="10" spans="1:9">
      <c r="A10" t="s">
        <v>68</v>
      </c>
    </row>
    <row r="11" spans="1:9">
      <c r="B11" t="s">
        <v>69</v>
      </c>
      <c r="C11" t="s">
        <v>70</v>
      </c>
      <c r="D11" t="s">
        <v>71</v>
      </c>
      <c r="E11" t="s">
        <v>72</v>
      </c>
      <c r="F11" t="s">
        <v>73</v>
      </c>
    </row>
    <row r="12" spans="1:9">
      <c r="A12" t="s">
        <v>74</v>
      </c>
      <c r="B12">
        <v>1</v>
      </c>
      <c r="C12">
        <v>1.1560336586883899E-4</v>
      </c>
      <c r="D12">
        <v>1.1560336586883899E-4</v>
      </c>
      <c r="E12">
        <v>6.47421580207667</v>
      </c>
      <c r="F12">
        <v>8.4350892645117997E-2</v>
      </c>
    </row>
    <row r="13" spans="1:9">
      <c r="A13" t="s">
        <v>75</v>
      </c>
      <c r="B13">
        <v>3</v>
      </c>
      <c r="C13">
        <v>5.35678927315452E-5</v>
      </c>
      <c r="D13">
        <v>1.78559642438484E-5</v>
      </c>
    </row>
    <row r="14" spans="1:9">
      <c r="A14" t="s">
        <v>76</v>
      </c>
      <c r="B14">
        <v>4</v>
      </c>
      <c r="C14">
        <v>1.69171258600384E-4</v>
      </c>
    </row>
    <row r="16" spans="1:9">
      <c r="B16" t="s">
        <v>77</v>
      </c>
      <c r="C16" t="s">
        <v>66</v>
      </c>
      <c r="D16" t="s">
        <v>78</v>
      </c>
      <c r="E16" t="s">
        <v>79</v>
      </c>
      <c r="F16" t="s">
        <v>80</v>
      </c>
      <c r="G16" t="s">
        <v>81</v>
      </c>
      <c r="H16" t="s">
        <v>80</v>
      </c>
      <c r="I16" t="s">
        <v>81</v>
      </c>
    </row>
    <row r="17" spans="1:9">
      <c r="A17" t="s">
        <v>82</v>
      </c>
      <c r="B17">
        <v>8.4387585316871797E-3</v>
      </c>
      <c r="C17">
        <v>1.7649548976243101E-2</v>
      </c>
      <c r="D17">
        <v>0.47812884867743799</v>
      </c>
      <c r="E17">
        <v>0.66523867715375995</v>
      </c>
      <c r="F17">
        <v>-4.7729983392648501E-2</v>
      </c>
      <c r="G17">
        <v>6.4607500456022801E-2</v>
      </c>
      <c r="H17">
        <v>-4.7729983392648501E-2</v>
      </c>
      <c r="I17">
        <v>6.4607500456022801E-2</v>
      </c>
    </row>
    <row r="18" spans="1:9">
      <c r="A18" t="s">
        <v>25</v>
      </c>
      <c r="B18">
        <v>4.3646870978640097E-2</v>
      </c>
      <c r="C18">
        <v>1.71537678823648E-2</v>
      </c>
      <c r="D18">
        <v>2.5444480348548799</v>
      </c>
      <c r="E18">
        <v>8.4350893059751894E-2</v>
      </c>
      <c r="F18">
        <v>-1.0944074235394501E-2</v>
      </c>
      <c r="G18">
        <v>9.8237816192674798E-2</v>
      </c>
      <c r="H18">
        <v>-1.0944074235394501E-2</v>
      </c>
      <c r="I18">
        <v>9.8237816192674798E-2</v>
      </c>
    </row>
    <row r="20" spans="1:9">
      <c r="A20" t="s">
        <v>61</v>
      </c>
    </row>
    <row r="22" spans="1:9">
      <c r="A22" t="s">
        <v>62</v>
      </c>
    </row>
    <row r="23" spans="1:9">
      <c r="A23" t="s">
        <v>63</v>
      </c>
      <c r="B23">
        <v>0.53175967193629303</v>
      </c>
    </row>
    <row r="24" spans="1:9">
      <c r="A24" t="s">
        <v>64</v>
      </c>
      <c r="B24">
        <v>0.28276834869779499</v>
      </c>
    </row>
    <row r="25" spans="1:9">
      <c r="A25" t="s">
        <v>65</v>
      </c>
      <c r="B25">
        <v>4.369113159706E-2</v>
      </c>
    </row>
    <row r="26" spans="1:9">
      <c r="A26" t="s">
        <v>66</v>
      </c>
      <c r="B26">
        <v>6.3596378607282903E-3</v>
      </c>
    </row>
    <row r="27" spans="1:9">
      <c r="A27" t="s">
        <v>67</v>
      </c>
      <c r="B27">
        <v>5</v>
      </c>
    </row>
    <row r="29" spans="1:9">
      <c r="A29" t="s">
        <v>68</v>
      </c>
    </row>
    <row r="30" spans="1:9">
      <c r="B30" t="s">
        <v>69</v>
      </c>
      <c r="C30" t="s">
        <v>70</v>
      </c>
      <c r="D30" t="s">
        <v>71</v>
      </c>
      <c r="E30" t="s">
        <v>72</v>
      </c>
      <c r="F30" t="s">
        <v>73</v>
      </c>
    </row>
    <row r="31" spans="1:9">
      <c r="A31" t="s">
        <v>74</v>
      </c>
      <c r="B31">
        <v>1</v>
      </c>
      <c r="C31">
        <v>4.7836277441558403E-5</v>
      </c>
      <c r="D31">
        <v>4.7836277441558403E-5</v>
      </c>
      <c r="E31">
        <v>1.1827490386867301</v>
      </c>
      <c r="F31">
        <v>0.35636354757388</v>
      </c>
    </row>
    <row r="32" spans="1:9">
      <c r="A32" t="s">
        <v>75</v>
      </c>
      <c r="B32">
        <v>3</v>
      </c>
      <c r="C32">
        <v>1.2133498115882599E-4</v>
      </c>
      <c r="D32">
        <v>4.0444993719608703E-5</v>
      </c>
    </row>
    <row r="33" spans="1:9">
      <c r="A33" t="s">
        <v>76</v>
      </c>
      <c r="B33">
        <v>4</v>
      </c>
      <c r="C33">
        <v>1.69171258600384E-4</v>
      </c>
    </row>
    <row r="35" spans="1:9">
      <c r="B35" t="s">
        <v>77</v>
      </c>
      <c r="C35" t="s">
        <v>66</v>
      </c>
      <c r="D35" t="s">
        <v>78</v>
      </c>
      <c r="E35" t="s">
        <v>79</v>
      </c>
      <c r="F35" t="s">
        <v>80</v>
      </c>
      <c r="G35" t="s">
        <v>81</v>
      </c>
      <c r="H35" t="s">
        <v>80</v>
      </c>
      <c r="I35" t="s">
        <v>81</v>
      </c>
    </row>
    <row r="36" spans="1:9">
      <c r="A36" t="s">
        <v>82</v>
      </c>
      <c r="B36">
        <v>5.4645638259813702E-2</v>
      </c>
      <c r="C36">
        <v>3.1839967307441498E-3</v>
      </c>
      <c r="D36">
        <v>17.1625924524872</v>
      </c>
      <c r="E36">
        <v>4.3096253398369099E-4</v>
      </c>
      <c r="F36">
        <v>4.4512739628929501E-2</v>
      </c>
      <c r="G36">
        <v>6.4778536890697902E-2</v>
      </c>
      <c r="H36">
        <v>4.4512739628929501E-2</v>
      </c>
      <c r="I36">
        <v>6.4778536890697902E-2</v>
      </c>
    </row>
    <row r="37" spans="1:9">
      <c r="A37" t="s">
        <v>26</v>
      </c>
      <c r="B37" s="49">
        <v>-6.8934645002252901E-7</v>
      </c>
      <c r="C37" s="49">
        <v>6.3385692808059795E-7</v>
      </c>
      <c r="D37">
        <v>-1.08754266062841</v>
      </c>
      <c r="E37">
        <v>0.356363549457346</v>
      </c>
      <c r="F37">
        <v>-2.7065620886903498E-6</v>
      </c>
      <c r="G37">
        <v>1.3278691886452901E-6</v>
      </c>
      <c r="H37">
        <v>-2.7065620886903498E-6</v>
      </c>
      <c r="I37">
        <v>1.3278691886452901E-6</v>
      </c>
    </row>
    <row r="39" spans="1:9">
      <c r="A39" t="s">
        <v>61</v>
      </c>
    </row>
    <row r="41" spans="1:9">
      <c r="A41" t="s">
        <v>62</v>
      </c>
    </row>
    <row r="42" spans="1:9">
      <c r="A42" t="s">
        <v>63</v>
      </c>
      <c r="B42">
        <v>0.76853194952788795</v>
      </c>
    </row>
    <row r="43" spans="1:9">
      <c r="A43" t="s">
        <v>64</v>
      </c>
      <c r="B43">
        <v>0.59064135744513702</v>
      </c>
    </row>
    <row r="44" spans="1:9">
      <c r="A44" t="s">
        <v>65</v>
      </c>
      <c r="B44">
        <v>0.45418847659351602</v>
      </c>
    </row>
    <row r="45" spans="1:9">
      <c r="A45" t="s">
        <v>66</v>
      </c>
      <c r="B45">
        <v>4.8045713225340902E-3</v>
      </c>
    </row>
    <row r="46" spans="1:9">
      <c r="A46" t="s">
        <v>67</v>
      </c>
      <c r="B46">
        <v>5</v>
      </c>
    </row>
    <row r="48" spans="1:9">
      <c r="A48" t="s">
        <v>68</v>
      </c>
    </row>
    <row r="49" spans="1:9">
      <c r="B49" t="s">
        <v>69</v>
      </c>
      <c r="C49" t="s">
        <v>70</v>
      </c>
      <c r="D49" t="s">
        <v>71</v>
      </c>
      <c r="E49" t="s">
        <v>72</v>
      </c>
      <c r="F49" t="s">
        <v>73</v>
      </c>
    </row>
    <row r="50" spans="1:9">
      <c r="A50" t="s">
        <v>74</v>
      </c>
      <c r="B50">
        <v>1</v>
      </c>
      <c r="C50">
        <v>9.9919541820433494E-5</v>
      </c>
      <c r="D50">
        <v>9.9919541820433494E-5</v>
      </c>
      <c r="E50">
        <v>4.3285371020301202</v>
      </c>
      <c r="F50">
        <v>0.128939275954328</v>
      </c>
    </row>
    <row r="51" spans="1:9">
      <c r="A51" t="s">
        <v>75</v>
      </c>
      <c r="B51">
        <v>3</v>
      </c>
      <c r="C51">
        <v>6.9251716779951099E-5</v>
      </c>
      <c r="D51">
        <v>2.3083905593316999E-5</v>
      </c>
    </row>
    <row r="52" spans="1:9">
      <c r="A52" t="s">
        <v>76</v>
      </c>
      <c r="B52">
        <v>4</v>
      </c>
      <c r="C52">
        <v>1.69171258600384E-4</v>
      </c>
    </row>
    <row r="54" spans="1:9">
      <c r="B54" t="s">
        <v>77</v>
      </c>
      <c r="C54" t="s">
        <v>66</v>
      </c>
      <c r="D54" t="s">
        <v>78</v>
      </c>
      <c r="E54" t="s">
        <v>79</v>
      </c>
      <c r="F54" t="s">
        <v>80</v>
      </c>
      <c r="G54" t="s">
        <v>81</v>
      </c>
      <c r="H54" t="s">
        <v>80</v>
      </c>
      <c r="I54" t="s">
        <v>81</v>
      </c>
    </row>
    <row r="55" spans="1:9">
      <c r="A55" t="s">
        <v>82</v>
      </c>
      <c r="B55">
        <v>4.17122376317369E-3</v>
      </c>
      <c r="C55">
        <v>2.3610307831879899E-2</v>
      </c>
      <c r="D55">
        <v>0.17666960519428099</v>
      </c>
      <c r="E55">
        <v>0.87102169336192503</v>
      </c>
      <c r="F55">
        <v>-7.0967313156270806E-2</v>
      </c>
      <c r="G55">
        <v>7.9309760682618205E-2</v>
      </c>
      <c r="H55">
        <v>-7.0967313156270806E-2</v>
      </c>
      <c r="I55">
        <v>7.9309760682618205E-2</v>
      </c>
    </row>
    <row r="56" spans="1:9">
      <c r="A56" t="s">
        <v>27</v>
      </c>
      <c r="B56">
        <v>1.09641189395778E-6</v>
      </c>
      <c r="C56" s="49">
        <v>5.2699096066692603E-7</v>
      </c>
      <c r="D56">
        <v>2.0805136630241901</v>
      </c>
      <c r="E56">
        <v>0.128939276140871</v>
      </c>
      <c r="F56" s="49">
        <v>-5.8070854158430404E-7</v>
      </c>
      <c r="G56">
        <v>2.7735323294998799E-6</v>
      </c>
      <c r="H56" s="49">
        <v>-5.8070854158430404E-7</v>
      </c>
      <c r="I56">
        <v>2.7735323294998799E-6</v>
      </c>
    </row>
    <row r="58" spans="1:9">
      <c r="A58" t="s">
        <v>61</v>
      </c>
    </row>
    <row r="60" spans="1:9">
      <c r="A60" t="s">
        <v>62</v>
      </c>
    </row>
    <row r="61" spans="1:9">
      <c r="A61" t="s">
        <v>63</v>
      </c>
      <c r="B61">
        <v>0.83717744686248197</v>
      </c>
    </row>
    <row r="62" spans="1:9">
      <c r="A62" t="s">
        <v>64</v>
      </c>
      <c r="B62">
        <v>0.70086607753518404</v>
      </c>
    </row>
    <row r="63" spans="1:9">
      <c r="A63" t="s">
        <v>65</v>
      </c>
      <c r="B63">
        <v>0.60115477004691298</v>
      </c>
    </row>
    <row r="64" spans="1:9">
      <c r="A64" t="s">
        <v>66</v>
      </c>
      <c r="B64">
        <v>4.1071020664795801E-3</v>
      </c>
    </row>
    <row r="65" spans="1:9">
      <c r="A65" t="s">
        <v>67</v>
      </c>
      <c r="B65">
        <v>5</v>
      </c>
    </row>
    <row r="67" spans="1:9">
      <c r="A67" t="s">
        <v>68</v>
      </c>
    </row>
    <row r="68" spans="1:9">
      <c r="B68" t="s">
        <v>69</v>
      </c>
      <c r="C68" t="s">
        <v>70</v>
      </c>
      <c r="D68" t="s">
        <v>71</v>
      </c>
      <c r="E68" t="s">
        <v>72</v>
      </c>
      <c r="F68" t="s">
        <v>73</v>
      </c>
    </row>
    <row r="69" spans="1:9">
      <c r="A69" t="s">
        <v>74</v>
      </c>
      <c r="B69">
        <v>1</v>
      </c>
      <c r="C69">
        <v>1.18566396446942E-4</v>
      </c>
      <c r="D69">
        <v>1.18566396446942E-4</v>
      </c>
      <c r="E69">
        <v>7.0289528358418396</v>
      </c>
      <c r="F69">
        <v>7.6913710667114596E-2</v>
      </c>
    </row>
    <row r="70" spans="1:9">
      <c r="A70" t="s">
        <v>75</v>
      </c>
      <c r="B70">
        <v>3</v>
      </c>
      <c r="C70">
        <v>5.0604862153442597E-5</v>
      </c>
      <c r="D70">
        <v>1.6868287384480801E-5</v>
      </c>
    </row>
    <row r="71" spans="1:9">
      <c r="A71" t="s">
        <v>76</v>
      </c>
      <c r="B71">
        <v>4</v>
      </c>
      <c r="C71">
        <v>1.69171258600384E-4</v>
      </c>
    </row>
    <row r="73" spans="1:9">
      <c r="B73" t="s">
        <v>77</v>
      </c>
      <c r="C73" t="s">
        <v>66</v>
      </c>
      <c r="D73" t="s">
        <v>78</v>
      </c>
      <c r="E73" t="s">
        <v>79</v>
      </c>
      <c r="F73" t="s">
        <v>80</v>
      </c>
      <c r="G73" t="s">
        <v>81</v>
      </c>
      <c r="H73" t="s">
        <v>80</v>
      </c>
      <c r="I73" t="s">
        <v>81</v>
      </c>
    </row>
    <row r="74" spans="1:9">
      <c r="A74" t="s">
        <v>82</v>
      </c>
      <c r="B74">
        <v>9.6246597054223601E-3</v>
      </c>
      <c r="C74">
        <v>1.6496662518796699E-2</v>
      </c>
      <c r="D74">
        <v>0.58343072087797998</v>
      </c>
      <c r="E74">
        <v>0.600568428413916</v>
      </c>
      <c r="F74">
        <v>-4.2875082972330399E-2</v>
      </c>
      <c r="G74">
        <v>6.2124402383175098E-2</v>
      </c>
      <c r="H74">
        <v>-4.2875082972330399E-2</v>
      </c>
      <c r="I74">
        <v>6.2124402383175098E-2</v>
      </c>
    </row>
    <row r="75" spans="1:9">
      <c r="A75" t="s">
        <v>28</v>
      </c>
      <c r="B75" s="49">
        <v>4.42922063215107E-7</v>
      </c>
      <c r="C75" s="49">
        <v>1.67063663095719E-7</v>
      </c>
      <c r="D75">
        <v>2.6512172366371098</v>
      </c>
      <c r="E75">
        <v>7.6913710884174702E-2</v>
      </c>
      <c r="F75" s="49">
        <v>-8.8749074103385202E-8</v>
      </c>
      <c r="G75" s="49">
        <v>9.7459320053360096E-7</v>
      </c>
      <c r="H75" s="49">
        <v>-8.8749074103385202E-8</v>
      </c>
      <c r="I75" s="49">
        <v>9.7459320053360096E-7</v>
      </c>
    </row>
    <row r="77" spans="1:9">
      <c r="A77" t="s">
        <v>61</v>
      </c>
    </row>
    <row r="79" spans="1:9">
      <c r="A79" t="s">
        <v>62</v>
      </c>
    </row>
    <row r="80" spans="1:9">
      <c r="A80" t="s">
        <v>63</v>
      </c>
      <c r="B80">
        <v>0.137852233155036</v>
      </c>
    </row>
    <row r="81" spans="1:9">
      <c r="A81" t="s">
        <v>64</v>
      </c>
      <c r="B81">
        <v>1.90032381858306E-2</v>
      </c>
    </row>
    <row r="82" spans="1:9">
      <c r="A82" t="s">
        <v>65</v>
      </c>
      <c r="B82">
        <v>-0.30799568241889203</v>
      </c>
    </row>
    <row r="83" spans="1:9">
      <c r="A83" t="s">
        <v>66</v>
      </c>
      <c r="B83">
        <v>7.4376621972006901E-3</v>
      </c>
    </row>
    <row r="84" spans="1:9">
      <c r="A84" t="s">
        <v>67</v>
      </c>
      <c r="B84">
        <v>5</v>
      </c>
    </row>
    <row r="86" spans="1:9">
      <c r="A86" t="s">
        <v>68</v>
      </c>
    </row>
    <row r="87" spans="1:9">
      <c r="B87" t="s">
        <v>69</v>
      </c>
      <c r="C87" t="s">
        <v>70</v>
      </c>
      <c r="D87" t="s">
        <v>71</v>
      </c>
      <c r="E87" t="s">
        <v>72</v>
      </c>
      <c r="F87" t="s">
        <v>73</v>
      </c>
    </row>
    <row r="88" spans="1:9">
      <c r="A88" t="s">
        <v>74</v>
      </c>
      <c r="B88">
        <v>1</v>
      </c>
      <c r="C88">
        <v>3.21480172137984E-6</v>
      </c>
      <c r="D88">
        <v>3.21480172137984E-6</v>
      </c>
      <c r="E88">
        <v>5.8114070073037698E-2</v>
      </c>
      <c r="F88">
        <v>0.82503858549338205</v>
      </c>
    </row>
    <row r="89" spans="1:9">
      <c r="A89" t="s">
        <v>75</v>
      </c>
      <c r="B89">
        <v>3</v>
      </c>
      <c r="C89">
        <v>1.6595645687900401E-4</v>
      </c>
      <c r="D89">
        <v>5.5318818959668203E-5</v>
      </c>
    </row>
    <row r="90" spans="1:9">
      <c r="A90" t="s">
        <v>76</v>
      </c>
      <c r="B90">
        <v>4</v>
      </c>
      <c r="C90">
        <v>1.69171258600384E-4</v>
      </c>
    </row>
    <row r="92" spans="1:9">
      <c r="B92" t="s">
        <v>77</v>
      </c>
      <c r="C92" t="s">
        <v>66</v>
      </c>
      <c r="D92" t="s">
        <v>78</v>
      </c>
      <c r="E92" t="s">
        <v>79</v>
      </c>
      <c r="F92" t="s">
        <v>80</v>
      </c>
      <c r="G92" t="s">
        <v>81</v>
      </c>
      <c r="H92" t="s">
        <v>80</v>
      </c>
      <c r="I92" t="s">
        <v>81</v>
      </c>
    </row>
    <row r="93" spans="1:9">
      <c r="A93" t="s">
        <v>82</v>
      </c>
      <c r="B93">
        <v>4.9196487125616903E-2</v>
      </c>
      <c r="C93">
        <v>1.6485768722158501E-2</v>
      </c>
      <c r="D93">
        <v>2.9841791398839499</v>
      </c>
      <c r="E93">
        <v>5.8401545850005801E-2</v>
      </c>
      <c r="F93">
        <v>-3.2685866292770198E-3</v>
      </c>
      <c r="G93">
        <v>0.10166156088051</v>
      </c>
      <c r="H93">
        <v>-3.2685866292770198E-3</v>
      </c>
      <c r="I93">
        <v>0.10166156088051</v>
      </c>
    </row>
    <row r="94" spans="1:9">
      <c r="A94" t="s">
        <v>29</v>
      </c>
      <c r="B94">
        <v>0.12963868999108899</v>
      </c>
      <c r="C94">
        <v>0.53776680083898099</v>
      </c>
      <c r="D94">
        <v>0.24106860034654001</v>
      </c>
      <c r="E94">
        <v>0.82503858648269801</v>
      </c>
      <c r="F94">
        <v>-1.58177527828981</v>
      </c>
      <c r="G94">
        <v>1.8410526582719899</v>
      </c>
      <c r="H94">
        <v>-1.58177527828981</v>
      </c>
      <c r="I94">
        <v>1.8410526582719899</v>
      </c>
    </row>
    <row r="96" spans="1:9">
      <c r="A96" t="s">
        <v>61</v>
      </c>
    </row>
    <row r="98" spans="1:9">
      <c r="A98" t="s">
        <v>62</v>
      </c>
    </row>
    <row r="99" spans="1:9">
      <c r="A99" t="s">
        <v>63</v>
      </c>
      <c r="B99">
        <v>0.64462861916196601</v>
      </c>
    </row>
    <row r="100" spans="1:9">
      <c r="A100" t="s">
        <v>64</v>
      </c>
      <c r="B100">
        <v>0.41554605664266397</v>
      </c>
    </row>
    <row r="101" spans="1:9">
      <c r="A101" t="s">
        <v>65</v>
      </c>
      <c r="B101">
        <v>0.220728075523552</v>
      </c>
    </row>
    <row r="102" spans="1:9">
      <c r="A102" t="s">
        <v>66</v>
      </c>
      <c r="B102">
        <v>5.7408712809038096E-3</v>
      </c>
    </row>
    <row r="103" spans="1:9">
      <c r="A103" t="s">
        <v>67</v>
      </c>
      <c r="B103">
        <v>5</v>
      </c>
    </row>
    <row r="105" spans="1:9">
      <c r="A105" t="s">
        <v>68</v>
      </c>
    </row>
    <row r="106" spans="1:9">
      <c r="B106" t="s">
        <v>69</v>
      </c>
      <c r="C106" t="s">
        <v>70</v>
      </c>
      <c r="D106" t="s">
        <v>71</v>
      </c>
      <c r="E106" t="s">
        <v>72</v>
      </c>
      <c r="F106" t="s">
        <v>73</v>
      </c>
    </row>
    <row r="107" spans="1:9">
      <c r="A107" t="s">
        <v>74</v>
      </c>
      <c r="B107">
        <v>1</v>
      </c>
      <c r="C107">
        <v>7.0298449408666202E-5</v>
      </c>
      <c r="D107">
        <v>7.0298449408666202E-5</v>
      </c>
      <c r="E107">
        <v>2.13299642186825</v>
      </c>
      <c r="F107">
        <v>0.24028767964058501</v>
      </c>
    </row>
    <row r="108" spans="1:9">
      <c r="A108" t="s">
        <v>75</v>
      </c>
      <c r="B108">
        <v>3</v>
      </c>
      <c r="C108">
        <v>9.8872809191718404E-5</v>
      </c>
      <c r="D108">
        <v>3.2957603063906101E-5</v>
      </c>
    </row>
    <row r="109" spans="1:9">
      <c r="A109" t="s">
        <v>76</v>
      </c>
      <c r="B109">
        <v>4</v>
      </c>
      <c r="C109">
        <v>1.69171258600384E-4</v>
      </c>
    </row>
    <row r="111" spans="1:9">
      <c r="B111" t="s">
        <v>77</v>
      </c>
      <c r="C111" t="s">
        <v>66</v>
      </c>
      <c r="D111" t="s">
        <v>78</v>
      </c>
      <c r="E111" t="s">
        <v>79</v>
      </c>
      <c r="F111" t="s">
        <v>80</v>
      </c>
      <c r="G111" t="s">
        <v>81</v>
      </c>
      <c r="H111" t="s">
        <v>80</v>
      </c>
      <c r="I111" t="s">
        <v>81</v>
      </c>
    </row>
    <row r="112" spans="1:9">
      <c r="A112" t="s">
        <v>82</v>
      </c>
      <c r="B112">
        <v>7.7194178782879597E-2</v>
      </c>
      <c r="C112">
        <v>1.6703509888988801E-2</v>
      </c>
      <c r="D112">
        <v>4.6214346143960396</v>
      </c>
      <c r="E112">
        <v>1.9071466849893599E-2</v>
      </c>
      <c r="F112">
        <v>2.4036155456160401E-2</v>
      </c>
      <c r="G112">
        <v>0.130352202109598</v>
      </c>
      <c r="H112">
        <v>2.4036155456160401E-2</v>
      </c>
      <c r="I112">
        <v>0.130352202109598</v>
      </c>
    </row>
    <row r="113" spans="1:9">
      <c r="A113" t="s">
        <v>30</v>
      </c>
      <c r="B113">
        <v>-9.8502246778347999E-3</v>
      </c>
      <c r="C113">
        <v>6.7445204084866702E-3</v>
      </c>
      <c r="D113">
        <v>-1.4604781483706599</v>
      </c>
      <c r="E113">
        <v>0.240287683074075</v>
      </c>
      <c r="F113">
        <v>-3.1314298730810403E-2</v>
      </c>
      <c r="G113">
        <v>1.1613849375140799E-2</v>
      </c>
      <c r="H113">
        <v>-3.1314298730810403E-2</v>
      </c>
      <c r="I113">
        <v>1.1613849375140799E-2</v>
      </c>
    </row>
    <row r="115" spans="1:9">
      <c r="A115" t="s">
        <v>61</v>
      </c>
    </row>
    <row r="117" spans="1:9">
      <c r="A117" t="s">
        <v>62</v>
      </c>
    </row>
    <row r="118" spans="1:9">
      <c r="A118" t="s">
        <v>63</v>
      </c>
      <c r="B118">
        <v>0.81287552000076702</v>
      </c>
    </row>
    <row r="119" spans="1:9">
      <c r="A119" t="s">
        <v>64</v>
      </c>
      <c r="B119">
        <v>0.66076661101651801</v>
      </c>
    </row>
    <row r="120" spans="1:9">
      <c r="A120" t="s">
        <v>65</v>
      </c>
      <c r="B120">
        <v>0.54768881468869102</v>
      </c>
    </row>
    <row r="121" spans="1:9">
      <c r="A121" t="s">
        <v>66</v>
      </c>
      <c r="B121">
        <v>4.37372988701136E-3</v>
      </c>
    </row>
    <row r="122" spans="1:9">
      <c r="A122" t="s">
        <v>67</v>
      </c>
      <c r="B122">
        <v>5</v>
      </c>
    </row>
    <row r="124" spans="1:9">
      <c r="A124" t="s">
        <v>68</v>
      </c>
    </row>
    <row r="125" spans="1:9">
      <c r="B125" t="s">
        <v>69</v>
      </c>
      <c r="C125" t="s">
        <v>70</v>
      </c>
      <c r="D125" t="s">
        <v>71</v>
      </c>
      <c r="E125" t="s">
        <v>72</v>
      </c>
      <c r="F125" t="s">
        <v>73</v>
      </c>
    </row>
    <row r="126" spans="1:9">
      <c r="A126" t="s">
        <v>74</v>
      </c>
      <c r="B126">
        <v>1</v>
      </c>
      <c r="C126">
        <v>1.11782719226775E-4</v>
      </c>
      <c r="D126">
        <v>1.11782719226775E-4</v>
      </c>
      <c r="E126">
        <v>5.8434691201522098</v>
      </c>
      <c r="F126">
        <v>9.4394726107823096E-2</v>
      </c>
    </row>
    <row r="127" spans="1:9">
      <c r="A127" t="s">
        <v>75</v>
      </c>
      <c r="B127">
        <v>3</v>
      </c>
      <c r="C127">
        <v>5.73885393736093E-5</v>
      </c>
      <c r="D127">
        <v>1.9129513124536401E-5</v>
      </c>
    </row>
    <row r="128" spans="1:9">
      <c r="A128" t="s">
        <v>76</v>
      </c>
      <c r="B128">
        <v>4</v>
      </c>
      <c r="C128">
        <v>1.69171258600384E-4</v>
      </c>
    </row>
    <row r="130" spans="1:9">
      <c r="B130" t="s">
        <v>77</v>
      </c>
      <c r="C130" t="s">
        <v>66</v>
      </c>
      <c r="D130" t="s">
        <v>78</v>
      </c>
      <c r="E130" t="s">
        <v>79</v>
      </c>
      <c r="F130" t="s">
        <v>80</v>
      </c>
      <c r="G130" t="s">
        <v>81</v>
      </c>
      <c r="H130" t="s">
        <v>80</v>
      </c>
      <c r="I130" t="s">
        <v>81</v>
      </c>
    </row>
    <row r="131" spans="1:9">
      <c r="A131" t="s">
        <v>82</v>
      </c>
      <c r="B131">
        <v>8.7669349854779793E-3</v>
      </c>
      <c r="C131">
        <v>1.84391752231415E-2</v>
      </c>
      <c r="D131">
        <v>0.47545157955195799</v>
      </c>
      <c r="E131">
        <v>0.66693925895334605</v>
      </c>
      <c r="F131">
        <v>-4.9914750070629399E-2</v>
      </c>
      <c r="G131">
        <v>6.7448620041585403E-2</v>
      </c>
      <c r="H131">
        <v>-4.9914750070629399E-2</v>
      </c>
      <c r="I131">
        <v>6.7448620041585403E-2</v>
      </c>
    </row>
    <row r="132" spans="1:9">
      <c r="A132" t="s">
        <v>31</v>
      </c>
      <c r="B132" s="49">
        <v>4.8712262490075599E-7</v>
      </c>
      <c r="C132" s="49">
        <v>2.0151293320122301E-7</v>
      </c>
      <c r="D132">
        <v>2.4173268542239499</v>
      </c>
      <c r="E132">
        <v>9.4394727026452796E-2</v>
      </c>
      <c r="F132" s="49">
        <v>-1.54181464774895E-7</v>
      </c>
      <c r="G132">
        <v>1.1284267145764E-6</v>
      </c>
      <c r="H132" s="49">
        <v>-1.54181464774895E-7</v>
      </c>
      <c r="I132">
        <v>1.1284267145764E-6</v>
      </c>
    </row>
    <row r="134" spans="1:9">
      <c r="A134" t="s">
        <v>61</v>
      </c>
    </row>
    <row r="136" spans="1:9">
      <c r="A136" t="s">
        <v>62</v>
      </c>
    </row>
    <row r="137" spans="1:9">
      <c r="A137" t="s">
        <v>63</v>
      </c>
      <c r="B137">
        <v>0.41039681936421502</v>
      </c>
    </row>
    <row r="138" spans="1:9">
      <c r="A138" t="s">
        <v>64</v>
      </c>
      <c r="B138">
        <v>0.16842554934426399</v>
      </c>
    </row>
    <row r="139" spans="1:9">
      <c r="A139" t="s">
        <v>65</v>
      </c>
      <c r="B139">
        <v>-0.10876593420764701</v>
      </c>
    </row>
    <row r="140" spans="1:9">
      <c r="A140" t="s">
        <v>66</v>
      </c>
      <c r="B140">
        <v>6.8478341207848098E-3</v>
      </c>
    </row>
    <row r="141" spans="1:9">
      <c r="A141" t="s">
        <v>67</v>
      </c>
      <c r="B141">
        <v>5</v>
      </c>
    </row>
    <row r="143" spans="1:9">
      <c r="A143" t="s">
        <v>68</v>
      </c>
    </row>
    <row r="144" spans="1:9">
      <c r="B144" t="s">
        <v>69</v>
      </c>
      <c r="C144" t="s">
        <v>70</v>
      </c>
      <c r="D144" t="s">
        <v>71</v>
      </c>
      <c r="E144" t="s">
        <v>72</v>
      </c>
      <c r="F144" t="s">
        <v>73</v>
      </c>
    </row>
    <row r="145" spans="1:9">
      <c r="A145" t="s">
        <v>74</v>
      </c>
      <c r="B145">
        <v>1</v>
      </c>
      <c r="C145">
        <v>2.8492762163030399E-5</v>
      </c>
      <c r="D145">
        <v>2.8492762163030399E-5</v>
      </c>
      <c r="E145">
        <v>0.60761444466500703</v>
      </c>
      <c r="F145">
        <v>0.49252942069148098</v>
      </c>
    </row>
    <row r="146" spans="1:9">
      <c r="A146" t="s">
        <v>75</v>
      </c>
      <c r="B146">
        <v>3</v>
      </c>
      <c r="C146">
        <v>1.4067849643735399E-4</v>
      </c>
      <c r="D146">
        <v>4.6892832145784697E-5</v>
      </c>
    </row>
    <row r="147" spans="1:9">
      <c r="A147" t="s">
        <v>76</v>
      </c>
      <c r="B147">
        <v>4</v>
      </c>
      <c r="C147">
        <v>1.69171258600384E-4</v>
      </c>
    </row>
    <row r="149" spans="1:9">
      <c r="B149" t="s">
        <v>77</v>
      </c>
      <c r="C149" t="s">
        <v>66</v>
      </c>
      <c r="D149" t="s">
        <v>78</v>
      </c>
      <c r="E149" t="s">
        <v>79</v>
      </c>
      <c r="F149" t="s">
        <v>80</v>
      </c>
      <c r="G149" t="s">
        <v>81</v>
      </c>
      <c r="H149" t="s">
        <v>80</v>
      </c>
      <c r="I149" t="s">
        <v>81</v>
      </c>
    </row>
    <row r="150" spans="1:9">
      <c r="A150" t="s">
        <v>82</v>
      </c>
      <c r="B150">
        <v>-8.09156701999569E-3</v>
      </c>
      <c r="C150">
        <v>7.8546978225878195E-2</v>
      </c>
      <c r="D150">
        <v>-0.10301563730086</v>
      </c>
      <c r="E150">
        <v>0.92445069274221003</v>
      </c>
      <c r="F150">
        <v>-0.25806310764374202</v>
      </c>
      <c r="G150">
        <v>0.24187997360375099</v>
      </c>
      <c r="H150">
        <v>-0.25806310764374202</v>
      </c>
      <c r="I150">
        <v>0.24187997360375099</v>
      </c>
    </row>
    <row r="151" spans="1:9">
      <c r="A151" t="s">
        <v>32</v>
      </c>
      <c r="B151">
        <v>0.24171093697526599</v>
      </c>
      <c r="C151">
        <v>0.31008607012538902</v>
      </c>
      <c r="D151">
        <v>0.77949627623558204</v>
      </c>
      <c r="E151">
        <v>0.49252942132106597</v>
      </c>
      <c r="F151">
        <v>-0.74512133112679602</v>
      </c>
      <c r="G151">
        <v>1.22854320507732</v>
      </c>
      <c r="H151">
        <v>-0.74512133112679602</v>
      </c>
      <c r="I151">
        <v>1.22854320507732</v>
      </c>
    </row>
    <row r="153" spans="1:9">
      <c r="A153" t="s">
        <v>61</v>
      </c>
    </row>
    <row r="155" spans="1:9">
      <c r="A155" t="s">
        <v>62</v>
      </c>
    </row>
    <row r="156" spans="1:9">
      <c r="A156" t="s">
        <v>63</v>
      </c>
      <c r="B156">
        <v>0.83641953582555595</v>
      </c>
    </row>
    <row r="157" spans="1:9">
      <c r="A157" t="s">
        <v>64</v>
      </c>
      <c r="B157">
        <v>0.69959763991063795</v>
      </c>
    </row>
    <row r="158" spans="1:9">
      <c r="A158" t="s">
        <v>65</v>
      </c>
      <c r="B158">
        <v>0.599463519880851</v>
      </c>
    </row>
    <row r="159" spans="1:9">
      <c r="A159" t="s">
        <v>66</v>
      </c>
      <c r="B159">
        <v>4.1158006650323896E-3</v>
      </c>
    </row>
    <row r="160" spans="1:9">
      <c r="A160" t="s">
        <v>67</v>
      </c>
      <c r="B160">
        <v>5</v>
      </c>
    </row>
    <row r="162" spans="1:9">
      <c r="A162" t="s">
        <v>68</v>
      </c>
    </row>
    <row r="163" spans="1:9">
      <c r="B163" t="s">
        <v>69</v>
      </c>
      <c r="C163" t="s">
        <v>70</v>
      </c>
      <c r="D163" t="s">
        <v>71</v>
      </c>
      <c r="E163" t="s">
        <v>72</v>
      </c>
      <c r="F163" t="s">
        <v>73</v>
      </c>
    </row>
    <row r="164" spans="1:9">
      <c r="A164" t="s">
        <v>74</v>
      </c>
      <c r="B164">
        <v>1</v>
      </c>
      <c r="C164">
        <v>1.18351813257541E-4</v>
      </c>
      <c r="D164">
        <v>1.18351813257541E-4</v>
      </c>
      <c r="E164">
        <v>6.9866059611102296</v>
      </c>
      <c r="F164">
        <v>7.7442059883070805E-2</v>
      </c>
    </row>
    <row r="165" spans="1:9">
      <c r="A165" t="s">
        <v>75</v>
      </c>
      <c r="B165">
        <v>3</v>
      </c>
      <c r="C165">
        <v>5.0819445342843199E-5</v>
      </c>
      <c r="D165">
        <v>1.6939815114280999E-5</v>
      </c>
    </row>
    <row r="166" spans="1:9">
      <c r="A166" t="s">
        <v>76</v>
      </c>
      <c r="B166">
        <v>4</v>
      </c>
      <c r="C166">
        <v>1.69171258600384E-4</v>
      </c>
    </row>
    <row r="168" spans="1:9">
      <c r="B168" t="s">
        <v>77</v>
      </c>
      <c r="C168" t="s">
        <v>66</v>
      </c>
      <c r="D168" t="s">
        <v>78</v>
      </c>
      <c r="E168" t="s">
        <v>79</v>
      </c>
      <c r="F168" t="s">
        <v>80</v>
      </c>
      <c r="G168" t="s">
        <v>81</v>
      </c>
      <c r="H168" t="s">
        <v>80</v>
      </c>
      <c r="I168" t="s">
        <v>81</v>
      </c>
    </row>
    <row r="169" spans="1:9">
      <c r="A169" t="s">
        <v>82</v>
      </c>
      <c r="B169">
        <v>-3.8421912101409099E-2</v>
      </c>
      <c r="C169">
        <v>3.46698902194243E-2</v>
      </c>
      <c r="D169">
        <v>-1.10822133725369</v>
      </c>
      <c r="E169">
        <v>0.34862754336707102</v>
      </c>
      <c r="F169">
        <v>-0.148756976124921</v>
      </c>
      <c r="G169">
        <v>7.1913151922102805E-2</v>
      </c>
      <c r="H169">
        <v>-0.148756976124921</v>
      </c>
      <c r="I169">
        <v>7.1913151922102805E-2</v>
      </c>
    </row>
    <row r="170" spans="1:9">
      <c r="A170" t="s">
        <v>33</v>
      </c>
      <c r="B170">
        <v>6.5727241093330904E-2</v>
      </c>
      <c r="C170">
        <v>2.4866363507552398E-2</v>
      </c>
      <c r="D170">
        <v>2.6432188636415601</v>
      </c>
      <c r="E170">
        <v>7.7442060110762698E-2</v>
      </c>
      <c r="F170">
        <v>-1.34086255700298E-2</v>
      </c>
      <c r="G170">
        <v>0.14486310775669101</v>
      </c>
      <c r="H170">
        <v>-1.34086255700298E-2</v>
      </c>
      <c r="I170">
        <v>0.14486310775669101</v>
      </c>
    </row>
    <row r="172" spans="1:9">
      <c r="A172" t="s">
        <v>61</v>
      </c>
    </row>
    <row r="174" spans="1:9">
      <c r="A174" t="s">
        <v>62</v>
      </c>
    </row>
    <row r="175" spans="1:9">
      <c r="A175" t="s">
        <v>63</v>
      </c>
      <c r="B175">
        <v>0.93192405583516802</v>
      </c>
    </row>
    <row r="176" spans="1:9">
      <c r="A176" t="s">
        <v>64</v>
      </c>
      <c r="B176">
        <v>0.86848244584427003</v>
      </c>
    </row>
    <row r="177" spans="1:9">
      <c r="A177" t="s">
        <v>65</v>
      </c>
      <c r="B177">
        <v>0.82464326112569297</v>
      </c>
    </row>
    <row r="178" spans="1:9">
      <c r="A178" t="s">
        <v>66</v>
      </c>
      <c r="B178">
        <v>2.7232939714353899E-3</v>
      </c>
    </row>
    <row r="179" spans="1:9">
      <c r="A179" t="s">
        <v>67</v>
      </c>
      <c r="B179">
        <v>5</v>
      </c>
    </row>
    <row r="181" spans="1:9">
      <c r="A181" t="s">
        <v>68</v>
      </c>
    </row>
    <row r="182" spans="1:9">
      <c r="B182" t="s">
        <v>69</v>
      </c>
      <c r="C182" t="s">
        <v>70</v>
      </c>
      <c r="D182" t="s">
        <v>71</v>
      </c>
      <c r="E182" t="s">
        <v>72</v>
      </c>
      <c r="F182" t="s">
        <v>73</v>
      </c>
    </row>
    <row r="183" spans="1:9">
      <c r="A183" t="s">
        <v>74</v>
      </c>
      <c r="B183">
        <v>1</v>
      </c>
      <c r="C183">
        <v>1.4692226843581501E-4</v>
      </c>
      <c r="D183">
        <v>1.4692226843581501E-4</v>
      </c>
      <c r="E183">
        <v>19.810643181880501</v>
      </c>
      <c r="F183">
        <v>2.1102757916336898E-2</v>
      </c>
    </row>
    <row r="184" spans="1:9">
      <c r="A184" t="s">
        <v>75</v>
      </c>
      <c r="B184">
        <v>3</v>
      </c>
      <c r="C184">
        <v>2.2248990164569001E-5</v>
      </c>
      <c r="D184">
        <v>7.4163300548563397E-6</v>
      </c>
    </row>
    <row r="185" spans="1:9">
      <c r="A185" t="s">
        <v>76</v>
      </c>
      <c r="B185">
        <v>4</v>
      </c>
      <c r="C185">
        <v>1.69171258600384E-4</v>
      </c>
    </row>
    <row r="187" spans="1:9">
      <c r="B187" t="s">
        <v>77</v>
      </c>
      <c r="C187" t="s">
        <v>66</v>
      </c>
      <c r="D187" t="s">
        <v>78</v>
      </c>
      <c r="E187" t="s">
        <v>79</v>
      </c>
      <c r="F187" t="s">
        <v>80</v>
      </c>
      <c r="G187" t="s">
        <v>81</v>
      </c>
      <c r="H187" t="s">
        <v>80</v>
      </c>
      <c r="I187" t="s">
        <v>81</v>
      </c>
    </row>
    <row r="188" spans="1:9">
      <c r="A188" t="s">
        <v>82</v>
      </c>
      <c r="B188">
        <v>2.4596316828588701E-2</v>
      </c>
      <c r="C188">
        <v>6.5163469952979397E-3</v>
      </c>
      <c r="D188">
        <v>3.77455602753151</v>
      </c>
      <c r="E188">
        <v>3.2564237632182899E-2</v>
      </c>
      <c r="F188">
        <v>3.8583924113144699E-3</v>
      </c>
      <c r="G188">
        <v>4.5334241245863001E-2</v>
      </c>
      <c r="H188">
        <v>3.8583924113144699E-3</v>
      </c>
      <c r="I188">
        <v>4.5334241245863001E-2</v>
      </c>
    </row>
    <row r="189" spans="1:9">
      <c r="A189" t="s">
        <v>34</v>
      </c>
      <c r="B189" s="49">
        <v>2.7299854054437698E-7</v>
      </c>
      <c r="C189" s="49">
        <v>6.13353767719511E-8</v>
      </c>
      <c r="D189">
        <v>4.4509148702127099</v>
      </c>
      <c r="E189">
        <v>2.1102757944142899E-2</v>
      </c>
      <c r="F189" s="49">
        <v>7.7801997370787706E-8</v>
      </c>
      <c r="G189" s="49">
        <v>4.6819508371796601E-7</v>
      </c>
      <c r="H189" s="49">
        <v>7.7801997370787706E-8</v>
      </c>
      <c r="I189" s="49">
        <v>4.6819508371796601E-7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7C5C2-252D-4695-88A2-294484BA707F}">
  <dimension ref="A1:I189"/>
  <sheetViews>
    <sheetView topLeftCell="A176" workbookViewId="0">
      <selection activeCell="B189" sqref="B189:E189"/>
    </sheetView>
  </sheetViews>
  <sheetFormatPr defaultRowHeight="15"/>
  <sheetData>
    <row r="1" spans="1:9">
      <c r="A1" t="s">
        <v>61</v>
      </c>
    </row>
    <row r="3" spans="1:9">
      <c r="A3" t="s">
        <v>62</v>
      </c>
    </row>
    <row r="4" spans="1:9">
      <c r="A4" t="s">
        <v>63</v>
      </c>
      <c r="B4">
        <v>0.883878065181252</v>
      </c>
    </row>
    <row r="5" spans="1:9">
      <c r="A5" t="s">
        <v>64</v>
      </c>
      <c r="B5">
        <v>0.78124043410855404</v>
      </c>
    </row>
    <row r="6" spans="1:9">
      <c r="A6" t="s">
        <v>65</v>
      </c>
      <c r="B6">
        <v>0.70832057881140598</v>
      </c>
    </row>
    <row r="7" spans="1:9">
      <c r="A7" t="s">
        <v>66</v>
      </c>
      <c r="B7">
        <v>2.3185123134690299E-2</v>
      </c>
    </row>
    <row r="8" spans="1:9">
      <c r="A8" t="s">
        <v>67</v>
      </c>
      <c r="B8">
        <v>5</v>
      </c>
    </row>
    <row r="10" spans="1:9">
      <c r="A10" t="s">
        <v>68</v>
      </c>
    </row>
    <row r="11" spans="1:9">
      <c r="B11" t="s">
        <v>69</v>
      </c>
      <c r="C11" t="s">
        <v>70</v>
      </c>
      <c r="D11" t="s">
        <v>71</v>
      </c>
      <c r="E11" t="s">
        <v>72</v>
      </c>
      <c r="F11" t="s">
        <v>73</v>
      </c>
    </row>
    <row r="12" spans="1:9">
      <c r="A12" t="s">
        <v>74</v>
      </c>
      <c r="B12">
        <v>1</v>
      </c>
      <c r="C12">
        <v>5.75914121996001E-3</v>
      </c>
      <c r="D12">
        <v>5.75914121996001E-3</v>
      </c>
      <c r="E12">
        <v>10.713686017683299</v>
      </c>
      <c r="F12">
        <v>4.6665104396156697E-2</v>
      </c>
    </row>
    <row r="13" spans="1:9">
      <c r="A13" t="s">
        <v>75</v>
      </c>
      <c r="B13">
        <v>3</v>
      </c>
      <c r="C13">
        <v>1.6126498043122499E-3</v>
      </c>
      <c r="D13">
        <v>5.3754993477075105E-4</v>
      </c>
    </row>
    <row r="14" spans="1:9">
      <c r="A14" t="s">
        <v>76</v>
      </c>
      <c r="B14">
        <v>4</v>
      </c>
      <c r="C14">
        <v>7.3717910242722699E-3</v>
      </c>
    </row>
    <row r="16" spans="1:9">
      <c r="B16" t="s">
        <v>77</v>
      </c>
      <c r="C16" t="s">
        <v>66</v>
      </c>
      <c r="D16" t="s">
        <v>78</v>
      </c>
      <c r="E16" t="s">
        <v>79</v>
      </c>
      <c r="F16" t="s">
        <v>80</v>
      </c>
      <c r="G16" t="s">
        <v>81</v>
      </c>
      <c r="H16" t="s">
        <v>80</v>
      </c>
      <c r="I16" t="s">
        <v>81</v>
      </c>
    </row>
    <row r="17" spans="1:9">
      <c r="A17" t="s">
        <v>82</v>
      </c>
      <c r="B17">
        <v>-3.5435072981368103E-2</v>
      </c>
      <c r="C17">
        <v>9.6839238275028799E-2</v>
      </c>
      <c r="D17">
        <v>-0.365916477788999</v>
      </c>
      <c r="E17">
        <v>0.73870805775514403</v>
      </c>
      <c r="F17">
        <v>-0.34362074900860601</v>
      </c>
      <c r="G17">
        <v>0.27275060304587001</v>
      </c>
      <c r="H17">
        <v>-0.34362074900860601</v>
      </c>
      <c r="I17">
        <v>0.27275060304587001</v>
      </c>
    </row>
    <row r="18" spans="1:9">
      <c r="A18" t="s">
        <v>25</v>
      </c>
      <c r="B18">
        <v>0.30806810652903399</v>
      </c>
      <c r="C18">
        <v>9.4118995194202401E-2</v>
      </c>
      <c r="D18">
        <v>3.2731767470888902</v>
      </c>
      <c r="E18">
        <v>4.6665104403177601E-2</v>
      </c>
      <c r="F18">
        <v>8.5394580430699901E-3</v>
      </c>
      <c r="G18">
        <v>0.60759675501499899</v>
      </c>
      <c r="H18">
        <v>8.5394580430699901E-3</v>
      </c>
      <c r="I18">
        <v>0.60759675501499899</v>
      </c>
    </row>
    <row r="20" spans="1:9">
      <c r="A20" t="s">
        <v>61</v>
      </c>
    </row>
    <row r="22" spans="1:9">
      <c r="A22" t="s">
        <v>62</v>
      </c>
    </row>
    <row r="23" spans="1:9">
      <c r="A23" t="s">
        <v>63</v>
      </c>
      <c r="B23">
        <v>0.56597700581822297</v>
      </c>
    </row>
    <row r="24" spans="1:9">
      <c r="A24" t="s">
        <v>64</v>
      </c>
      <c r="B24">
        <v>0.32032997111495998</v>
      </c>
    </row>
    <row r="25" spans="1:9">
      <c r="A25" t="s">
        <v>65</v>
      </c>
      <c r="B25">
        <v>9.3773294819947603E-2</v>
      </c>
    </row>
    <row r="26" spans="1:9">
      <c r="A26" t="s">
        <v>66</v>
      </c>
      <c r="B26">
        <v>4.0867205346102803E-2</v>
      </c>
    </row>
    <row r="27" spans="1:9">
      <c r="A27" t="s">
        <v>67</v>
      </c>
      <c r="B27">
        <v>5</v>
      </c>
    </row>
    <row r="29" spans="1:9">
      <c r="A29" t="s">
        <v>68</v>
      </c>
    </row>
    <row r="30" spans="1:9">
      <c r="B30" t="s">
        <v>69</v>
      </c>
      <c r="C30" t="s">
        <v>70</v>
      </c>
      <c r="D30" t="s">
        <v>71</v>
      </c>
      <c r="E30" t="s">
        <v>72</v>
      </c>
      <c r="F30" t="s">
        <v>73</v>
      </c>
    </row>
    <row r="31" spans="1:9">
      <c r="A31" t="s">
        <v>74</v>
      </c>
      <c r="B31">
        <v>1</v>
      </c>
      <c r="C31">
        <v>2.3614056058706601E-3</v>
      </c>
      <c r="D31">
        <v>2.3614056058706601E-3</v>
      </c>
      <c r="E31">
        <v>1.41390656127846</v>
      </c>
      <c r="F31">
        <v>0.31994925790060702</v>
      </c>
    </row>
    <row r="32" spans="1:9">
      <c r="A32" t="s">
        <v>75</v>
      </c>
      <c r="B32">
        <v>3</v>
      </c>
      <c r="C32">
        <v>5.0103854184015998E-3</v>
      </c>
      <c r="D32">
        <v>1.67012847280053E-3</v>
      </c>
    </row>
    <row r="33" spans="1:9">
      <c r="A33" t="s">
        <v>76</v>
      </c>
      <c r="B33">
        <v>4</v>
      </c>
      <c r="C33">
        <v>7.3717910242722699E-3</v>
      </c>
    </row>
    <row r="35" spans="1:9">
      <c r="B35" t="s">
        <v>77</v>
      </c>
      <c r="C35" t="s">
        <v>66</v>
      </c>
      <c r="D35" t="s">
        <v>78</v>
      </c>
      <c r="E35" t="s">
        <v>79</v>
      </c>
      <c r="F35" t="s">
        <v>80</v>
      </c>
      <c r="G35" t="s">
        <v>81</v>
      </c>
      <c r="H35" t="s">
        <v>80</v>
      </c>
      <c r="I35" t="s">
        <v>81</v>
      </c>
    </row>
    <row r="36" spans="1:9">
      <c r="A36" t="s">
        <v>82</v>
      </c>
      <c r="B36">
        <v>0.29065191791587403</v>
      </c>
      <c r="C36">
        <v>2.0460449331581899E-2</v>
      </c>
      <c r="D36">
        <v>14.205549116032101</v>
      </c>
      <c r="E36">
        <v>7.5579286189038201E-4</v>
      </c>
      <c r="F36">
        <v>0.22553763654197101</v>
      </c>
      <c r="G36">
        <v>0.35576619928977699</v>
      </c>
      <c r="H36">
        <v>0.22553763654197101</v>
      </c>
      <c r="I36">
        <v>0.35576619928977699</v>
      </c>
    </row>
    <row r="37" spans="1:9">
      <c r="A37" t="s">
        <v>26</v>
      </c>
      <c r="B37">
        <v>-4.8433309998560998E-6</v>
      </c>
      <c r="C37">
        <v>4.0731818080209398E-6</v>
      </c>
      <c r="D37">
        <v>-1.18907802993683</v>
      </c>
      <c r="E37">
        <v>0.31994926448305899</v>
      </c>
      <c r="F37">
        <v>-1.7806013394379602E-5</v>
      </c>
      <c r="G37">
        <v>8.1193513946674308E-6</v>
      </c>
      <c r="H37">
        <v>-1.7806013394379602E-5</v>
      </c>
      <c r="I37">
        <v>8.1193513946674308E-6</v>
      </c>
    </row>
    <row r="39" spans="1:9">
      <c r="A39" t="s">
        <v>61</v>
      </c>
    </row>
    <row r="41" spans="1:9">
      <c r="A41" t="s">
        <v>62</v>
      </c>
    </row>
    <row r="42" spans="1:9">
      <c r="A42" t="s">
        <v>63</v>
      </c>
      <c r="B42">
        <v>0.759493054812035</v>
      </c>
    </row>
    <row r="43" spans="1:9">
      <c r="A43" t="s">
        <v>64</v>
      </c>
      <c r="B43">
        <v>0.57682970030771696</v>
      </c>
    </row>
    <row r="44" spans="1:9">
      <c r="A44" t="s">
        <v>65</v>
      </c>
      <c r="B44">
        <v>0.43577293374362303</v>
      </c>
    </row>
    <row r="45" spans="1:9">
      <c r="A45" t="s">
        <v>66</v>
      </c>
      <c r="B45">
        <v>3.2246565796531797E-2</v>
      </c>
    </row>
    <row r="46" spans="1:9">
      <c r="A46" t="s">
        <v>67</v>
      </c>
      <c r="B46">
        <v>5</v>
      </c>
    </row>
    <row r="48" spans="1:9">
      <c r="A48" t="s">
        <v>68</v>
      </c>
    </row>
    <row r="49" spans="1:9">
      <c r="B49" t="s">
        <v>69</v>
      </c>
      <c r="C49" t="s">
        <v>70</v>
      </c>
      <c r="D49" t="s">
        <v>71</v>
      </c>
      <c r="E49" t="s">
        <v>72</v>
      </c>
      <c r="F49" t="s">
        <v>73</v>
      </c>
    </row>
    <row r="50" spans="1:9">
      <c r="A50" t="s">
        <v>74</v>
      </c>
      <c r="B50">
        <v>1</v>
      </c>
      <c r="C50">
        <v>4.2522680072620903E-3</v>
      </c>
      <c r="D50">
        <v>4.2522680072620903E-3</v>
      </c>
      <c r="E50">
        <v>4.0893444133047998</v>
      </c>
      <c r="F50">
        <v>0.13636454571097201</v>
      </c>
    </row>
    <row r="51" spans="1:9">
      <c r="A51" t="s">
        <v>75</v>
      </c>
      <c r="B51">
        <v>3</v>
      </c>
      <c r="C51">
        <v>3.1195230170101701E-3</v>
      </c>
      <c r="D51">
        <v>1.03984100567005E-3</v>
      </c>
    </row>
    <row r="52" spans="1:9">
      <c r="A52" t="s">
        <v>76</v>
      </c>
      <c r="B52">
        <v>4</v>
      </c>
      <c r="C52">
        <v>7.3717910242722699E-3</v>
      </c>
    </row>
    <row r="54" spans="1:9">
      <c r="B54" t="s">
        <v>77</v>
      </c>
      <c r="C54" t="s">
        <v>66</v>
      </c>
      <c r="D54" t="s">
        <v>78</v>
      </c>
      <c r="E54" t="s">
        <v>79</v>
      </c>
      <c r="F54" t="s">
        <v>80</v>
      </c>
      <c r="G54" t="s">
        <v>81</v>
      </c>
      <c r="H54" t="s">
        <v>80</v>
      </c>
      <c r="I54" t="s">
        <v>81</v>
      </c>
    </row>
    <row r="55" spans="1:9">
      <c r="A55" t="s">
        <v>82</v>
      </c>
      <c r="B55">
        <v>-3.9403374803647702E-2</v>
      </c>
      <c r="C55">
        <v>0.15846394899088001</v>
      </c>
      <c r="D55">
        <v>-0.24865829139418599</v>
      </c>
      <c r="E55">
        <v>0.81967588107675304</v>
      </c>
      <c r="F55">
        <v>-0.54370638374515101</v>
      </c>
      <c r="G55">
        <v>0.46489963413785601</v>
      </c>
      <c r="H55">
        <v>-0.54370638374515101</v>
      </c>
      <c r="I55">
        <v>0.46489963413785601</v>
      </c>
    </row>
    <row r="56" spans="1:9">
      <c r="A56" t="s">
        <v>27</v>
      </c>
      <c r="B56">
        <v>7.1525159618176099E-6</v>
      </c>
      <c r="C56">
        <v>3.5369750070357002E-6</v>
      </c>
      <c r="D56">
        <v>2.0222127517412201</v>
      </c>
      <c r="E56">
        <v>0.13636454600669401</v>
      </c>
      <c r="F56">
        <v>-4.1037170801953498E-6</v>
      </c>
      <c r="G56">
        <v>1.8408749003830499E-5</v>
      </c>
      <c r="H56">
        <v>-4.1037170801953498E-6</v>
      </c>
      <c r="I56">
        <v>1.8408749003830499E-5</v>
      </c>
    </row>
    <row r="58" spans="1:9">
      <c r="A58" t="s">
        <v>61</v>
      </c>
    </row>
    <row r="60" spans="1:9">
      <c r="A60" t="s">
        <v>62</v>
      </c>
    </row>
    <row r="61" spans="1:9">
      <c r="A61" t="s">
        <v>63</v>
      </c>
      <c r="B61">
        <v>0.672201473490037</v>
      </c>
    </row>
    <row r="62" spans="1:9">
      <c r="A62" t="s">
        <v>64</v>
      </c>
      <c r="B62">
        <v>0.451854820962177</v>
      </c>
    </row>
    <row r="63" spans="1:9">
      <c r="A63" t="s">
        <v>65</v>
      </c>
      <c r="B63">
        <v>0.26913976128290201</v>
      </c>
    </row>
    <row r="64" spans="1:9">
      <c r="A64" t="s">
        <v>66</v>
      </c>
      <c r="B64">
        <v>3.6700643549439901E-2</v>
      </c>
    </row>
    <row r="65" spans="1:9">
      <c r="A65" t="s">
        <v>67</v>
      </c>
      <c r="B65">
        <v>5</v>
      </c>
    </row>
    <row r="67" spans="1:9">
      <c r="A67" t="s">
        <v>68</v>
      </c>
    </row>
    <row r="68" spans="1:9">
      <c r="B68" t="s">
        <v>69</v>
      </c>
      <c r="C68" t="s">
        <v>70</v>
      </c>
      <c r="D68" t="s">
        <v>71</v>
      </c>
      <c r="E68" t="s">
        <v>72</v>
      </c>
      <c r="F68" t="s">
        <v>73</v>
      </c>
    </row>
    <row r="69" spans="1:9">
      <c r="A69" t="s">
        <v>74</v>
      </c>
      <c r="B69">
        <v>1</v>
      </c>
      <c r="C69">
        <v>3.3309793134431299E-3</v>
      </c>
      <c r="D69">
        <v>3.3309793134431299E-3</v>
      </c>
      <c r="E69">
        <v>2.4730026181494398</v>
      </c>
      <c r="F69">
        <v>0.21386694327813399</v>
      </c>
    </row>
    <row r="70" spans="1:9">
      <c r="A70" t="s">
        <v>75</v>
      </c>
      <c r="B70">
        <v>3</v>
      </c>
      <c r="C70">
        <v>4.04081171082913E-3</v>
      </c>
      <c r="D70">
        <v>1.3469372369430399E-3</v>
      </c>
    </row>
    <row r="71" spans="1:9">
      <c r="A71" t="s">
        <v>76</v>
      </c>
      <c r="B71">
        <v>4</v>
      </c>
      <c r="C71">
        <v>7.3717910242722699E-3</v>
      </c>
    </row>
    <row r="73" spans="1:9">
      <c r="B73" t="s">
        <v>77</v>
      </c>
      <c r="C73" t="s">
        <v>66</v>
      </c>
      <c r="D73" t="s">
        <v>78</v>
      </c>
      <c r="E73" t="s">
        <v>79</v>
      </c>
      <c r="F73" t="s">
        <v>80</v>
      </c>
      <c r="G73" t="s">
        <v>81</v>
      </c>
      <c r="H73" t="s">
        <v>80</v>
      </c>
      <c r="I73" t="s">
        <v>81</v>
      </c>
    </row>
    <row r="74" spans="1:9">
      <c r="A74" t="s">
        <v>82</v>
      </c>
      <c r="B74">
        <v>4.9338401389515903E-2</v>
      </c>
      <c r="C74">
        <v>0.147412487213087</v>
      </c>
      <c r="D74">
        <v>0.334696214155836</v>
      </c>
      <c r="E74">
        <v>0.759889071086018</v>
      </c>
      <c r="F74">
        <v>-0.41979392385241798</v>
      </c>
      <c r="G74">
        <v>0.51847072663145</v>
      </c>
      <c r="H74">
        <v>-0.41979392385241798</v>
      </c>
      <c r="I74">
        <v>0.51847072663145</v>
      </c>
    </row>
    <row r="75" spans="1:9">
      <c r="A75" t="s">
        <v>28</v>
      </c>
      <c r="B75">
        <v>2.3476452496308899E-6</v>
      </c>
      <c r="C75">
        <v>1.4928637881637099E-6</v>
      </c>
      <c r="D75">
        <v>1.5725783345033699</v>
      </c>
      <c r="E75">
        <v>0.213866944515474</v>
      </c>
      <c r="F75">
        <v>-2.40331359687683E-6</v>
      </c>
      <c r="G75">
        <v>7.0986040961386099E-6</v>
      </c>
      <c r="H75">
        <v>-2.40331359687683E-6</v>
      </c>
      <c r="I75">
        <v>7.0986040961386099E-6</v>
      </c>
    </row>
    <row r="77" spans="1:9">
      <c r="A77" t="s">
        <v>61</v>
      </c>
    </row>
    <row r="79" spans="1:9">
      <c r="A79" t="s">
        <v>62</v>
      </c>
    </row>
    <row r="80" spans="1:9">
      <c r="A80" t="s">
        <v>63</v>
      </c>
      <c r="B80">
        <v>9.8709220147748397E-2</v>
      </c>
    </row>
    <row r="81" spans="1:9">
      <c r="A81" t="s">
        <v>64</v>
      </c>
      <c r="B81">
        <v>9.7435101421766701E-3</v>
      </c>
    </row>
    <row r="82" spans="1:9">
      <c r="A82" t="s">
        <v>65</v>
      </c>
      <c r="B82">
        <v>-0.320341986477097</v>
      </c>
    </row>
    <row r="83" spans="1:9">
      <c r="A83" t="s">
        <v>66</v>
      </c>
      <c r="B83">
        <v>4.9328706664785102E-2</v>
      </c>
    </row>
    <row r="84" spans="1:9">
      <c r="A84" t="s">
        <v>67</v>
      </c>
      <c r="B84">
        <v>5</v>
      </c>
    </row>
    <row r="86" spans="1:9">
      <c r="A86" t="s">
        <v>68</v>
      </c>
    </row>
    <row r="87" spans="1:9">
      <c r="B87" t="s">
        <v>69</v>
      </c>
      <c r="C87" t="s">
        <v>70</v>
      </c>
      <c r="D87" t="s">
        <v>71</v>
      </c>
      <c r="E87" t="s">
        <v>72</v>
      </c>
      <c r="F87" t="s">
        <v>73</v>
      </c>
    </row>
    <row r="88" spans="1:9">
      <c r="A88" t="s">
        <v>74</v>
      </c>
      <c r="B88">
        <v>1</v>
      </c>
      <c r="C88">
        <v>7.1827120611003798E-5</v>
      </c>
      <c r="D88">
        <v>7.1827120611003798E-5</v>
      </c>
      <c r="E88">
        <v>2.9518140730112E-2</v>
      </c>
      <c r="F88">
        <v>0.87452391164684495</v>
      </c>
    </row>
    <row r="89" spans="1:9">
      <c r="A89" t="s">
        <v>75</v>
      </c>
      <c r="B89">
        <v>3</v>
      </c>
      <c r="C89">
        <v>7.29996390366126E-3</v>
      </c>
      <c r="D89">
        <v>2.4333213012204201E-3</v>
      </c>
    </row>
    <row r="90" spans="1:9">
      <c r="A90" t="s">
        <v>76</v>
      </c>
      <c r="B90">
        <v>4</v>
      </c>
      <c r="C90">
        <v>7.3717910242722699E-3</v>
      </c>
    </row>
    <row r="92" spans="1:9">
      <c r="B92" t="s">
        <v>77</v>
      </c>
      <c r="C92" t="s">
        <v>66</v>
      </c>
      <c r="D92" t="s">
        <v>78</v>
      </c>
      <c r="E92" t="s">
        <v>79</v>
      </c>
      <c r="F92" t="s">
        <v>80</v>
      </c>
      <c r="G92" t="s">
        <v>81</v>
      </c>
      <c r="H92" t="s">
        <v>80</v>
      </c>
      <c r="I92" t="s">
        <v>81</v>
      </c>
    </row>
    <row r="93" spans="1:9">
      <c r="A93" t="s">
        <v>82</v>
      </c>
      <c r="B93">
        <v>0.29811362622612397</v>
      </c>
      <c r="C93">
        <v>0.109338341521469</v>
      </c>
      <c r="D93">
        <v>2.7265241275640499</v>
      </c>
      <c r="E93">
        <v>7.21515583143892E-2</v>
      </c>
      <c r="F93">
        <v>-4.9849774743543601E-2</v>
      </c>
      <c r="G93">
        <v>0.64607702719579096</v>
      </c>
      <c r="H93">
        <v>-4.9849774743543601E-2</v>
      </c>
      <c r="I93">
        <v>0.64607702719579096</v>
      </c>
    </row>
    <row r="94" spans="1:9">
      <c r="A94" t="s">
        <v>29</v>
      </c>
      <c r="B94">
        <v>-0.61277602649295204</v>
      </c>
      <c r="C94">
        <v>3.5666234993342498</v>
      </c>
      <c r="D94">
        <v>-0.17180844196403999</v>
      </c>
      <c r="E94">
        <v>0.87452391361166404</v>
      </c>
      <c r="F94">
        <v>-11.9633638032702</v>
      </c>
      <c r="G94">
        <v>10.737811750284299</v>
      </c>
      <c r="H94">
        <v>-11.9633638032702</v>
      </c>
      <c r="I94">
        <v>10.737811750284299</v>
      </c>
    </row>
    <row r="96" spans="1:9">
      <c r="A96" t="s">
        <v>61</v>
      </c>
    </row>
    <row r="98" spans="1:9">
      <c r="A98" t="s">
        <v>62</v>
      </c>
    </row>
    <row r="99" spans="1:9">
      <c r="A99" t="s">
        <v>63</v>
      </c>
      <c r="B99">
        <v>0.91157570685949596</v>
      </c>
    </row>
    <row r="100" spans="1:9">
      <c r="A100" t="s">
        <v>64</v>
      </c>
      <c r="B100">
        <v>0.83097026933638996</v>
      </c>
    </row>
    <row r="101" spans="1:9">
      <c r="A101" t="s">
        <v>65</v>
      </c>
      <c r="B101">
        <v>0.77462702578185305</v>
      </c>
    </row>
    <row r="102" spans="1:9">
      <c r="A102" t="s">
        <v>66</v>
      </c>
      <c r="B102">
        <v>2.03801525292064E-2</v>
      </c>
    </row>
    <row r="103" spans="1:9">
      <c r="A103" t="s">
        <v>67</v>
      </c>
      <c r="B103">
        <v>5</v>
      </c>
    </row>
    <row r="105" spans="1:9">
      <c r="A105" t="s">
        <v>68</v>
      </c>
    </row>
    <row r="106" spans="1:9">
      <c r="B106" t="s">
        <v>69</v>
      </c>
      <c r="C106" t="s">
        <v>70</v>
      </c>
      <c r="D106" t="s">
        <v>71</v>
      </c>
      <c r="E106" t="s">
        <v>72</v>
      </c>
      <c r="F106" t="s">
        <v>73</v>
      </c>
    </row>
    <row r="107" spans="1:9">
      <c r="A107" t="s">
        <v>74</v>
      </c>
      <c r="B107">
        <v>1</v>
      </c>
      <c r="C107">
        <v>6.1257391729311102E-3</v>
      </c>
      <c r="D107">
        <v>6.1257391729311102E-3</v>
      </c>
      <c r="E107">
        <v>14.748356979698301</v>
      </c>
      <c r="F107">
        <v>3.11419266122617E-2</v>
      </c>
    </row>
    <row r="108" spans="1:9">
      <c r="A108" t="s">
        <v>75</v>
      </c>
      <c r="B108">
        <v>3</v>
      </c>
      <c r="C108">
        <v>1.2460518513411499E-3</v>
      </c>
      <c r="D108">
        <v>4.1535061711371802E-4</v>
      </c>
    </row>
    <row r="109" spans="1:9">
      <c r="A109" t="s">
        <v>76</v>
      </c>
      <c r="B109">
        <v>4</v>
      </c>
      <c r="C109">
        <v>7.3717910242722699E-3</v>
      </c>
    </row>
    <row r="111" spans="1:9">
      <c r="B111" t="s">
        <v>77</v>
      </c>
      <c r="C111" t="s">
        <v>66</v>
      </c>
      <c r="D111" t="s">
        <v>78</v>
      </c>
      <c r="E111" t="s">
        <v>79</v>
      </c>
      <c r="F111" t="s">
        <v>80</v>
      </c>
      <c r="G111" t="s">
        <v>81</v>
      </c>
      <c r="H111" t="s">
        <v>80</v>
      </c>
      <c r="I111" t="s">
        <v>81</v>
      </c>
    </row>
    <row r="112" spans="1:9">
      <c r="A112" t="s">
        <v>82</v>
      </c>
      <c r="B112">
        <v>0.50473284520241102</v>
      </c>
      <c r="C112">
        <v>5.9297633173392802E-2</v>
      </c>
      <c r="D112">
        <v>8.5118548277722397</v>
      </c>
      <c r="E112">
        <v>3.40587764885617E-3</v>
      </c>
      <c r="F112">
        <v>0.31602131161458802</v>
      </c>
      <c r="G112">
        <v>0.69344437879023402</v>
      </c>
      <c r="H112">
        <v>0.31602131161458802</v>
      </c>
      <c r="I112">
        <v>0.69344437879023402</v>
      </c>
    </row>
    <row r="113" spans="1:9">
      <c r="A113" t="s">
        <v>30</v>
      </c>
      <c r="B113">
        <v>-9.1950165291343006E-2</v>
      </c>
      <c r="C113">
        <v>2.39431173310794E-2</v>
      </c>
      <c r="D113">
        <v>-3.84035896495344</v>
      </c>
      <c r="E113">
        <v>3.11419268258381E-2</v>
      </c>
      <c r="F113">
        <v>-0.168147850571783</v>
      </c>
      <c r="G113">
        <v>-1.5752480010902799E-2</v>
      </c>
      <c r="H113">
        <v>-0.168147850571783</v>
      </c>
      <c r="I113">
        <v>-1.5752480010902799E-2</v>
      </c>
    </row>
    <row r="115" spans="1:9">
      <c r="A115" t="s">
        <v>61</v>
      </c>
    </row>
    <row r="117" spans="1:9">
      <c r="A117" t="s">
        <v>62</v>
      </c>
    </row>
    <row r="118" spans="1:9">
      <c r="A118" t="s">
        <v>63</v>
      </c>
      <c r="B118">
        <v>0.64153408821617997</v>
      </c>
    </row>
    <row r="119" spans="1:9">
      <c r="A119" t="s">
        <v>64</v>
      </c>
      <c r="B119">
        <v>0.411565986343366</v>
      </c>
    </row>
    <row r="120" spans="1:9">
      <c r="A120" t="s">
        <v>65</v>
      </c>
      <c r="B120">
        <v>0.21542131512448801</v>
      </c>
    </row>
    <row r="121" spans="1:9">
      <c r="A121" t="s">
        <v>66</v>
      </c>
      <c r="B121">
        <v>3.8025485227017902E-2</v>
      </c>
    </row>
    <row r="122" spans="1:9">
      <c r="A122" t="s">
        <v>67</v>
      </c>
      <c r="B122">
        <v>5</v>
      </c>
    </row>
    <row r="124" spans="1:9">
      <c r="A124" t="s">
        <v>68</v>
      </c>
    </row>
    <row r="125" spans="1:9">
      <c r="B125" t="s">
        <v>69</v>
      </c>
      <c r="C125" t="s">
        <v>70</v>
      </c>
      <c r="D125" t="s">
        <v>71</v>
      </c>
      <c r="E125" t="s">
        <v>72</v>
      </c>
      <c r="F125" t="s">
        <v>73</v>
      </c>
    </row>
    <row r="126" spans="1:9">
      <c r="A126" t="s">
        <v>74</v>
      </c>
      <c r="B126">
        <v>1</v>
      </c>
      <c r="C126">
        <v>3.03397844402178E-3</v>
      </c>
      <c r="D126">
        <v>3.03397844402178E-3</v>
      </c>
      <c r="E126">
        <v>2.0982776834355001</v>
      </c>
      <c r="F126">
        <v>0.24330498003484</v>
      </c>
    </row>
    <row r="127" spans="1:9">
      <c r="A127" t="s">
        <v>75</v>
      </c>
      <c r="B127">
        <v>3</v>
      </c>
      <c r="C127">
        <v>4.3378125802504804E-3</v>
      </c>
      <c r="D127">
        <v>1.44593752675016E-3</v>
      </c>
    </row>
    <row r="128" spans="1:9">
      <c r="A128" t="s">
        <v>76</v>
      </c>
      <c r="B128">
        <v>4</v>
      </c>
      <c r="C128">
        <v>7.3717910242722699E-3</v>
      </c>
    </row>
    <row r="130" spans="1:9">
      <c r="B130" t="s">
        <v>77</v>
      </c>
      <c r="C130" t="s">
        <v>66</v>
      </c>
      <c r="D130" t="s">
        <v>78</v>
      </c>
      <c r="E130" t="s">
        <v>79</v>
      </c>
      <c r="F130" t="s">
        <v>80</v>
      </c>
      <c r="G130" t="s">
        <v>81</v>
      </c>
      <c r="H130" t="s">
        <v>80</v>
      </c>
      <c r="I130" t="s">
        <v>81</v>
      </c>
    </row>
    <row r="131" spans="1:9">
      <c r="A131" t="s">
        <v>82</v>
      </c>
      <c r="B131">
        <v>4.8806980558158103E-2</v>
      </c>
      <c r="C131">
        <v>0.160311359676826</v>
      </c>
      <c r="D131">
        <v>0.30445116713219</v>
      </c>
      <c r="E131">
        <v>0.78068172362362798</v>
      </c>
      <c r="F131">
        <v>-0.46137531369465001</v>
      </c>
      <c r="G131">
        <v>0.55898927481096605</v>
      </c>
      <c r="H131">
        <v>-0.46137531369465001</v>
      </c>
      <c r="I131">
        <v>0.55898927481096605</v>
      </c>
    </row>
    <row r="132" spans="1:9">
      <c r="A132" t="s">
        <v>31</v>
      </c>
      <c r="B132">
        <v>2.5377989402251101E-6</v>
      </c>
      <c r="C132">
        <v>1.7519662307569099E-6</v>
      </c>
      <c r="D132">
        <v>1.4485432970524099</v>
      </c>
      <c r="E132">
        <v>0.24330498389293101</v>
      </c>
      <c r="F132">
        <v>-3.0377395173294601E-6</v>
      </c>
      <c r="G132">
        <v>8.1133373977796793E-6</v>
      </c>
      <c r="H132">
        <v>-3.0377395173294601E-6</v>
      </c>
      <c r="I132">
        <v>8.1133373977796793E-6</v>
      </c>
    </row>
    <row r="134" spans="1:9">
      <c r="A134" t="s">
        <v>61</v>
      </c>
    </row>
    <row r="136" spans="1:9">
      <c r="A136" t="s">
        <v>62</v>
      </c>
    </row>
    <row r="137" spans="1:9">
      <c r="A137" t="s">
        <v>63</v>
      </c>
      <c r="B137">
        <v>0.35531303935377501</v>
      </c>
    </row>
    <row r="138" spans="1:9">
      <c r="A138" t="s">
        <v>64</v>
      </c>
      <c r="B138">
        <v>0.12624735593481701</v>
      </c>
    </row>
    <row r="139" spans="1:9">
      <c r="A139" t="s">
        <v>65</v>
      </c>
      <c r="B139">
        <v>-0.16500352542024299</v>
      </c>
    </row>
    <row r="140" spans="1:9">
      <c r="A140" t="s">
        <v>66</v>
      </c>
      <c r="B140">
        <v>4.6336169813490397E-2</v>
      </c>
    </row>
    <row r="141" spans="1:9">
      <c r="A141" t="s">
        <v>67</v>
      </c>
      <c r="B141">
        <v>5</v>
      </c>
    </row>
    <row r="143" spans="1:9">
      <c r="A143" t="s">
        <v>68</v>
      </c>
    </row>
    <row r="144" spans="1:9">
      <c r="B144" t="s">
        <v>69</v>
      </c>
      <c r="C144" t="s">
        <v>70</v>
      </c>
      <c r="D144" t="s">
        <v>71</v>
      </c>
      <c r="E144" t="s">
        <v>72</v>
      </c>
      <c r="F144" t="s">
        <v>73</v>
      </c>
    </row>
    <row r="145" spans="1:9">
      <c r="A145" t="s">
        <v>74</v>
      </c>
      <c r="B145">
        <v>1</v>
      </c>
      <c r="C145">
        <v>9.3066912531839397E-4</v>
      </c>
      <c r="D145">
        <v>9.3066912531839397E-4</v>
      </c>
      <c r="E145">
        <v>0.43346600479780401</v>
      </c>
      <c r="F145">
        <v>0.55730933660205595</v>
      </c>
    </row>
    <row r="146" spans="1:9">
      <c r="A146" t="s">
        <v>75</v>
      </c>
      <c r="B146">
        <v>3</v>
      </c>
      <c r="C146">
        <v>6.4411218989538698E-3</v>
      </c>
      <c r="D146">
        <v>2.1470406329846198E-3</v>
      </c>
    </row>
    <row r="147" spans="1:9">
      <c r="A147" t="s">
        <v>76</v>
      </c>
      <c r="B147">
        <v>4</v>
      </c>
      <c r="C147">
        <v>7.3717910242722699E-3</v>
      </c>
    </row>
    <row r="149" spans="1:9">
      <c r="B149" t="s">
        <v>77</v>
      </c>
      <c r="C149" t="s">
        <v>66</v>
      </c>
      <c r="D149" t="s">
        <v>78</v>
      </c>
      <c r="E149" t="s">
        <v>79</v>
      </c>
      <c r="F149" t="s">
        <v>80</v>
      </c>
      <c r="G149" t="s">
        <v>81</v>
      </c>
      <c r="H149" t="s">
        <v>80</v>
      </c>
      <c r="I149" t="s">
        <v>81</v>
      </c>
    </row>
    <row r="150" spans="1:9">
      <c r="A150" t="s">
        <v>82</v>
      </c>
      <c r="B150">
        <v>-6.9943367669054596E-2</v>
      </c>
      <c r="C150">
        <v>0.53149157196490504</v>
      </c>
      <c r="D150">
        <v>-0.131598262998746</v>
      </c>
      <c r="E150">
        <v>0.903631807810788</v>
      </c>
      <c r="F150">
        <v>-1.7613867570066299</v>
      </c>
      <c r="G150">
        <v>1.62150002166852</v>
      </c>
      <c r="H150">
        <v>-1.7613867570066299</v>
      </c>
      <c r="I150">
        <v>1.62150002166852</v>
      </c>
    </row>
    <row r="151" spans="1:9">
      <c r="A151" t="s">
        <v>32</v>
      </c>
      <c r="B151">
        <v>1.38142298784498</v>
      </c>
      <c r="C151">
        <v>2.0982109888609899</v>
      </c>
      <c r="D151">
        <v>0.65838135210362503</v>
      </c>
      <c r="E151">
        <v>0.55730933915654401</v>
      </c>
      <c r="F151">
        <v>-5.29602082076301</v>
      </c>
      <c r="G151">
        <v>8.0588667964529801</v>
      </c>
      <c r="H151">
        <v>-5.29602082076301</v>
      </c>
      <c r="I151">
        <v>8.0588667964529801</v>
      </c>
    </row>
    <row r="153" spans="1:9">
      <c r="A153" t="s">
        <v>61</v>
      </c>
    </row>
    <row r="155" spans="1:9">
      <c r="A155" t="s">
        <v>62</v>
      </c>
    </row>
    <row r="156" spans="1:9">
      <c r="A156" t="s">
        <v>63</v>
      </c>
      <c r="B156">
        <v>0.99935601586455902</v>
      </c>
    </row>
    <row r="157" spans="1:9">
      <c r="A157" t="s">
        <v>64</v>
      </c>
      <c r="B157">
        <v>0.99871244644468404</v>
      </c>
    </row>
    <row r="158" spans="1:9">
      <c r="A158" t="s">
        <v>65</v>
      </c>
      <c r="B158">
        <v>0.99828326192624595</v>
      </c>
    </row>
    <row r="159" spans="1:9">
      <c r="A159" t="s">
        <v>66</v>
      </c>
      <c r="B159">
        <v>1.7787238629929599E-3</v>
      </c>
    </row>
    <row r="160" spans="1:9">
      <c r="A160" t="s">
        <v>67</v>
      </c>
      <c r="B160">
        <v>5</v>
      </c>
    </row>
    <row r="162" spans="1:9">
      <c r="A162" t="s">
        <v>68</v>
      </c>
    </row>
    <row r="163" spans="1:9">
      <c r="B163" t="s">
        <v>69</v>
      </c>
      <c r="C163" t="s">
        <v>70</v>
      </c>
      <c r="D163" t="s">
        <v>71</v>
      </c>
      <c r="E163" t="s">
        <v>72</v>
      </c>
      <c r="F163" t="s">
        <v>73</v>
      </c>
    </row>
    <row r="164" spans="1:9">
      <c r="A164" t="s">
        <v>74</v>
      </c>
      <c r="B164">
        <v>1</v>
      </c>
      <c r="C164">
        <v>7.3622994485299199E-3</v>
      </c>
      <c r="D164">
        <v>7.3622994485299199E-3</v>
      </c>
      <c r="E164">
        <v>2327.0001678499302</v>
      </c>
      <c r="F164">
        <v>1.9615738087952401E-5</v>
      </c>
    </row>
    <row r="165" spans="1:9">
      <c r="A165" t="s">
        <v>75</v>
      </c>
      <c r="B165">
        <v>3</v>
      </c>
      <c r="C165">
        <v>9.4915757423418102E-6</v>
      </c>
      <c r="D165">
        <v>3.1638585807806001E-6</v>
      </c>
    </row>
    <row r="166" spans="1:9">
      <c r="A166" t="s">
        <v>76</v>
      </c>
      <c r="B166">
        <v>4</v>
      </c>
      <c r="C166">
        <v>7.3717910242722699E-3</v>
      </c>
    </row>
    <row r="168" spans="1:9">
      <c r="B168" t="s">
        <v>77</v>
      </c>
      <c r="C168" t="s">
        <v>66</v>
      </c>
      <c r="D168" t="s">
        <v>78</v>
      </c>
      <c r="E168" t="s">
        <v>79</v>
      </c>
      <c r="F168" t="s">
        <v>80</v>
      </c>
      <c r="G168" t="s">
        <v>81</v>
      </c>
      <c r="H168" t="s">
        <v>80</v>
      </c>
      <c r="I168" t="s">
        <v>81</v>
      </c>
    </row>
    <row r="169" spans="1:9">
      <c r="A169" t="s">
        <v>82</v>
      </c>
      <c r="B169">
        <v>-0.44204387410836399</v>
      </c>
      <c r="C169">
        <v>1.4983272048271301E-2</v>
      </c>
      <c r="D169">
        <v>-29.5024926921329</v>
      </c>
      <c r="E169">
        <v>8.5526610924159196E-5</v>
      </c>
      <c r="F169">
        <v>-0.489727332875173</v>
      </c>
      <c r="G169">
        <v>-0.39436041534155503</v>
      </c>
      <c r="H169">
        <v>-0.489727332875173</v>
      </c>
      <c r="I169">
        <v>-0.39436041534155503</v>
      </c>
    </row>
    <row r="170" spans="1:9">
      <c r="A170" t="s">
        <v>33</v>
      </c>
      <c r="B170">
        <v>0.51839963117795596</v>
      </c>
      <c r="C170">
        <v>1.0746485983278899E-2</v>
      </c>
      <c r="D170">
        <v>48.238990120543697</v>
      </c>
      <c r="E170">
        <v>1.96157380879979E-5</v>
      </c>
      <c r="F170">
        <v>0.48419951656875099</v>
      </c>
      <c r="G170">
        <v>0.55259974578716098</v>
      </c>
      <c r="H170">
        <v>0.48419951656875099</v>
      </c>
      <c r="I170">
        <v>0.55259974578716098</v>
      </c>
    </row>
    <row r="172" spans="1:9">
      <c r="A172" t="s">
        <v>61</v>
      </c>
    </row>
    <row r="174" spans="1:9">
      <c r="A174" t="s">
        <v>62</v>
      </c>
    </row>
    <row r="175" spans="1:9">
      <c r="A175" t="s">
        <v>63</v>
      </c>
      <c r="B175">
        <v>0.87092912772845699</v>
      </c>
    </row>
    <row r="176" spans="1:9">
      <c r="A176" t="s">
        <v>64</v>
      </c>
      <c r="B176">
        <v>0.75851754552585005</v>
      </c>
    </row>
    <row r="177" spans="1:9">
      <c r="A177" t="s">
        <v>65</v>
      </c>
      <c r="B177">
        <v>0.67802339403446699</v>
      </c>
    </row>
    <row r="178" spans="1:9">
      <c r="A178" t="s">
        <v>66</v>
      </c>
      <c r="B178">
        <v>2.43595168973153E-2</v>
      </c>
    </row>
    <row r="179" spans="1:9">
      <c r="A179" t="s">
        <v>67</v>
      </c>
      <c r="B179">
        <v>5</v>
      </c>
    </row>
    <row r="181" spans="1:9">
      <c r="A181" t="s">
        <v>68</v>
      </c>
    </row>
    <row r="182" spans="1:9">
      <c r="B182" t="s">
        <v>69</v>
      </c>
      <c r="C182" t="s">
        <v>70</v>
      </c>
      <c r="D182" t="s">
        <v>71</v>
      </c>
      <c r="E182" t="s">
        <v>72</v>
      </c>
      <c r="F182" t="s">
        <v>73</v>
      </c>
    </row>
    <row r="183" spans="1:9">
      <c r="A183" t="s">
        <v>74</v>
      </c>
      <c r="B183">
        <v>1</v>
      </c>
      <c r="C183">
        <v>5.5916328338604998E-3</v>
      </c>
      <c r="D183">
        <v>5.5916328338604998E-3</v>
      </c>
      <c r="E183">
        <v>9.4232628268284895</v>
      </c>
      <c r="F183">
        <v>5.4573795831943599E-2</v>
      </c>
    </row>
    <row r="184" spans="1:9">
      <c r="A184" t="s">
        <v>75</v>
      </c>
      <c r="B184">
        <v>3</v>
      </c>
      <c r="C184">
        <v>1.7801581904117599E-3</v>
      </c>
      <c r="D184">
        <v>5.9338606347058903E-4</v>
      </c>
    </row>
    <row r="185" spans="1:9">
      <c r="A185" t="s">
        <v>76</v>
      </c>
      <c r="B185">
        <v>4</v>
      </c>
      <c r="C185">
        <v>7.3717910242722699E-3</v>
      </c>
    </row>
    <row r="187" spans="1:9">
      <c r="B187" t="s">
        <v>77</v>
      </c>
      <c r="C187" t="s">
        <v>66</v>
      </c>
      <c r="D187" t="s">
        <v>78</v>
      </c>
      <c r="E187" t="s">
        <v>79</v>
      </c>
      <c r="F187" t="s">
        <v>80</v>
      </c>
      <c r="G187" t="s">
        <v>81</v>
      </c>
      <c r="H187" t="s">
        <v>80</v>
      </c>
      <c r="I187" t="s">
        <v>81</v>
      </c>
    </row>
    <row r="188" spans="1:9">
      <c r="A188" t="s">
        <v>82</v>
      </c>
      <c r="B188">
        <v>0.103939269155767</v>
      </c>
      <c r="C188">
        <v>5.82878919447187E-2</v>
      </c>
      <c r="D188">
        <v>1.78320515098307</v>
      </c>
      <c r="E188">
        <v>0.17256139989306299</v>
      </c>
      <c r="F188">
        <v>-8.15588171898569E-2</v>
      </c>
      <c r="G188">
        <v>0.28943735550139099</v>
      </c>
      <c r="H188">
        <v>-8.15588171898569E-2</v>
      </c>
      <c r="I188">
        <v>0.28943735550139099</v>
      </c>
    </row>
    <row r="189" spans="1:9">
      <c r="A189" t="s">
        <v>34</v>
      </c>
      <c r="B189">
        <v>1.68416964675624E-6</v>
      </c>
      <c r="C189" s="49">
        <v>5.4863711466743897E-7</v>
      </c>
      <c r="D189">
        <v>3.0697333478379698</v>
      </c>
      <c r="E189">
        <v>5.4573795852269499E-2</v>
      </c>
      <c r="F189" s="49">
        <v>-6.18385116022091E-8</v>
      </c>
      <c r="G189">
        <v>3.43017780511469E-6</v>
      </c>
      <c r="H189" s="49">
        <v>-6.18385116022091E-8</v>
      </c>
      <c r="I189">
        <v>3.43017780511469E-6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BAC0-3905-4EDE-B279-19EEADA28F32}">
  <dimension ref="A1:W55"/>
  <sheetViews>
    <sheetView workbookViewId="0">
      <selection activeCell="K40" sqref="K40"/>
    </sheetView>
  </sheetViews>
  <sheetFormatPr defaultRowHeight="15"/>
  <cols>
    <col min="1" max="1" width="8.28515625" customWidth="1"/>
    <col min="2" max="2" width="24.140625" bestFit="1" customWidth="1"/>
    <col min="4" max="4" width="15.42578125" bestFit="1" customWidth="1"/>
    <col min="5" max="5" width="14.42578125" bestFit="1" customWidth="1"/>
    <col min="6" max="6" width="14.140625" bestFit="1" customWidth="1"/>
    <col min="7" max="9" width="12.85546875" bestFit="1" customWidth="1"/>
    <col min="17" max="17" width="14.140625" bestFit="1" customWidth="1"/>
    <col min="18" max="18" width="11.42578125" bestFit="1" customWidth="1"/>
  </cols>
  <sheetData>
    <row r="1" spans="1:23" s="16" customFormat="1">
      <c r="A1" s="32" t="s">
        <v>0</v>
      </c>
      <c r="B1" s="33" t="s">
        <v>1</v>
      </c>
      <c r="C1" s="34" t="s">
        <v>2</v>
      </c>
      <c r="D1" s="35" t="s">
        <v>22</v>
      </c>
      <c r="E1" s="32" t="s">
        <v>23</v>
      </c>
      <c r="F1" s="33" t="s">
        <v>24</v>
      </c>
      <c r="G1" s="25"/>
      <c r="H1" s="32" t="s">
        <v>25</v>
      </c>
      <c r="I1" s="32" t="s">
        <v>26</v>
      </c>
      <c r="J1" s="32" t="s">
        <v>27</v>
      </c>
      <c r="K1" s="32" t="s">
        <v>28</v>
      </c>
      <c r="L1" s="32" t="s">
        <v>29</v>
      </c>
      <c r="M1" s="32" t="s">
        <v>30</v>
      </c>
      <c r="N1" s="32" t="s">
        <v>31</v>
      </c>
      <c r="O1" s="32" t="s">
        <v>32</v>
      </c>
      <c r="P1" s="32" t="s">
        <v>33</v>
      </c>
      <c r="Q1" s="32" t="s">
        <v>34</v>
      </c>
      <c r="R1" s="32" t="s">
        <v>35</v>
      </c>
    </row>
    <row r="2" spans="1:23">
      <c r="A2" s="17">
        <v>1</v>
      </c>
      <c r="B2" s="22" t="s">
        <v>17</v>
      </c>
      <c r="C2" s="28">
        <v>2024</v>
      </c>
      <c r="D2" s="31">
        <f>Data!G2/Data!I2</f>
        <v>0.31481266515988499</v>
      </c>
      <c r="E2" s="18">
        <f>Data!H2/Data!I2</f>
        <v>6.1632377141530498E-2</v>
      </c>
      <c r="F2" s="36">
        <f>Data!F2/Data!I2</f>
        <v>0.37644504230141551</v>
      </c>
      <c r="G2" s="6"/>
      <c r="H2" s="18">
        <f>Data!O2/Data!I2</f>
        <v>1.566531693627133</v>
      </c>
      <c r="I2" s="17">
        <f>Data!K2-Data!K3</f>
        <v>84</v>
      </c>
      <c r="J2" s="17">
        <f>Data!K2</f>
        <v>33465</v>
      </c>
      <c r="K2" s="17">
        <f>Data!I2</f>
        <v>146449</v>
      </c>
      <c r="L2" s="18">
        <f>Data!R2/Data!H2</f>
        <v>8.6195435408818966E-2</v>
      </c>
      <c r="M2" s="18">
        <f>Data!J2/Data!G2</f>
        <v>2.4506333506854068</v>
      </c>
      <c r="N2" s="17">
        <f>Data!I2-Data!N2</f>
        <v>130551</v>
      </c>
      <c r="O2" s="18">
        <f>Data!N2/Data!P2</f>
        <v>0.25643176282723357</v>
      </c>
      <c r="P2" s="18">
        <f>Data!D2/Data!E2</f>
        <v>1.6037078811638323</v>
      </c>
      <c r="Q2" s="46">
        <v>240893</v>
      </c>
      <c r="R2" s="17">
        <v>0</v>
      </c>
    </row>
    <row r="3" spans="1:23">
      <c r="A3" s="12">
        <v>2</v>
      </c>
      <c r="B3" s="20"/>
      <c r="C3" s="26">
        <v>2023</v>
      </c>
      <c r="D3" s="29">
        <f>Data!G3/Data!I3</f>
        <v>0.30322100089800974</v>
      </c>
      <c r="E3" s="13">
        <f>Data!H3/Data!I3</f>
        <v>6.1865215000243647E-2</v>
      </c>
      <c r="F3" s="37">
        <f>Data!F3/Data!I3</f>
        <v>0.36508621589825341</v>
      </c>
      <c r="G3" s="24"/>
      <c r="H3" s="13">
        <f>Data!O3/Data!I3</f>
        <v>1.4918308957125255</v>
      </c>
      <c r="I3" s="12">
        <f>Data!K3-Data!K4</f>
        <v>177</v>
      </c>
      <c r="J3" s="12">
        <f>Data!K3</f>
        <v>33381</v>
      </c>
      <c r="K3" s="12">
        <f>Data!I3</f>
        <v>143651</v>
      </c>
      <c r="L3" s="13">
        <f>Data!R3/Data!H3</f>
        <v>8.7656126926971986E-2</v>
      </c>
      <c r="M3" s="13">
        <f>Data!J3/Data!G3</f>
        <v>2.5315671059277287</v>
      </c>
      <c r="N3" s="12">
        <f>Data!I3-Data!N3</f>
        <v>129047</v>
      </c>
      <c r="O3" s="13">
        <f>Data!N3/Data!P3</f>
        <v>0.25662923717644576</v>
      </c>
      <c r="P3" s="13">
        <f>Data!D3/Data!E3</f>
        <v>1.5750169944959762</v>
      </c>
      <c r="Q3" s="44">
        <v>225458</v>
      </c>
      <c r="R3" s="12">
        <v>0</v>
      </c>
    </row>
    <row r="4" spans="1:23">
      <c r="A4" s="12">
        <v>3</v>
      </c>
      <c r="B4" s="20"/>
      <c r="C4" s="26">
        <v>2022</v>
      </c>
      <c r="D4" s="29">
        <f>Data!G4/Data!I4</f>
        <v>0.2992707435306754</v>
      </c>
      <c r="E4" s="13">
        <f>Data!H4/Data!I4</f>
        <v>6.5838008960244221E-2</v>
      </c>
      <c r="F4" s="37">
        <f>Data!F4/Data!I4</f>
        <v>0.36510875249091962</v>
      </c>
      <c r="G4" s="24"/>
      <c r="H4" s="13">
        <f>Data!O4/Data!I4</f>
        <v>1.289865313679212</v>
      </c>
      <c r="I4" s="12">
        <f>Data!K4-Data!K5</f>
        <v>1725</v>
      </c>
      <c r="J4" s="12">
        <f>Data!K4</f>
        <v>33204</v>
      </c>
      <c r="K4" s="12">
        <f>Data!I4</f>
        <v>141514</v>
      </c>
      <c r="L4" s="13">
        <f>Data!R4/Data!H4</f>
        <v>8.414725770097671E-2</v>
      </c>
      <c r="M4" s="13">
        <f>Data!J4/Data!G4</f>
        <v>2.5574366602913745</v>
      </c>
      <c r="N4" s="12">
        <f>Data!I4-Data!N4</f>
        <v>128276</v>
      </c>
      <c r="O4" s="13">
        <f>Data!N4/Data!P4</f>
        <v>0.25611855979259773</v>
      </c>
      <c r="P4" s="13">
        <f>Data!D4/Data!E4</f>
        <v>1.5750729025220933</v>
      </c>
      <c r="Q4" s="44">
        <v>191754</v>
      </c>
      <c r="R4" s="12">
        <v>0</v>
      </c>
    </row>
    <row r="5" spans="1:23">
      <c r="A5" s="12">
        <v>4</v>
      </c>
      <c r="B5" s="20"/>
      <c r="C5" s="26">
        <v>2021</v>
      </c>
      <c r="D5" s="29">
        <f>Data!G5/Data!I5</f>
        <v>0.26120572962472949</v>
      </c>
      <c r="E5" s="13">
        <f>Data!H5/Data!I5</f>
        <v>7.2622152203672408E-2</v>
      </c>
      <c r="F5" s="37">
        <f>Data!F5/Data!I5</f>
        <v>0.3338278818284019</v>
      </c>
      <c r="G5" s="24"/>
      <c r="H5" s="13">
        <f>Data!O5/Data!I5</f>
        <v>1.1938986991335205</v>
      </c>
      <c r="I5" s="12">
        <f>Data!K5-Data!K6</f>
        <v>817</v>
      </c>
      <c r="J5" s="12">
        <f>Data!K5</f>
        <v>31479</v>
      </c>
      <c r="K5" s="12">
        <f>Data!I5</f>
        <v>130759</v>
      </c>
      <c r="L5" s="13">
        <f>Data!R5/Data!H5</f>
        <v>6.7080876158382471E-2</v>
      </c>
      <c r="M5" s="13">
        <f>Data!J5/Data!G5</f>
        <v>2.9067486458790808</v>
      </c>
      <c r="N5" s="12">
        <f>Data!I5-Data!N5</f>
        <v>119561</v>
      </c>
      <c r="O5" s="13">
        <f>Data!N5/Data!P5</f>
        <v>0.25589579524680073</v>
      </c>
      <c r="P5" s="13">
        <f>Data!D5/Data!E5</f>
        <v>1.5011135601781695</v>
      </c>
      <c r="Q5" s="47">
        <v>164177</v>
      </c>
      <c r="R5" s="12">
        <v>0</v>
      </c>
    </row>
    <row r="6" spans="1:23" s="16" customFormat="1">
      <c r="A6" s="14">
        <v>5</v>
      </c>
      <c r="B6" s="21"/>
      <c r="C6" s="27">
        <v>2020</v>
      </c>
      <c r="D6" s="30">
        <f>Data!G6/Data!I6</f>
        <v>0.22382319125881933</v>
      </c>
      <c r="E6" s="15">
        <f>Data!H6/Data!I6</f>
        <v>7.5186726110224242E-2</v>
      </c>
      <c r="F6" s="38">
        <f>Data!F6/Data!I6</f>
        <v>0.29900991736904359</v>
      </c>
      <c r="G6" s="25"/>
      <c r="H6" s="15">
        <f>Data!O6/Data!I6</f>
        <v>1.2550972299191887</v>
      </c>
      <c r="I6" s="14">
        <f>Data!K6-22812</f>
        <v>7850</v>
      </c>
      <c r="J6" s="14">
        <f>Data!K6</f>
        <v>30662</v>
      </c>
      <c r="K6" s="14">
        <f>Data!I6</f>
        <v>120899</v>
      </c>
      <c r="L6" s="15">
        <f>Data!R6/Data!H6</f>
        <v>0.10165016501650165</v>
      </c>
      <c r="M6" s="15">
        <f>Data!J6/Data!G6</f>
        <v>3.3347006651884699</v>
      </c>
      <c r="N6" s="14">
        <f>Data!I6-Data!N6</f>
        <v>111098</v>
      </c>
      <c r="O6" s="15">
        <f>Data!N6/Data!P6</f>
        <v>0.23198731300889983</v>
      </c>
      <c r="P6" s="15">
        <f>Data!D6/Data!E6</f>
        <v>1.4265537056484443</v>
      </c>
      <c r="Q6" s="48">
        <v>156949</v>
      </c>
      <c r="R6" s="14">
        <v>0</v>
      </c>
    </row>
    <row r="7" spans="1:23">
      <c r="A7" s="14"/>
      <c r="B7" s="21"/>
      <c r="C7" s="27"/>
      <c r="D7" s="30"/>
      <c r="E7" s="15"/>
      <c r="F7" s="38"/>
      <c r="G7" s="25"/>
      <c r="H7" s="15"/>
      <c r="I7" s="14"/>
      <c r="J7" s="14"/>
      <c r="K7" s="14"/>
      <c r="L7" s="15"/>
      <c r="M7" s="15"/>
      <c r="N7" s="14"/>
      <c r="O7" s="15"/>
      <c r="P7" s="15"/>
      <c r="Q7" s="15"/>
      <c r="R7" s="14"/>
      <c r="S7" s="16"/>
      <c r="T7" s="16"/>
      <c r="U7" s="16"/>
      <c r="V7" s="16"/>
      <c r="W7" s="16"/>
    </row>
    <row r="8" spans="1:23">
      <c r="A8" s="32" t="s">
        <v>0</v>
      </c>
      <c r="B8" s="33" t="s">
        <v>1</v>
      </c>
      <c r="C8" s="34" t="s">
        <v>2</v>
      </c>
      <c r="D8" s="35" t="s">
        <v>22</v>
      </c>
      <c r="E8" s="32" t="s">
        <v>23</v>
      </c>
      <c r="F8" s="33" t="s">
        <v>24</v>
      </c>
      <c r="G8" s="25"/>
      <c r="H8" s="32" t="s">
        <v>25</v>
      </c>
      <c r="I8" s="32" t="s">
        <v>26</v>
      </c>
      <c r="J8" s="32" t="s">
        <v>27</v>
      </c>
      <c r="K8" s="32" t="s">
        <v>28</v>
      </c>
      <c r="L8" s="32" t="s">
        <v>29</v>
      </c>
      <c r="M8" s="32" t="s">
        <v>30</v>
      </c>
      <c r="N8" s="32" t="s">
        <v>31</v>
      </c>
      <c r="O8" s="32" t="s">
        <v>32</v>
      </c>
      <c r="P8" s="32" t="s">
        <v>33</v>
      </c>
      <c r="Q8" s="32" t="s">
        <v>34</v>
      </c>
      <c r="R8" s="32" t="s">
        <v>35</v>
      </c>
      <c r="S8" s="16"/>
      <c r="T8" s="16"/>
      <c r="U8" s="16"/>
      <c r="V8" s="16"/>
      <c r="W8" s="16"/>
    </row>
    <row r="9" spans="1:23">
      <c r="A9" s="17">
        <v>6</v>
      </c>
      <c r="B9" s="22" t="s">
        <v>18</v>
      </c>
      <c r="C9" s="28">
        <v>2024</v>
      </c>
      <c r="D9" s="31">
        <f>Data!G7/Data!I7</f>
        <v>0.23563288386254894</v>
      </c>
      <c r="E9" s="18">
        <f>Data!H7/Data!I7</f>
        <v>5.8181818181818182E-2</v>
      </c>
      <c r="F9" s="36">
        <f>Data!F7/Data!I7</f>
        <v>0.2938147020443671</v>
      </c>
      <c r="G9" s="6"/>
      <c r="H9" s="18">
        <f>Data!O7/Data!I7</f>
        <v>1.1103175293605916</v>
      </c>
      <c r="I9" s="17">
        <f>Data!K7-Data!K8</f>
        <v>-5257</v>
      </c>
      <c r="J9" s="17">
        <f>Data!K7</f>
        <v>43998</v>
      </c>
      <c r="K9" s="17">
        <f>Data!I7</f>
        <v>114950</v>
      </c>
      <c r="L9" s="18">
        <f>Data!R7/Data!H7</f>
        <v>4.1417464114832533E-2</v>
      </c>
      <c r="M9" s="18">
        <f>Data!J7/Data!G7</f>
        <v>2.6195082330355164</v>
      </c>
      <c r="N9" s="17">
        <f>Data!I7-Data!N7</f>
        <v>106231</v>
      </c>
      <c r="O9" s="18">
        <f>Data!N7/Data!P7</f>
        <v>0.24251105610102078</v>
      </c>
      <c r="P9" s="18">
        <f>Data!D7/Data!E7</f>
        <v>1.4160589336749778</v>
      </c>
      <c r="Q9" s="46">
        <v>128933</v>
      </c>
      <c r="R9" s="17">
        <v>1</v>
      </c>
    </row>
    <row r="10" spans="1:23">
      <c r="A10" s="12">
        <v>7</v>
      </c>
      <c r="B10" s="20"/>
      <c r="C10" s="26">
        <v>2023</v>
      </c>
      <c r="D10" s="29">
        <f>Data!G8/Data!I8</f>
        <v>0.27079941186338652</v>
      </c>
      <c r="E10" s="13">
        <f>Data!H8/Data!I8</f>
        <v>6.0688593504840287E-2</v>
      </c>
      <c r="F10" s="37">
        <f>Data!F8/Data!I8</f>
        <v>0.33148800536822681</v>
      </c>
      <c r="G10" s="24"/>
      <c r="H10" s="13">
        <f>Data!O8/Data!I8</f>
        <v>1.1792139100229926</v>
      </c>
      <c r="I10" s="12">
        <f>Data!K8-Data!K9</f>
        <v>2305</v>
      </c>
      <c r="J10" s="12">
        <f>Data!K8</f>
        <v>49255</v>
      </c>
      <c r="K10" s="12">
        <f>Data!I8</f>
        <v>101337</v>
      </c>
      <c r="L10" s="13">
        <f>Data!R8/Data!H8</f>
        <v>2.5528455284552845E-2</v>
      </c>
      <c r="M10" s="13">
        <f>Data!J8/Data!G8</f>
        <v>1.8978937395233584</v>
      </c>
      <c r="N10" s="12">
        <f>Data!I8-Data!N8</f>
        <v>92962</v>
      </c>
      <c r="O10" s="13">
        <f>Data!N8/Data!P8</f>
        <v>0.2646714913250956</v>
      </c>
      <c r="P10" s="13">
        <f>Data!D8/Data!E8</f>
        <v>1.4958594730238395</v>
      </c>
      <c r="Q10" s="44">
        <v>124014</v>
      </c>
      <c r="R10" s="12">
        <v>1</v>
      </c>
    </row>
    <row r="11" spans="1:23">
      <c r="A11" s="12">
        <v>8</v>
      </c>
      <c r="B11" s="20"/>
      <c r="C11" s="26">
        <v>2022</v>
      </c>
      <c r="D11" s="29">
        <f>Data!G9/Data!I9</f>
        <v>0.25130047189270227</v>
      </c>
      <c r="E11" s="13">
        <f>Data!H9/Data!I9</f>
        <v>5.1364866632456964E-2</v>
      </c>
      <c r="F11" s="37">
        <f>Data!F9/Data!I9</f>
        <v>0.3026653385251592</v>
      </c>
      <c r="G11" s="24"/>
      <c r="H11" s="13">
        <f>Data!O9/Data!I9</f>
        <v>1.0052018875708091</v>
      </c>
      <c r="I11" s="12">
        <f>Data!K9-Data!K10</f>
        <v>1293</v>
      </c>
      <c r="J11" s="12">
        <f>Data!K9</f>
        <v>46950</v>
      </c>
      <c r="K11" s="12">
        <f>Data!I9</f>
        <v>99387</v>
      </c>
      <c r="L11" s="13">
        <f>Data!R9/Data!H9</f>
        <v>2.5073457394711066E-2</v>
      </c>
      <c r="M11" s="13">
        <f>Data!J9/Data!G9</f>
        <v>2.0994955156950672</v>
      </c>
      <c r="N11" s="12">
        <f>Data!I9-Data!N9</f>
        <v>92127</v>
      </c>
      <c r="O11" s="13">
        <f>Data!N9/Data!P9</f>
        <v>0.2547815406211616</v>
      </c>
      <c r="P11" s="13">
        <f>Data!D9/Data!E9</f>
        <v>1.434031685568349</v>
      </c>
      <c r="Q11" s="44">
        <v>103940</v>
      </c>
      <c r="R11" s="12">
        <v>1</v>
      </c>
    </row>
    <row r="12" spans="1:23">
      <c r="A12" s="12">
        <v>9</v>
      </c>
      <c r="B12" s="20"/>
      <c r="C12" s="26">
        <v>2021</v>
      </c>
      <c r="D12" s="29">
        <f>Data!G10/Data!I10</f>
        <v>0.18758981892504711</v>
      </c>
      <c r="E12" s="13">
        <f>Data!H10/Data!I10</f>
        <v>5.0947955588200852E-2</v>
      </c>
      <c r="F12" s="37">
        <f>Data!F10/Data!I10</f>
        <v>0.23853777451324795</v>
      </c>
      <c r="G12" s="24"/>
      <c r="H12" s="13">
        <f>Data!O10/Data!I10</f>
        <v>0.87237462608714167</v>
      </c>
      <c r="I12" s="12">
        <f>Data!K10-Data!K11</f>
        <v>8436</v>
      </c>
      <c r="J12" s="12">
        <f>Data!K10</f>
        <v>45657</v>
      </c>
      <c r="K12" s="12">
        <f>Data!I10</f>
        <v>93939</v>
      </c>
      <c r="L12" s="13">
        <f>Data!R10/Data!H10</f>
        <v>2.6326786460509819E-2</v>
      </c>
      <c r="M12" s="13">
        <f>Data!J10/Data!G10</f>
        <v>2.7398706162751107</v>
      </c>
      <c r="N12" s="12">
        <f>Data!I10-Data!N10</f>
        <v>87510</v>
      </c>
      <c r="O12" s="13">
        <f>Data!N10/Data!P10</f>
        <v>0.26265473710013482</v>
      </c>
      <c r="P12" s="13">
        <f>Data!D10/Data!E10</f>
        <v>1.3132627811717996</v>
      </c>
      <c r="Q12" s="44">
        <v>85912</v>
      </c>
      <c r="R12" s="12">
        <v>1</v>
      </c>
    </row>
    <row r="13" spans="1:23" s="16" customFormat="1">
      <c r="A13" s="14">
        <v>10</v>
      </c>
      <c r="B13" s="21"/>
      <c r="C13" s="27">
        <v>2020</v>
      </c>
      <c r="D13" s="30">
        <f>Data!G11/Data!I11</f>
        <v>0.18780617218444984</v>
      </c>
      <c r="E13" s="15">
        <f>Data!H11/Data!I11</f>
        <v>4.4261546624548065E-2</v>
      </c>
      <c r="F13" s="38">
        <f>Data!F11/Data!I11</f>
        <v>0.2320677188089979</v>
      </c>
      <c r="G13" s="25"/>
      <c r="H13" s="15">
        <f>Data!O11/Data!I11</f>
        <v>0.94782887674140248</v>
      </c>
      <c r="I13" s="14">
        <f>Data!K11-32707</f>
        <v>4514</v>
      </c>
      <c r="J13" s="14">
        <f>Data!K11</f>
        <v>37221</v>
      </c>
      <c r="K13" s="14">
        <f>Data!I11</f>
        <v>81041</v>
      </c>
      <c r="L13" s="15">
        <f>Data!R11/Data!H11</f>
        <v>3.1781432952327854E-2</v>
      </c>
      <c r="M13" s="15">
        <f>Data!J11/Data!G11</f>
        <v>2.8791064388961893</v>
      </c>
      <c r="N13" s="14">
        <f>Data!I11-Data!N11</f>
        <v>76107</v>
      </c>
      <c r="O13" s="15">
        <f>Data!N11/Data!P11</f>
        <v>0.24095326463837477</v>
      </c>
      <c r="P13" s="15">
        <f>Data!D11/Data!E11</f>
        <v>1.3021981553491659</v>
      </c>
      <c r="Q13" s="45">
        <v>79047</v>
      </c>
      <c r="R13" s="14">
        <v>1</v>
      </c>
    </row>
    <row r="14" spans="1:23">
      <c r="A14" s="39"/>
      <c r="B14" s="40"/>
      <c r="C14" s="19"/>
      <c r="D14" s="41"/>
      <c r="E14" s="42"/>
      <c r="F14" s="43"/>
      <c r="G14" s="5"/>
      <c r="H14" s="42"/>
      <c r="I14" s="39"/>
      <c r="J14" s="39"/>
      <c r="K14" s="39"/>
      <c r="L14" s="42"/>
      <c r="M14" s="42"/>
      <c r="N14" s="39"/>
      <c r="O14" s="42"/>
      <c r="P14" s="42"/>
      <c r="Q14" s="42"/>
      <c r="R14" s="39"/>
    </row>
    <row r="15" spans="1:23">
      <c r="A15" s="32" t="s">
        <v>0</v>
      </c>
      <c r="B15" s="33" t="s">
        <v>1</v>
      </c>
      <c r="C15" s="34" t="s">
        <v>2</v>
      </c>
      <c r="D15" s="35" t="s">
        <v>22</v>
      </c>
      <c r="E15" s="32" t="s">
        <v>23</v>
      </c>
      <c r="F15" s="33" t="s">
        <v>24</v>
      </c>
      <c r="G15" s="25"/>
      <c r="H15" s="32" t="s">
        <v>25</v>
      </c>
      <c r="I15" s="32" t="s">
        <v>26</v>
      </c>
      <c r="J15" s="32" t="s">
        <v>27</v>
      </c>
      <c r="K15" s="32" t="s">
        <v>28</v>
      </c>
      <c r="L15" s="32" t="s">
        <v>29</v>
      </c>
      <c r="M15" s="32" t="s">
        <v>30</v>
      </c>
      <c r="N15" s="32" t="s">
        <v>31</v>
      </c>
      <c r="O15" s="32" t="s">
        <v>32</v>
      </c>
      <c r="P15" s="32" t="s">
        <v>33</v>
      </c>
      <c r="Q15" s="32" t="s">
        <v>34</v>
      </c>
      <c r="R15" s="32" t="s">
        <v>35</v>
      </c>
      <c r="S15" s="16"/>
      <c r="T15" s="16"/>
      <c r="U15" s="16"/>
      <c r="V15" s="16"/>
      <c r="W15" s="16"/>
    </row>
    <row r="16" spans="1:23">
      <c r="A16" s="17">
        <v>11</v>
      </c>
      <c r="B16" s="23" t="s">
        <v>19</v>
      </c>
      <c r="C16" s="28">
        <v>2024</v>
      </c>
      <c r="D16" s="31">
        <f>Data!G12/Data!I12</f>
        <v>0.22591201808726666</v>
      </c>
      <c r="E16" s="18">
        <f>Data!H12/Data!I12</f>
        <v>6.6397954159654909E-2</v>
      </c>
      <c r="F16" s="36">
        <f>Data!F12/Data!I12</f>
        <v>0.29230997224692157</v>
      </c>
      <c r="G16" s="6"/>
      <c r="H16" s="18">
        <f>Data!O12/Data!I12</f>
        <v>0.81494722505958461</v>
      </c>
      <c r="I16" s="17">
        <f>Data!K12-Data!K13</f>
        <v>-2450</v>
      </c>
      <c r="J16" s="17">
        <f>Data!K12</f>
        <v>310848</v>
      </c>
      <c r="K16" s="17">
        <f>Data!I12</f>
        <v>816486</v>
      </c>
      <c r="L16" s="18">
        <f>Data!R12/Data!H12</f>
        <v>0.15119989670374265</v>
      </c>
      <c r="M16" s="18">
        <f>Data!J12/Data!G12</f>
        <v>2.7412688258319147</v>
      </c>
      <c r="N16" s="17">
        <f>Data!I12-Data!N12</f>
        <v>783497</v>
      </c>
      <c r="O16" s="18">
        <f>Data!N12/Data!P12</f>
        <v>0.2656653915844574</v>
      </c>
      <c r="P16" s="18">
        <f>Data!D12/Data!E12</f>
        <v>1.4130480306116622</v>
      </c>
      <c r="Q16" s="46">
        <v>667924</v>
      </c>
      <c r="R16" s="17">
        <v>0</v>
      </c>
    </row>
    <row r="17" spans="1:23">
      <c r="A17" s="12">
        <v>12</v>
      </c>
      <c r="B17" s="20"/>
      <c r="C17" s="26">
        <v>2023</v>
      </c>
      <c r="D17" s="29">
        <f>Data!G13/Data!I13</f>
        <v>0.22088067182759802</v>
      </c>
      <c r="E17" s="13">
        <f>Data!H13/Data!I13</f>
        <v>4.3401760218315835E-2</v>
      </c>
      <c r="F17" s="37">
        <f>Data!F13/Data!I13</f>
        <v>0.26428243204591384</v>
      </c>
      <c r="G17" s="24"/>
      <c r="H17" s="13">
        <f>Data!O13/Data!I13</f>
        <v>0.78568615223028193</v>
      </c>
      <c r="I17" s="12">
        <f>Data!K13-Data!K14</f>
        <v>27192</v>
      </c>
      <c r="J17" s="12">
        <f>Data!K13</f>
        <v>313298</v>
      </c>
      <c r="K17" s="12">
        <f>Data!I13</f>
        <v>853076</v>
      </c>
      <c r="L17" s="13">
        <f>Data!R13/Data!H13</f>
        <v>0.16985820391627279</v>
      </c>
      <c r="M17" s="13">
        <f>Data!J13/Data!G13</f>
        <v>2.8646379518967455</v>
      </c>
      <c r="N17" s="12">
        <f>Data!I13-Data!N13</f>
        <v>822154</v>
      </c>
      <c r="O17" s="13">
        <f>Data!N13/Data!P13</f>
        <v>0.25203563481648722</v>
      </c>
      <c r="P17" s="13">
        <f>Data!D13/Data!E13</f>
        <v>1.3592172370993414</v>
      </c>
      <c r="Q17" s="44">
        <v>677534</v>
      </c>
      <c r="R17" s="12">
        <v>0</v>
      </c>
    </row>
    <row r="18" spans="1:23">
      <c r="A18" s="12">
        <v>13</v>
      </c>
      <c r="B18" s="20"/>
      <c r="C18" s="26">
        <v>2022</v>
      </c>
      <c r="D18" s="29">
        <f>Data!G14/Data!I14</f>
        <v>0.28829177386207</v>
      </c>
      <c r="E18" s="13">
        <f>Data!H14/Data!I14</f>
        <v>3.5559846136238103E-2</v>
      </c>
      <c r="F18" s="37">
        <f>Data!F14/Data!I14</f>
        <v>0.32385161999830808</v>
      </c>
      <c r="G18" s="24"/>
      <c r="H18" s="13">
        <f>Data!O14/Data!I14</f>
        <v>0.76075478833780363</v>
      </c>
      <c r="I18" s="12">
        <f>Data!K14-Data!K15</f>
        <v>82538</v>
      </c>
      <c r="J18" s="12">
        <f>Data!K14</f>
        <v>286106</v>
      </c>
      <c r="K18" s="12">
        <f>Data!I14</f>
        <v>803828</v>
      </c>
      <c r="L18" s="13">
        <f>Data!R14/Data!H14</f>
        <v>0.12853344528407501</v>
      </c>
      <c r="M18" s="13">
        <f>Data!J14/Data!G14</f>
        <v>2.2340929588283269</v>
      </c>
      <c r="N18" s="12">
        <f>Data!I14-Data!N14</f>
        <v>772539</v>
      </c>
      <c r="O18" s="13">
        <f>Data!N14/Data!P14</f>
        <v>0.20498290116743753</v>
      </c>
      <c r="P18" s="13">
        <f>Data!D14/Data!E14</f>
        <v>1.4789653123142847</v>
      </c>
      <c r="Q18" s="44">
        <v>595744</v>
      </c>
      <c r="R18" s="12">
        <v>0</v>
      </c>
    </row>
    <row r="19" spans="1:23">
      <c r="A19" s="12">
        <v>14</v>
      </c>
      <c r="B19" s="20"/>
      <c r="C19" s="26">
        <v>2021</v>
      </c>
      <c r="D19" s="29">
        <f>Data!G15/Data!I15</f>
        <v>0.27583542122084753</v>
      </c>
      <c r="E19" s="13">
        <f>Data!H15/Data!I15</f>
        <v>3.5936004916613806E-2</v>
      </c>
      <c r="F19" s="37">
        <f>Data!F15/Data!I15</f>
        <v>0.31177142613746134</v>
      </c>
      <c r="G19" s="24"/>
      <c r="H19" s="13">
        <f>Data!O15/Data!I15</f>
        <v>0.7615031573118658</v>
      </c>
      <c r="I19" s="12">
        <f>Data!K15-Data!K16</f>
        <v>7637</v>
      </c>
      <c r="J19" s="12">
        <f>Data!K15</f>
        <v>203568</v>
      </c>
      <c r="K19" s="12">
        <f>Data!I15</f>
        <v>657363</v>
      </c>
      <c r="L19" s="13">
        <f>Data!R15/Data!H15</f>
        <v>0.17042712610591373</v>
      </c>
      <c r="M19" s="13">
        <f>Data!J15/Data!G15</f>
        <v>2.5026747700249277</v>
      </c>
      <c r="N19" s="12">
        <f>Data!I15-Data!N15</f>
        <v>631124</v>
      </c>
      <c r="O19" s="13">
        <f>Data!N15/Data!P15</f>
        <v>0.20685387235116046</v>
      </c>
      <c r="P19" s="13">
        <f>Data!D15/Data!E15</f>
        <v>1.4529992175377637</v>
      </c>
      <c r="Q19" s="44">
        <v>502994</v>
      </c>
      <c r="R19" s="12">
        <v>0</v>
      </c>
    </row>
    <row r="20" spans="1:23" s="16" customFormat="1">
      <c r="A20" s="14">
        <v>15</v>
      </c>
      <c r="B20" s="21"/>
      <c r="C20" s="27">
        <v>2020</v>
      </c>
      <c r="D20" s="30">
        <f>Data!G16/Data!I16</f>
        <v>0.25179461737287617</v>
      </c>
      <c r="E20" s="15">
        <f>Data!H16/Data!I16</f>
        <v>3.6886124483970946E-2</v>
      </c>
      <c r="F20" s="38">
        <f>Data!F16/Data!I16</f>
        <v>0.28868074185684711</v>
      </c>
      <c r="G20" s="25"/>
      <c r="H20" s="15">
        <f>Data!O16/Data!I16</f>
        <v>0.77414464738524857</v>
      </c>
      <c r="I20" s="14">
        <f>Data!K16-192677</f>
        <v>3254</v>
      </c>
      <c r="J20" s="14">
        <f>Data!K16</f>
        <v>195931</v>
      </c>
      <c r="K20" s="14">
        <f>Data!I16</f>
        <v>653064</v>
      </c>
      <c r="L20" s="15">
        <f>Data!R16/Data!H16</f>
        <v>0.22217609697372245</v>
      </c>
      <c r="M20" s="15">
        <f>Data!J16/Data!G16</f>
        <v>2.7799717826779697</v>
      </c>
      <c r="N20" s="14">
        <f>Data!I16-Data!N16</f>
        <v>629794</v>
      </c>
      <c r="O20" s="15">
        <f>Data!N16/Data!P16</f>
        <v>0.21139747631203612</v>
      </c>
      <c r="P20" s="15">
        <f>Data!D16/Data!E16</f>
        <v>1.40583850156177</v>
      </c>
      <c r="Q20" s="45">
        <v>503877</v>
      </c>
      <c r="R20" s="14">
        <v>0</v>
      </c>
    </row>
    <row r="21" spans="1:23">
      <c r="A21" s="39"/>
      <c r="B21" s="40"/>
      <c r="C21" s="19"/>
      <c r="D21" s="41"/>
      <c r="E21" s="42"/>
      <c r="F21" s="43"/>
      <c r="G21" s="5"/>
      <c r="H21" s="42"/>
      <c r="I21" s="39"/>
      <c r="J21" s="39"/>
      <c r="K21" s="39"/>
      <c r="L21" s="42"/>
      <c r="M21" s="42"/>
      <c r="N21" s="39"/>
      <c r="O21" s="42"/>
      <c r="P21" s="42"/>
      <c r="Q21" s="42"/>
      <c r="R21" s="39"/>
    </row>
    <row r="22" spans="1:23">
      <c r="A22" s="32" t="s">
        <v>0</v>
      </c>
      <c r="B22" s="33" t="s">
        <v>1</v>
      </c>
      <c r="C22" s="34" t="s">
        <v>2</v>
      </c>
      <c r="D22" s="35" t="s">
        <v>22</v>
      </c>
      <c r="E22" s="32" t="s">
        <v>23</v>
      </c>
      <c r="F22" s="33" t="s">
        <v>24</v>
      </c>
      <c r="G22" s="25"/>
      <c r="H22" s="32" t="s">
        <v>25</v>
      </c>
      <c r="I22" s="32" t="s">
        <v>26</v>
      </c>
      <c r="J22" s="32" t="s">
        <v>27</v>
      </c>
      <c r="K22" s="32" t="s">
        <v>28</v>
      </c>
      <c r="L22" s="32" t="s">
        <v>29</v>
      </c>
      <c r="M22" s="32" t="s">
        <v>30</v>
      </c>
      <c r="N22" s="32" t="s">
        <v>31</v>
      </c>
      <c r="O22" s="32" t="s">
        <v>32</v>
      </c>
      <c r="P22" s="32" t="s">
        <v>33</v>
      </c>
      <c r="Q22" s="32" t="s">
        <v>34</v>
      </c>
      <c r="R22" s="32" t="s">
        <v>35</v>
      </c>
      <c r="S22" s="16"/>
      <c r="T22" s="16"/>
      <c r="U22" s="16"/>
      <c r="V22" s="16"/>
      <c r="W22" s="16"/>
    </row>
    <row r="23" spans="1:23">
      <c r="A23" s="17">
        <v>16</v>
      </c>
      <c r="B23" s="23" t="s">
        <v>20</v>
      </c>
      <c r="C23" s="28">
        <v>2024</v>
      </c>
      <c r="D23" s="31">
        <f>Data!G17/Data!I17</f>
        <v>0.20004970654023363</v>
      </c>
      <c r="E23" s="18">
        <f>Data!H17/Data!I17</f>
        <v>4.5366776913223848E-2</v>
      </c>
      <c r="F23" s="36">
        <f>Data!F17/Data!I17</f>
        <v>0.24541648345345748</v>
      </c>
      <c r="G23" s="6"/>
      <c r="H23" s="18">
        <f>Data!O17/Data!I17</f>
        <v>0.86818207888045573</v>
      </c>
      <c r="I23" s="17">
        <f>Data!K17-Data!K18</f>
        <v>-2027</v>
      </c>
      <c r="J23" s="17">
        <f>Data!K17</f>
        <v>22762</v>
      </c>
      <c r="K23" s="17">
        <f>Data!I17</f>
        <v>52307</v>
      </c>
      <c r="L23" s="18">
        <f>Data!R17/Data!H17</f>
        <v>5.2675937631689845E-2</v>
      </c>
      <c r="M23" s="18">
        <f>Data!J17/Data!G17</f>
        <v>2.8234900611620795</v>
      </c>
      <c r="N23" s="17">
        <f>Data!I17-Data!N17</f>
        <v>48525</v>
      </c>
      <c r="O23" s="18">
        <f>Data!N17/Data!P17</f>
        <v>0.24469461697722567</v>
      </c>
      <c r="P23" s="18">
        <f>Data!D17/Data!E17</f>
        <v>1.325234355206486</v>
      </c>
      <c r="Q23" s="46">
        <v>48118</v>
      </c>
      <c r="R23" s="17">
        <v>1</v>
      </c>
    </row>
    <row r="24" spans="1:23">
      <c r="A24" s="12">
        <v>17</v>
      </c>
      <c r="B24" s="20"/>
      <c r="C24" s="26">
        <v>2023</v>
      </c>
      <c r="D24" s="29">
        <f>Data!G18/Data!I18</f>
        <v>0.19990629685157421</v>
      </c>
      <c r="E24" s="13">
        <f>Data!H18/Data!I18</f>
        <v>2.9778860569715144E-2</v>
      </c>
      <c r="F24" s="37">
        <f>Data!F18/Data!I18</f>
        <v>0.22968515742128937</v>
      </c>
      <c r="G24" s="24"/>
      <c r="H24" s="13">
        <f>Data!O18/Data!I18</f>
        <v>0.82552473763118439</v>
      </c>
      <c r="I24" s="12">
        <f>Data!K18-Data!K19</f>
        <v>-1747</v>
      </c>
      <c r="J24" s="12">
        <f>Data!K18</f>
        <v>24789</v>
      </c>
      <c r="K24" s="12">
        <f>Data!I18</f>
        <v>53360</v>
      </c>
      <c r="L24" s="13">
        <f>Data!R18/Data!H18</f>
        <v>7.9924480805538073E-2</v>
      </c>
      <c r="M24" s="13">
        <f>Data!J18/Data!G18</f>
        <v>2.678447548514109</v>
      </c>
      <c r="N24" s="12">
        <f>Data!I18-Data!N18</f>
        <v>50103</v>
      </c>
      <c r="O24" s="13">
        <f>Data!N18/Data!P18</f>
        <v>0.22132372927425931</v>
      </c>
      <c r="P24" s="13">
        <f>Data!D18/Data!E18</f>
        <v>1.2981704943557804</v>
      </c>
      <c r="Q24" s="44">
        <v>46276</v>
      </c>
      <c r="R24" s="12">
        <v>1</v>
      </c>
    </row>
    <row r="25" spans="1:23">
      <c r="A25" s="12">
        <v>18</v>
      </c>
      <c r="B25" s="20"/>
      <c r="C25" s="26">
        <v>2022</v>
      </c>
      <c r="D25" s="29">
        <f>Data!G19/Data!I19</f>
        <v>0.16927166201823185</v>
      </c>
      <c r="E25" s="13">
        <f>Data!H19/Data!I19</f>
        <v>3.3487449225988807E-2</v>
      </c>
      <c r="F25" s="37">
        <f>Data!F19/Data!I19</f>
        <v>0.20275911124422066</v>
      </c>
      <c r="G25" s="24"/>
      <c r="H25" s="13">
        <f>Data!O19/Data!I19</f>
        <v>0.73234374707522976</v>
      </c>
      <c r="I25" s="12">
        <f>Data!K19-Data!K20</f>
        <v>-1111</v>
      </c>
      <c r="J25" s="12">
        <f>Data!K19</f>
        <v>26536</v>
      </c>
      <c r="K25" s="12">
        <f>Data!I19</f>
        <v>53423</v>
      </c>
      <c r="L25" s="13">
        <f>Data!R19/Data!H19</f>
        <v>6.092789267747345E-2</v>
      </c>
      <c r="M25" s="13">
        <f>Data!J19/Data!G19</f>
        <v>2.9732389693685723</v>
      </c>
      <c r="N25" s="12">
        <f>Data!I19-Data!N19</f>
        <v>51029</v>
      </c>
      <c r="O25" s="13">
        <f>Data!N19/Data!P19</f>
        <v>0.18043412722339464</v>
      </c>
      <c r="P25" s="13">
        <f>Data!D19/Data!E19</f>
        <v>1.254326031321171</v>
      </c>
      <c r="Q25" s="44">
        <v>40638</v>
      </c>
      <c r="R25" s="12">
        <v>1</v>
      </c>
    </row>
    <row r="26" spans="1:23">
      <c r="A26" s="12">
        <v>19</v>
      </c>
      <c r="B26" s="20"/>
      <c r="C26" s="26">
        <v>2021</v>
      </c>
      <c r="D26" s="29">
        <f>Data!G20/Data!I20</f>
        <v>0.18097577717165514</v>
      </c>
      <c r="E26" s="13">
        <f>Data!H20/Data!I20</f>
        <v>3.2315167717346147E-2</v>
      </c>
      <c r="F26" s="37">
        <f>Data!F20/Data!I20</f>
        <v>0.21329094488900127</v>
      </c>
      <c r="G26" s="24"/>
      <c r="H26" s="13">
        <f>Data!O20/Data!I20</f>
        <v>0.5955636639511569</v>
      </c>
      <c r="I26" s="12">
        <f>Data!K20-Data!K21</f>
        <v>-2347</v>
      </c>
      <c r="J26" s="12">
        <f>Data!K20</f>
        <v>27647</v>
      </c>
      <c r="K26" s="12">
        <f>Data!I20</f>
        <v>55361</v>
      </c>
      <c r="L26" s="13">
        <f>Data!R20/Data!H20</f>
        <v>9.8937954164337621E-2</v>
      </c>
      <c r="M26" s="13">
        <f>Data!J20/Data!G20</f>
        <v>2.7661443257810161</v>
      </c>
      <c r="N26" s="12">
        <f>Data!I20-Data!N20</f>
        <v>51694</v>
      </c>
      <c r="O26" s="13">
        <f>Data!N20/Data!P20</f>
        <v>0.29548751007252216</v>
      </c>
      <c r="P26" s="13">
        <f>Data!D20/Data!E20</f>
        <v>1.2711179482469634</v>
      </c>
      <c r="Q26" s="44">
        <v>35673</v>
      </c>
      <c r="R26" s="12">
        <v>1</v>
      </c>
    </row>
    <row r="27" spans="1:23" s="16" customFormat="1">
      <c r="A27" s="14">
        <v>20</v>
      </c>
      <c r="B27" s="21"/>
      <c r="C27" s="27">
        <v>2020</v>
      </c>
      <c r="D27" s="30">
        <f>Data!G21/Data!I21</f>
        <v>0.26013224859764478</v>
      </c>
      <c r="E27" s="15">
        <f>Data!H21/Data!I21</f>
        <v>4.2479289721014897E-2</v>
      </c>
      <c r="F27" s="38">
        <f>Data!F21/Data!I21</f>
        <v>0.30261153831865967</v>
      </c>
      <c r="G27" s="25"/>
      <c r="H27" s="15">
        <f>Data!O21/Data!I21</f>
        <v>0.5771016753965601</v>
      </c>
      <c r="I27" s="14">
        <f>Data!K21-18749</f>
        <v>11245</v>
      </c>
      <c r="J27" s="14">
        <f>Data!K21</f>
        <v>29994</v>
      </c>
      <c r="K27" s="14">
        <f>Data!I21</f>
        <v>53838</v>
      </c>
      <c r="L27" s="15">
        <f>Data!R21/Data!H21</f>
        <v>0.10494097070397901</v>
      </c>
      <c r="M27" s="15">
        <f>Data!J21/Data!G21</f>
        <v>1.7025348089967869</v>
      </c>
      <c r="N27" s="14">
        <f>Data!I21-Data!N21</f>
        <v>51629</v>
      </c>
      <c r="O27" s="15">
        <f>Data!N21/Data!P21</f>
        <v>0.19762032563964932</v>
      </c>
      <c r="P27" s="15">
        <f>Data!D21/Data!E21</f>
        <v>1.4339210568369467</v>
      </c>
      <c r="Q27" s="45">
        <v>32666</v>
      </c>
      <c r="R27" s="14">
        <v>1</v>
      </c>
    </row>
    <row r="28" spans="1:23">
      <c r="A28" s="39"/>
      <c r="B28" s="40"/>
      <c r="C28" s="19"/>
      <c r="D28" s="41"/>
      <c r="E28" s="42"/>
      <c r="F28" s="43"/>
      <c r="G28" s="5"/>
      <c r="H28" s="42"/>
      <c r="I28" s="39"/>
      <c r="J28" s="39"/>
      <c r="K28" s="39"/>
      <c r="L28" s="42"/>
      <c r="M28" s="42"/>
      <c r="N28" s="39"/>
      <c r="O28" s="42"/>
      <c r="P28" s="42"/>
      <c r="Q28" s="42"/>
      <c r="R28" s="39"/>
    </row>
    <row r="29" spans="1:23">
      <c r="A29" s="32" t="s">
        <v>0</v>
      </c>
      <c r="B29" s="33" t="s">
        <v>1</v>
      </c>
      <c r="C29" s="34" t="s">
        <v>2</v>
      </c>
      <c r="D29" s="35" t="s">
        <v>22</v>
      </c>
      <c r="E29" s="32" t="s">
        <v>23</v>
      </c>
      <c r="F29" s="33" t="s">
        <v>24</v>
      </c>
      <c r="G29" s="25"/>
      <c r="H29" s="32" t="s">
        <v>25</v>
      </c>
      <c r="I29" s="32" t="s">
        <v>26</v>
      </c>
      <c r="J29" s="32" t="s">
        <v>27</v>
      </c>
      <c r="K29" s="32" t="s">
        <v>28</v>
      </c>
      <c r="L29" s="32" t="s">
        <v>29</v>
      </c>
      <c r="M29" s="32" t="s">
        <v>30</v>
      </c>
      <c r="N29" s="32" t="s">
        <v>31</v>
      </c>
      <c r="O29" s="32" t="s">
        <v>32</v>
      </c>
      <c r="P29" s="32" t="s">
        <v>33</v>
      </c>
      <c r="Q29" s="32" t="s">
        <v>34</v>
      </c>
      <c r="R29" s="32" t="s">
        <v>35</v>
      </c>
      <c r="S29" s="16"/>
      <c r="T29" s="16"/>
      <c r="U29" s="16"/>
      <c r="V29" s="16"/>
      <c r="W29" s="16"/>
    </row>
    <row r="30" spans="1:23">
      <c r="A30" s="17">
        <v>21</v>
      </c>
      <c r="B30" s="22" t="s">
        <v>21</v>
      </c>
      <c r="C30" s="28">
        <v>2024</v>
      </c>
      <c r="D30" s="31">
        <f>Data!G22/Data!I22</f>
        <v>0.2549698964622934</v>
      </c>
      <c r="E30" s="18">
        <f>Data!H22/Data!I22</f>
        <v>4.1097747788031859E-2</v>
      </c>
      <c r="F30" s="36">
        <f>Data!F22/Data!I22</f>
        <v>0.29606764425032528</v>
      </c>
      <c r="G30" s="6"/>
      <c r="H30" s="18">
        <f>Data!O22/Data!I22</f>
        <v>1.2380588338809764</v>
      </c>
      <c r="I30" s="17">
        <f>Data!K22-Data!K23</f>
        <v>-8086</v>
      </c>
      <c r="J30" s="17">
        <f>Data!K22</f>
        <v>178827</v>
      </c>
      <c r="K30" s="17">
        <f>Data!I22</f>
        <v>346637</v>
      </c>
      <c r="L30" s="18">
        <f>Data!R22/Data!H22</f>
        <v>0.17296083111048716</v>
      </c>
      <c r="M30" s="18">
        <f>Data!J22/Data!G22</f>
        <v>1.8986897784616776</v>
      </c>
      <c r="N30" s="17">
        <f>Data!I22-Data!N22</f>
        <v>342276</v>
      </c>
      <c r="O30" s="18">
        <f>Data!N22/Data!P22</f>
        <v>0.17003938082426795</v>
      </c>
      <c r="P30" s="18">
        <f>Data!D22/Data!E22</f>
        <v>1.4960272760622344</v>
      </c>
      <c r="Q30" s="46">
        <v>420993</v>
      </c>
      <c r="R30" s="17">
        <v>1</v>
      </c>
    </row>
    <row r="31" spans="1:23">
      <c r="A31" s="12">
        <v>22</v>
      </c>
      <c r="B31" s="20"/>
      <c r="C31" s="26">
        <v>2023</v>
      </c>
      <c r="D31" s="29">
        <f>Data!G23/Data!I23</f>
        <v>0.23213691057632538</v>
      </c>
      <c r="E31" s="13">
        <f>Data!H23/Data!I23</f>
        <v>3.4294245626498535E-2</v>
      </c>
      <c r="F31" s="37">
        <f>Data!F23/Data!I23</f>
        <v>0.26643115620282393</v>
      </c>
      <c r="G31" s="24"/>
      <c r="H31" s="13">
        <f>Data!O23/Data!I23</f>
        <v>1.1838147145013764</v>
      </c>
      <c r="I31" s="12">
        <f>Data!K23-Data!K24</f>
        <v>6515</v>
      </c>
      <c r="J31" s="12">
        <f>Data!K23</f>
        <v>186913</v>
      </c>
      <c r="K31" s="12">
        <f>Data!I23</f>
        <v>360352</v>
      </c>
      <c r="L31" s="13">
        <f>Data!R23/Data!H23</f>
        <v>0.14630199061336785</v>
      </c>
      <c r="M31" s="13">
        <f>Data!J23/Data!G23</f>
        <v>2.0733643351543916</v>
      </c>
      <c r="N31" s="12">
        <f>Data!I23-Data!N23</f>
        <v>349086</v>
      </c>
      <c r="O31" s="13">
        <f>Data!N23/Data!P23</f>
        <v>0.22972614750922699</v>
      </c>
      <c r="P31" s="13">
        <f>Data!D23/Data!E23</f>
        <v>1.4297469836017442</v>
      </c>
      <c r="Q31" s="44">
        <v>426573</v>
      </c>
      <c r="R31" s="12">
        <v>1</v>
      </c>
    </row>
    <row r="32" spans="1:23">
      <c r="A32" s="12">
        <v>23</v>
      </c>
      <c r="B32" s="20"/>
      <c r="C32" s="26">
        <v>2022</v>
      </c>
      <c r="D32" s="29">
        <f>Data!G24/Data!I24</f>
        <v>0.18958542828412103</v>
      </c>
      <c r="E32" s="13">
        <f>Data!H24/Data!I24</f>
        <v>3.6817807843495746E-2</v>
      </c>
      <c r="F32" s="37">
        <f>Data!F24/Data!I24</f>
        <v>0.22640323612761679</v>
      </c>
      <c r="G32" s="24"/>
      <c r="H32" s="13">
        <f>Data!O24/Data!I24</f>
        <v>0.99636049913154767</v>
      </c>
      <c r="I32" s="12">
        <f>Data!K24-Data!K25</f>
        <v>46853</v>
      </c>
      <c r="J32" s="12">
        <f>Data!K24</f>
        <v>180398</v>
      </c>
      <c r="K32" s="12">
        <f>Data!I24</f>
        <v>350048</v>
      </c>
      <c r="L32" s="13">
        <f>Data!R24/Data!H24</f>
        <v>4.9348230912476726E-2</v>
      </c>
      <c r="M32" s="13">
        <f>Data!J24/Data!G24</f>
        <v>2.5563558555843531</v>
      </c>
      <c r="N32" s="12">
        <f>Data!I24-Data!N24</f>
        <v>336333</v>
      </c>
      <c r="O32" s="13">
        <f>Data!N24/Data!P24</f>
        <v>0.21823186837666678</v>
      </c>
      <c r="P32" s="13">
        <f>Data!D24/Data!E24</f>
        <v>1.3541927796604925</v>
      </c>
      <c r="Q32" s="44">
        <v>347261</v>
      </c>
      <c r="R32" s="12">
        <v>1</v>
      </c>
    </row>
    <row r="33" spans="1:18">
      <c r="A33" s="12">
        <v>24</v>
      </c>
      <c r="B33" s="20"/>
      <c r="C33" s="26">
        <v>2021</v>
      </c>
      <c r="D33" s="29">
        <f>Data!G25/Data!I25</f>
        <v>0.17861733588616527</v>
      </c>
      <c r="E33" s="13">
        <f>Data!H25/Data!I25</f>
        <v>3.4972599004635251E-2</v>
      </c>
      <c r="F33" s="37">
        <f>Data!F25/Data!I25</f>
        <v>0.21358993489080053</v>
      </c>
      <c r="G33" s="24"/>
      <c r="H33" s="13">
        <f>Data!O25/Data!I25</f>
        <v>0.87716743521290075</v>
      </c>
      <c r="I33" s="12">
        <f>Data!K25-Data!K26</f>
        <v>10756</v>
      </c>
      <c r="J33" s="12">
        <f>Data!K25</f>
        <v>133545</v>
      </c>
      <c r="K33" s="12">
        <f>Data!I25</f>
        <v>333747</v>
      </c>
      <c r="L33" s="13">
        <f>Data!R25/Data!H25</f>
        <v>5.4146675805346128E-2</v>
      </c>
      <c r="M33" s="13">
        <f>Data!J25/Data!G25</f>
        <v>3.3583614312314429</v>
      </c>
      <c r="N33" s="12">
        <f>Data!I25-Data!N25</f>
        <v>320872</v>
      </c>
      <c r="O33" s="13">
        <f>Data!N25/Data!P25</f>
        <v>0.23296420945970397</v>
      </c>
      <c r="P33" s="13">
        <f>Data!D25/Data!E25</f>
        <v>1.3341448204734607</v>
      </c>
      <c r="Q33" s="44">
        <v>296409</v>
      </c>
      <c r="R33" s="12">
        <v>1</v>
      </c>
    </row>
    <row r="34" spans="1:18" s="16" customFormat="1">
      <c r="A34" s="14">
        <v>25</v>
      </c>
      <c r="B34" s="21"/>
      <c r="C34" s="27">
        <v>2020</v>
      </c>
      <c r="D34" s="30">
        <f>Data!G26/Data!I26</f>
        <v>0.18843743816370953</v>
      </c>
      <c r="E34" s="15">
        <f>Data!H26/Data!I26</f>
        <v>3.6422399577864258E-2</v>
      </c>
      <c r="F34" s="38">
        <f>Data!F26/Data!I26</f>
        <v>0.22485983774157378</v>
      </c>
      <c r="G34" s="25"/>
      <c r="H34" s="15">
        <f>Data!O26/Data!I26</f>
        <v>1.0155629575885496</v>
      </c>
      <c r="I34" s="14">
        <f>Data!K26-124233</f>
        <v>-1444</v>
      </c>
      <c r="J34" s="14">
        <f>Data!K26</f>
        <v>122789</v>
      </c>
      <c r="K34" s="14">
        <f>Data!I26</f>
        <v>303220</v>
      </c>
      <c r="L34" s="15">
        <f>Data!R26/Data!H26</f>
        <v>6.0394784498370158E-2</v>
      </c>
      <c r="M34" s="15">
        <f>Data!J26/Data!G26</f>
        <v>3.1578109139276838</v>
      </c>
      <c r="N34" s="14">
        <f>Data!I26-Data!N26</f>
        <v>295243</v>
      </c>
      <c r="O34" s="15">
        <f>Data!N26/Data!P26</f>
        <v>0.14960054011477439</v>
      </c>
      <c r="P34" s="15">
        <f>Data!D26/Data!E26</f>
        <v>1.36135479989584</v>
      </c>
      <c r="Q34" s="45">
        <v>292254</v>
      </c>
      <c r="R34" s="14">
        <v>1</v>
      </c>
    </row>
    <row r="55" spans="2:2">
      <c r="B55" s="49"/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1E47154E-65C1-4732-B116-3D5FB638F7C7}">
          <xm:f>Variables!1:1048576</xm:f>
        </x15:webExtension>
        <x15:webExtension appRef="{57147C4B-319F-434E-A5E4-11BD1A9CFCC2}">
          <xm:f>Variables!$D$1:$D$6</xm:f>
        </x15:webExtension>
        <x15:webExtension appRef="{32835386-80F4-4A6B-AA40-603B9CD405AC}">
          <xm:f>Variables!$H$1:$R$6</xm:f>
        </x15:webExtension>
        <x15:webExtension appRef="{52B7D9DD-8D2E-4B77-8136-09A9235446B8}">
          <xm:f>Variables!$J$37:$J$54</xm:f>
        </x15:webExtension>
        <x15:webExtension appRef="{BB7F7745-C57B-4A99-85B2-88AA30330373}">
          <xm:f>Variables!1:1048576</xm:f>
        </x15:webExtension>
        <x15:webExtension appRef="{6DCC34B6-C7F0-48D3-8C5C-5ACAA6AD8B9B}">
          <xm:f>Variables!$F$1:$F$6</xm:f>
        </x15:webExtension>
        <x15:webExtension appRef="{1CF2FE25-BE93-4E20-88A4-A8EC71CF1D93}">
          <xm:f>Variables!$Q$1:$Q$6</xm:f>
        </x15:webExtension>
        <x15:webExtension appRef="{BB7F7745-C57B-4A99-85B2-88AA30330373}">
          <xm:f>Variables!1:1048576</xm:f>
        </x15:webExtension>
        <x15:webExtension appRef="{6DCC34B6-C7F0-48D3-8C5C-5ACAA6AD8B9B}">
          <xm:f>Variables!$F$1:$F$6</xm:f>
        </x15:webExtension>
        <x15:webExtension appRef="{1CF2FE25-BE93-4E20-88A4-A8EC71CF1D93}">
          <xm:f>Variables!$Q$1:$Q$6</xm:f>
        </x15:webExtension>
        <x15:webExtension appRef="{BB7F7745-C57B-4A99-85B2-88AA30330373}">
          <xm:f>Variables!1:1048576</xm:f>
        </x15:webExtension>
        <x15:webExtension appRef="{6DCC34B6-C7F0-48D3-8C5C-5ACAA6AD8B9B}">
          <xm:f>Variables!$F$1:$F$6</xm:f>
        </x15:webExtension>
        <x15:webExtension appRef="{1CF2FE25-BE93-4E20-88A4-A8EC71CF1D93}">
          <xm:f>Variables!$Q$1:$Q$6</xm:f>
        </x15:webExtension>
        <x15:webExtension appRef="{D83B5FA0-6A8B-45A0-96B9-E070DC022128}">
          <xm:f>Variables!$J$37:$J$54</xm:f>
        </x15:webExtension>
        <x15:webExtension appRef="{BB7F7745-C57B-4A99-85B2-88AA30330373}">
          <xm:f>Variables!1:1048576</xm:f>
        </x15:webExtension>
        <x15:webExtension appRef="{6DCC34B6-C7F0-48D3-8C5C-5ACAA6AD8B9B}">
          <xm:f>Variables!$F$29:$F$34</xm:f>
        </x15:webExtension>
        <x15:webExtension appRef="{1CF2FE25-BE93-4E20-88A4-A8EC71CF1D93}">
          <xm:f>Variables!$Q$29:$Q$34</xm:f>
        </x15:webExtension>
        <x15:webExtension appRef="{D83B5FA0-6A8B-45A0-96B9-E070DC022128}">
          <xm:f>Variables!$J$37:$J$54</xm:f>
        </x15:webExtension>
        <x15:webExtension appRef="{BB7F7745-C57B-4A99-85B2-88AA30330373}">
          <xm:f>Variables!1:1048576</xm:f>
        </x15:webExtension>
        <x15:webExtension appRef="{6DCC34B6-C7F0-48D3-8C5C-5ACAA6AD8B9B}">
          <xm:f>Variables!$E$22:$E$27</xm:f>
        </x15:webExtension>
        <x15:webExtension appRef="{1CF2FE25-BE93-4E20-88A4-A8EC71CF1D93}">
          <xm:f>Variables!$I$22:$I$27</xm:f>
        </x15:webExtension>
        <x15:webExtension appRef="{D83B5FA0-6A8B-45A0-96B9-E070DC022128}">
          <xm:f>Variables!$J$37:$J$54</xm:f>
        </x15:webExtension>
        <x15:webExtension appRef="{BB7F7745-C57B-4A99-85B2-88AA30330373}">
          <xm:f>Variables!1:1048576</xm:f>
        </x15:webExtension>
        <x15:webExtension appRef="{6DCC34B6-C7F0-48D3-8C5C-5ACAA6AD8B9B}">
          <xm:f>Variables!$E$22:$E$27</xm:f>
        </x15:webExtension>
        <x15:webExtension appRef="{1CF2FE25-BE93-4E20-88A4-A8EC71CF1D93}">
          <xm:f>Variables!$I$22:$I$27</xm:f>
        </x15:webExtension>
        <x15:webExtension appRef="{D83B5FA0-6A8B-45A0-96B9-E070DC022128}">
          <xm:f>Variables!$J$37:$J$54</xm:f>
        </x15:webExtension>
      </x15:webExtens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47FE-6173-4073-98C4-F8B79250464C}">
  <dimension ref="A1:I189"/>
  <sheetViews>
    <sheetView topLeftCell="A176" workbookViewId="0">
      <selection activeCell="B189" sqref="B189:E189"/>
    </sheetView>
  </sheetViews>
  <sheetFormatPr defaultRowHeight="15"/>
  <sheetData>
    <row r="1" spans="1:9">
      <c r="A1" t="s">
        <v>61</v>
      </c>
    </row>
    <row r="3" spans="1:9">
      <c r="A3" t="s">
        <v>62</v>
      </c>
    </row>
    <row r="4" spans="1:9">
      <c r="A4" t="s">
        <v>63</v>
      </c>
      <c r="B4">
        <v>0.70903967450391703</v>
      </c>
    </row>
    <row r="5" spans="1:9">
      <c r="A5" t="s">
        <v>64</v>
      </c>
      <c r="B5">
        <v>0.50273726002062002</v>
      </c>
    </row>
    <row r="6" spans="1:9">
      <c r="A6" t="s">
        <v>65</v>
      </c>
      <c r="B6">
        <v>0.33698301336082698</v>
      </c>
    </row>
    <row r="7" spans="1:9">
      <c r="A7" t="s">
        <v>66</v>
      </c>
      <c r="B7">
        <v>2.57317013965421E-2</v>
      </c>
    </row>
    <row r="8" spans="1:9">
      <c r="A8" t="s">
        <v>67</v>
      </c>
      <c r="B8">
        <v>5</v>
      </c>
    </row>
    <row r="10" spans="1:9">
      <c r="A10" t="s">
        <v>68</v>
      </c>
    </row>
    <row r="11" spans="1:9">
      <c r="B11" t="s">
        <v>69</v>
      </c>
      <c r="C11" t="s">
        <v>70</v>
      </c>
      <c r="D11" t="s">
        <v>71</v>
      </c>
      <c r="E11" t="s">
        <v>72</v>
      </c>
      <c r="F11" t="s">
        <v>73</v>
      </c>
    </row>
    <row r="12" spans="1:9">
      <c r="A12" t="s">
        <v>74</v>
      </c>
      <c r="B12">
        <v>1</v>
      </c>
      <c r="C12">
        <v>2.0082298399192399E-3</v>
      </c>
      <c r="D12">
        <v>2.0082298399192399E-3</v>
      </c>
      <c r="E12">
        <v>3.0330279323248801</v>
      </c>
      <c r="F12">
        <v>0.179952278218906</v>
      </c>
    </row>
    <row r="13" spans="1:9">
      <c r="A13" t="s">
        <v>75</v>
      </c>
      <c r="B13">
        <v>3</v>
      </c>
      <c r="C13">
        <v>1.98636137028242E-3</v>
      </c>
      <c r="D13">
        <v>6.6212045676080798E-4</v>
      </c>
    </row>
    <row r="14" spans="1:9">
      <c r="A14" t="s">
        <v>76</v>
      </c>
      <c r="B14">
        <v>4</v>
      </c>
      <c r="C14">
        <v>3.9945912102016604E-3</v>
      </c>
    </row>
    <row r="16" spans="1:9">
      <c r="B16" t="s">
        <v>77</v>
      </c>
      <c r="C16" t="s">
        <v>66</v>
      </c>
      <c r="D16" t="s">
        <v>78</v>
      </c>
      <c r="E16" t="s">
        <v>79</v>
      </c>
      <c r="F16" t="s">
        <v>80</v>
      </c>
      <c r="G16" t="s">
        <v>81</v>
      </c>
      <c r="H16" t="s">
        <v>80</v>
      </c>
      <c r="I16" t="s">
        <v>81</v>
      </c>
    </row>
    <row r="17" spans="1:9">
      <c r="A17" t="s">
        <v>82</v>
      </c>
      <c r="B17">
        <v>0.15857359844086</v>
      </c>
      <c r="C17">
        <v>0.109315705763737</v>
      </c>
      <c r="D17">
        <v>1.4506021557742299</v>
      </c>
      <c r="E17">
        <v>0.242781547944178</v>
      </c>
      <c r="F17">
        <v>-0.189317765445254</v>
      </c>
      <c r="G17">
        <v>0.50646496232697402</v>
      </c>
      <c r="H17">
        <v>-0.189317765445254</v>
      </c>
      <c r="I17">
        <v>0.50646496232697402</v>
      </c>
    </row>
    <row r="18" spans="1:9">
      <c r="A18" t="s">
        <v>25</v>
      </c>
      <c r="B18">
        <v>0.13926418212349301</v>
      </c>
      <c r="C18">
        <v>7.9965236864633402E-2</v>
      </c>
      <c r="D18">
        <v>1.74155905220718</v>
      </c>
      <c r="E18">
        <v>0.179952281477712</v>
      </c>
      <c r="F18">
        <v>-0.115220890464691</v>
      </c>
      <c r="G18">
        <v>0.39374925471167899</v>
      </c>
      <c r="H18">
        <v>-0.115220890464691</v>
      </c>
      <c r="I18">
        <v>0.39374925471167899</v>
      </c>
    </row>
    <row r="20" spans="1:9">
      <c r="A20" t="s">
        <v>61</v>
      </c>
    </row>
    <row r="22" spans="1:9">
      <c r="A22" t="s">
        <v>62</v>
      </c>
    </row>
    <row r="23" spans="1:9">
      <c r="A23" t="s">
        <v>63</v>
      </c>
      <c r="B23">
        <v>0.87289564036426104</v>
      </c>
    </row>
    <row r="24" spans="1:9">
      <c r="A24" t="s">
        <v>64</v>
      </c>
      <c r="B24">
        <v>0.76194679896693396</v>
      </c>
    </row>
    <row r="25" spans="1:9">
      <c r="A25" t="s">
        <v>65</v>
      </c>
      <c r="B25">
        <v>0.68259573195591206</v>
      </c>
    </row>
    <row r="26" spans="1:9">
      <c r="A26" t="s">
        <v>66</v>
      </c>
      <c r="B26">
        <v>1.78037938317188E-2</v>
      </c>
    </row>
    <row r="27" spans="1:9">
      <c r="A27" t="s">
        <v>67</v>
      </c>
      <c r="B27">
        <v>5</v>
      </c>
    </row>
    <row r="29" spans="1:9">
      <c r="A29" t="s">
        <v>68</v>
      </c>
    </row>
    <row r="30" spans="1:9">
      <c r="B30" t="s">
        <v>69</v>
      </c>
      <c r="C30" t="s">
        <v>70</v>
      </c>
      <c r="D30" t="s">
        <v>71</v>
      </c>
      <c r="E30" t="s">
        <v>72</v>
      </c>
      <c r="F30" t="s">
        <v>73</v>
      </c>
    </row>
    <row r="31" spans="1:9">
      <c r="A31" t="s">
        <v>74</v>
      </c>
      <c r="B31">
        <v>1</v>
      </c>
      <c r="C31">
        <v>3.0436659857946001E-3</v>
      </c>
      <c r="D31">
        <v>3.0436659857946001E-3</v>
      </c>
      <c r="E31">
        <v>9.6022249941654607</v>
      </c>
      <c r="F31">
        <v>5.3347763363430598E-2</v>
      </c>
    </row>
    <row r="32" spans="1:9">
      <c r="A32" t="s">
        <v>75</v>
      </c>
      <c r="B32">
        <v>3</v>
      </c>
      <c r="C32">
        <v>9.5092522440705504E-4</v>
      </c>
      <c r="D32">
        <v>3.1697507480235099E-4</v>
      </c>
    </row>
    <row r="33" spans="1:9">
      <c r="A33" t="s">
        <v>76</v>
      </c>
      <c r="B33">
        <v>4</v>
      </c>
      <c r="C33">
        <v>3.9945912102016604E-3</v>
      </c>
    </row>
    <row r="35" spans="1:9">
      <c r="B35" t="s">
        <v>77</v>
      </c>
      <c r="C35" t="s">
        <v>66</v>
      </c>
      <c r="D35" t="s">
        <v>78</v>
      </c>
      <c r="E35" t="s">
        <v>79</v>
      </c>
      <c r="F35" t="s">
        <v>80</v>
      </c>
      <c r="G35" t="s">
        <v>81</v>
      </c>
      <c r="H35" t="s">
        <v>80</v>
      </c>
      <c r="I35" t="s">
        <v>81</v>
      </c>
    </row>
    <row r="36" spans="1:9">
      <c r="A36" t="s">
        <v>82</v>
      </c>
      <c r="B36">
        <v>0.36590339194535898</v>
      </c>
      <c r="C36">
        <v>9.8573097997392296E-3</v>
      </c>
      <c r="D36">
        <v>37.120005293436002</v>
      </c>
      <c r="E36">
        <v>4.3004425223905698E-5</v>
      </c>
      <c r="F36">
        <v>0.33453303279595298</v>
      </c>
      <c r="G36">
        <v>0.39727375109476498</v>
      </c>
      <c r="H36">
        <v>0.33453303279595298</v>
      </c>
      <c r="I36">
        <v>0.39727375109476498</v>
      </c>
    </row>
    <row r="37" spans="1:9">
      <c r="A37" t="s">
        <v>26</v>
      </c>
      <c r="B37">
        <v>-8.4519994216428693E-6</v>
      </c>
      <c r="C37">
        <v>2.7275550188063602E-6</v>
      </c>
      <c r="D37">
        <v>-3.0987457130531699</v>
      </c>
      <c r="E37">
        <v>5.3347763380839998E-2</v>
      </c>
      <c r="F37">
        <v>-1.7132296812923399E-5</v>
      </c>
      <c r="G37" s="49">
        <v>2.28297969637655E-7</v>
      </c>
      <c r="H37">
        <v>-1.7132296812923399E-5</v>
      </c>
      <c r="I37" s="49">
        <v>2.28297969637655E-7</v>
      </c>
    </row>
    <row r="39" spans="1:9">
      <c r="A39" t="s">
        <v>61</v>
      </c>
    </row>
    <row r="41" spans="1:9">
      <c r="A41" t="s">
        <v>62</v>
      </c>
    </row>
    <row r="42" spans="1:9">
      <c r="A42" t="s">
        <v>63</v>
      </c>
      <c r="B42">
        <v>0.97907297032096696</v>
      </c>
    </row>
    <row r="43" spans="1:9">
      <c r="A43" t="s">
        <v>64</v>
      </c>
      <c r="B43">
        <v>0.95858388121312199</v>
      </c>
    </row>
    <row r="44" spans="1:9">
      <c r="A44" t="s">
        <v>65</v>
      </c>
      <c r="B44">
        <v>0.94477850828416299</v>
      </c>
    </row>
    <row r="45" spans="1:9">
      <c r="A45" t="s">
        <v>66</v>
      </c>
      <c r="B45">
        <v>7.4260905835827097E-3</v>
      </c>
    </row>
    <row r="46" spans="1:9">
      <c r="A46" t="s">
        <v>67</v>
      </c>
      <c r="B46">
        <v>5</v>
      </c>
    </row>
    <row r="48" spans="1:9">
      <c r="A48" t="s">
        <v>68</v>
      </c>
    </row>
    <row r="49" spans="1:9">
      <c r="B49" t="s">
        <v>69</v>
      </c>
      <c r="C49" t="s">
        <v>70</v>
      </c>
      <c r="D49" t="s">
        <v>71</v>
      </c>
      <c r="E49" t="s">
        <v>72</v>
      </c>
      <c r="F49" t="s">
        <v>73</v>
      </c>
    </row>
    <row r="50" spans="1:9">
      <c r="A50" t="s">
        <v>74</v>
      </c>
      <c r="B50">
        <v>1</v>
      </c>
      <c r="C50">
        <v>3.8291507461349298E-3</v>
      </c>
      <c r="D50">
        <v>3.8291507461349298E-3</v>
      </c>
      <c r="E50">
        <v>69.435565858734094</v>
      </c>
      <c r="F50">
        <v>3.6226573557563901E-3</v>
      </c>
    </row>
    <row r="51" spans="1:9">
      <c r="A51" t="s">
        <v>75</v>
      </c>
      <c r="B51">
        <v>3</v>
      </c>
      <c r="C51">
        <v>1.6544046406672701E-4</v>
      </c>
      <c r="D51">
        <v>5.5146821355575903E-5</v>
      </c>
    </row>
    <row r="52" spans="1:9">
      <c r="A52" t="s">
        <v>76</v>
      </c>
      <c r="B52">
        <v>4</v>
      </c>
      <c r="C52">
        <v>3.9945912102016604E-3</v>
      </c>
    </row>
    <row r="54" spans="1:9">
      <c r="B54" t="s">
        <v>77</v>
      </c>
      <c r="C54" t="s">
        <v>66</v>
      </c>
      <c r="D54" t="s">
        <v>78</v>
      </c>
      <c r="E54" t="s">
        <v>79</v>
      </c>
      <c r="F54" t="s">
        <v>80</v>
      </c>
      <c r="G54" t="s">
        <v>81</v>
      </c>
      <c r="H54" t="s">
        <v>80</v>
      </c>
      <c r="I54" t="s">
        <v>81</v>
      </c>
    </row>
    <row r="55" spans="1:9">
      <c r="A55" t="s">
        <v>82</v>
      </c>
      <c r="B55">
        <v>-0.433165561054977</v>
      </c>
      <c r="C55">
        <v>9.3792142221860303E-2</v>
      </c>
      <c r="D55">
        <v>-4.6183566212865301</v>
      </c>
      <c r="E55">
        <v>1.9105830241871902E-2</v>
      </c>
      <c r="F55">
        <v>-0.73165401750683401</v>
      </c>
      <c r="G55">
        <v>-0.13467710460311999</v>
      </c>
      <c r="H55">
        <v>-0.73165401750683401</v>
      </c>
      <c r="I55">
        <v>-0.13467710460311999</v>
      </c>
    </row>
    <row r="56" spans="1:9">
      <c r="A56" t="s">
        <v>27</v>
      </c>
      <c r="B56">
        <v>2.4078436011633301E-5</v>
      </c>
      <c r="C56">
        <v>2.8895970471527902E-6</v>
      </c>
      <c r="D56">
        <v>8.3328006011628908</v>
      </c>
      <c r="E56">
        <v>3.6226573558381298E-3</v>
      </c>
      <c r="F56">
        <v>1.48824485659872E-5</v>
      </c>
      <c r="G56">
        <v>3.3274423457279401E-5</v>
      </c>
      <c r="H56">
        <v>1.48824485659872E-5</v>
      </c>
      <c r="I56">
        <v>3.3274423457279401E-5</v>
      </c>
    </row>
    <row r="58" spans="1:9">
      <c r="A58" t="s">
        <v>61</v>
      </c>
    </row>
    <row r="60" spans="1:9">
      <c r="A60" t="s">
        <v>62</v>
      </c>
    </row>
    <row r="61" spans="1:9">
      <c r="A61" t="s">
        <v>63</v>
      </c>
      <c r="B61">
        <v>0.99534707059904903</v>
      </c>
    </row>
    <row r="62" spans="1:9">
      <c r="A62" t="s">
        <v>64</v>
      </c>
      <c r="B62">
        <v>0.99071579095010998</v>
      </c>
    </row>
    <row r="63" spans="1:9">
      <c r="A63" t="s">
        <v>65</v>
      </c>
      <c r="B63">
        <v>0.98762105460014604</v>
      </c>
    </row>
    <row r="64" spans="1:9">
      <c r="A64" t="s">
        <v>66</v>
      </c>
      <c r="B64">
        <v>3.5159929780155899E-3</v>
      </c>
    </row>
    <row r="65" spans="1:9">
      <c r="A65" t="s">
        <v>67</v>
      </c>
      <c r="B65">
        <v>5</v>
      </c>
    </row>
    <row r="67" spans="1:9">
      <c r="A67" t="s">
        <v>68</v>
      </c>
    </row>
    <row r="68" spans="1:9">
      <c r="B68" t="s">
        <v>69</v>
      </c>
      <c r="C68" t="s">
        <v>70</v>
      </c>
      <c r="D68" t="s">
        <v>71</v>
      </c>
      <c r="E68" t="s">
        <v>72</v>
      </c>
      <c r="F68" t="s">
        <v>73</v>
      </c>
    </row>
    <row r="69" spans="1:9">
      <c r="A69" t="s">
        <v>74</v>
      </c>
      <c r="B69">
        <v>1</v>
      </c>
      <c r="C69">
        <v>3.9575045903372996E-3</v>
      </c>
      <c r="D69">
        <v>3.9575045903372996E-3</v>
      </c>
      <c r="E69">
        <v>320.12930308646798</v>
      </c>
      <c r="F69">
        <v>3.8073272635630301E-4</v>
      </c>
    </row>
    <row r="70" spans="1:9">
      <c r="A70" t="s">
        <v>75</v>
      </c>
      <c r="B70">
        <v>3</v>
      </c>
      <c r="C70">
        <v>3.7086619864364797E-5</v>
      </c>
      <c r="D70">
        <v>1.23622066214549E-5</v>
      </c>
    </row>
    <row r="71" spans="1:9">
      <c r="A71" t="s">
        <v>76</v>
      </c>
      <c r="B71">
        <v>4</v>
      </c>
      <c r="C71">
        <v>3.9945912102016604E-3</v>
      </c>
    </row>
    <row r="73" spans="1:9">
      <c r="B73" t="s">
        <v>77</v>
      </c>
      <c r="C73" t="s">
        <v>66</v>
      </c>
      <c r="D73" t="s">
        <v>78</v>
      </c>
      <c r="E73" t="s">
        <v>79</v>
      </c>
      <c r="F73" t="s">
        <v>80</v>
      </c>
      <c r="G73" t="s">
        <v>81</v>
      </c>
      <c r="H73" t="s">
        <v>80</v>
      </c>
      <c r="I73" t="s">
        <v>81</v>
      </c>
    </row>
    <row r="74" spans="1:9">
      <c r="A74" t="s">
        <v>82</v>
      </c>
      <c r="B74">
        <v>-5.6689586759333097E-2</v>
      </c>
      <c r="C74">
        <v>2.2667033350681501E-2</v>
      </c>
      <c r="D74">
        <v>-2.5009707217653401</v>
      </c>
      <c r="E74">
        <v>8.7631627290700703E-2</v>
      </c>
      <c r="F74">
        <v>-0.128826203291488</v>
      </c>
      <c r="G74">
        <v>1.5447029772822101E-2</v>
      </c>
      <c r="H74">
        <v>-0.128826203291488</v>
      </c>
      <c r="I74">
        <v>1.5447029772822101E-2</v>
      </c>
    </row>
    <row r="75" spans="1:9">
      <c r="A75" t="s">
        <v>28</v>
      </c>
      <c r="B75">
        <v>2.96064487302941E-6</v>
      </c>
      <c r="C75" s="49">
        <v>1.6547165196703699E-7</v>
      </c>
      <c r="D75">
        <v>17.892157586117399</v>
      </c>
      <c r="E75">
        <v>3.8073272636399201E-4</v>
      </c>
      <c r="F75">
        <v>2.4340402256449102E-6</v>
      </c>
      <c r="G75">
        <v>3.4872495204139199E-6</v>
      </c>
      <c r="H75">
        <v>2.4340402256449102E-6</v>
      </c>
      <c r="I75">
        <v>3.4872495204139199E-6</v>
      </c>
    </row>
    <row r="77" spans="1:9">
      <c r="A77" t="s">
        <v>61</v>
      </c>
    </row>
    <row r="79" spans="1:9">
      <c r="A79" t="s">
        <v>62</v>
      </c>
    </row>
    <row r="80" spans="1:9">
      <c r="A80" t="s">
        <v>63</v>
      </c>
      <c r="B80">
        <v>0.31903706035739199</v>
      </c>
    </row>
    <row r="81" spans="1:9">
      <c r="A81" t="s">
        <v>64</v>
      </c>
      <c r="B81">
        <v>0.101784645881486</v>
      </c>
    </row>
    <row r="82" spans="1:9">
      <c r="A82" t="s">
        <v>65</v>
      </c>
      <c r="B82">
        <v>-0.19762047215801801</v>
      </c>
    </row>
    <row r="83" spans="1:9">
      <c r="A83" t="s">
        <v>66</v>
      </c>
      <c r="B83">
        <v>3.4583248152971299E-2</v>
      </c>
    </row>
    <row r="84" spans="1:9">
      <c r="A84" t="s">
        <v>67</v>
      </c>
      <c r="B84">
        <v>5</v>
      </c>
    </row>
    <row r="86" spans="1:9">
      <c r="A86" t="s">
        <v>68</v>
      </c>
    </row>
    <row r="87" spans="1:9">
      <c r="B87" t="s">
        <v>69</v>
      </c>
      <c r="C87" t="s">
        <v>70</v>
      </c>
      <c r="D87" t="s">
        <v>71</v>
      </c>
      <c r="E87" t="s">
        <v>72</v>
      </c>
      <c r="F87" t="s">
        <v>73</v>
      </c>
    </row>
    <row r="88" spans="1:9">
      <c r="A88" t="s">
        <v>74</v>
      </c>
      <c r="B88">
        <v>1</v>
      </c>
      <c r="C88">
        <v>4.0658805177167299E-4</v>
      </c>
      <c r="D88">
        <v>4.0658805177167299E-4</v>
      </c>
      <c r="E88">
        <v>0.339956265771169</v>
      </c>
      <c r="F88">
        <v>0.60078963398035901</v>
      </c>
    </row>
    <row r="89" spans="1:9">
      <c r="A89" t="s">
        <v>75</v>
      </c>
      <c r="B89">
        <v>3</v>
      </c>
      <c r="C89">
        <v>3.5880031584299898E-3</v>
      </c>
      <c r="D89">
        <v>1.19600105280999E-3</v>
      </c>
    </row>
    <row r="90" spans="1:9">
      <c r="A90" t="s">
        <v>76</v>
      </c>
      <c r="B90">
        <v>4</v>
      </c>
      <c r="C90">
        <v>3.9945912102016604E-3</v>
      </c>
    </row>
    <row r="92" spans="1:9">
      <c r="B92" t="s">
        <v>77</v>
      </c>
      <c r="C92" t="s">
        <v>66</v>
      </c>
      <c r="D92" t="s">
        <v>78</v>
      </c>
      <c r="E92" t="s">
        <v>79</v>
      </c>
      <c r="F92" t="s">
        <v>80</v>
      </c>
      <c r="G92" t="s">
        <v>81</v>
      </c>
      <c r="H92" t="s">
        <v>80</v>
      </c>
      <c r="I92" t="s">
        <v>81</v>
      </c>
    </row>
    <row r="93" spans="1:9">
      <c r="A93" t="s">
        <v>82</v>
      </c>
      <c r="B93">
        <v>0.41774919116652798</v>
      </c>
      <c r="C93">
        <v>0.12079985047584001</v>
      </c>
      <c r="D93">
        <v>3.4581929490887702</v>
      </c>
      <c r="E93">
        <v>4.0693541176445899E-2</v>
      </c>
      <c r="F93">
        <v>3.3310153375315198E-2</v>
      </c>
      <c r="G93">
        <v>0.802188228957741</v>
      </c>
      <c r="H93">
        <v>3.3310153375315198E-2</v>
      </c>
      <c r="I93">
        <v>0.802188228957741</v>
      </c>
    </row>
    <row r="94" spans="1:9">
      <c r="A94" t="s">
        <v>29</v>
      </c>
      <c r="B94">
        <v>-0.81847599076590405</v>
      </c>
      <c r="C94">
        <v>1.4037650300055899</v>
      </c>
      <c r="D94">
        <v>-0.58305768648663403</v>
      </c>
      <c r="E94">
        <v>0.60078963739821101</v>
      </c>
      <c r="F94">
        <v>-5.2858828235933801</v>
      </c>
      <c r="G94">
        <v>3.6489308420615698</v>
      </c>
      <c r="H94">
        <v>-5.2858828235933801</v>
      </c>
      <c r="I94">
        <v>3.6489308420615698</v>
      </c>
    </row>
    <row r="96" spans="1:9">
      <c r="A96" t="s">
        <v>61</v>
      </c>
    </row>
    <row r="98" spans="1:9">
      <c r="A98" t="s">
        <v>62</v>
      </c>
    </row>
    <row r="99" spans="1:9">
      <c r="A99" t="s">
        <v>63</v>
      </c>
      <c r="B99">
        <v>0.99853611289153399</v>
      </c>
    </row>
    <row r="100" spans="1:9">
      <c r="A100" t="s">
        <v>64</v>
      </c>
      <c r="B100">
        <v>0.99707436874853494</v>
      </c>
    </row>
    <row r="101" spans="1:9">
      <c r="A101" t="s">
        <v>65</v>
      </c>
      <c r="B101">
        <v>0.99609915833137996</v>
      </c>
    </row>
    <row r="102" spans="1:9">
      <c r="A102" t="s">
        <v>66</v>
      </c>
      <c r="B102">
        <v>1.9737190682728601E-3</v>
      </c>
    </row>
    <row r="103" spans="1:9">
      <c r="A103" t="s">
        <v>67</v>
      </c>
      <c r="B103">
        <v>5</v>
      </c>
    </row>
    <row r="105" spans="1:9">
      <c r="A105" t="s">
        <v>68</v>
      </c>
    </row>
    <row r="106" spans="1:9">
      <c r="B106" t="s">
        <v>69</v>
      </c>
      <c r="C106" t="s">
        <v>70</v>
      </c>
      <c r="D106" t="s">
        <v>71</v>
      </c>
      <c r="E106" t="s">
        <v>72</v>
      </c>
      <c r="F106" t="s">
        <v>73</v>
      </c>
    </row>
    <row r="107" spans="1:9">
      <c r="A107" t="s">
        <v>74</v>
      </c>
      <c r="B107">
        <v>1</v>
      </c>
      <c r="C107">
        <v>3.9829045093202698E-3</v>
      </c>
      <c r="D107">
        <v>3.9829045093202698E-3</v>
      </c>
      <c r="E107">
        <v>1022.41972728045</v>
      </c>
      <c r="F107">
        <v>6.7220207712548303E-5</v>
      </c>
    </row>
    <row r="108" spans="1:9">
      <c r="A108" t="s">
        <v>75</v>
      </c>
      <c r="B108">
        <v>3</v>
      </c>
      <c r="C108">
        <v>1.16867008813917E-5</v>
      </c>
      <c r="D108">
        <v>3.89556696046392E-6</v>
      </c>
    </row>
    <row r="109" spans="1:9">
      <c r="A109" t="s">
        <v>76</v>
      </c>
      <c r="B109">
        <v>4</v>
      </c>
      <c r="C109">
        <v>3.9945912102016604E-3</v>
      </c>
    </row>
    <row r="111" spans="1:9">
      <c r="B111" t="s">
        <v>77</v>
      </c>
      <c r="C111" t="s">
        <v>66</v>
      </c>
      <c r="D111" t="s">
        <v>78</v>
      </c>
      <c r="E111" t="s">
        <v>79</v>
      </c>
      <c r="F111" t="s">
        <v>80</v>
      </c>
      <c r="G111" t="s">
        <v>81</v>
      </c>
      <c r="H111" t="s">
        <v>80</v>
      </c>
      <c r="I111" t="s">
        <v>81</v>
      </c>
    </row>
    <row r="112" spans="1:9">
      <c r="A112" t="s">
        <v>82</v>
      </c>
      <c r="B112">
        <v>0.58445974606932705</v>
      </c>
      <c r="C112">
        <v>7.45081019224358E-3</v>
      </c>
      <c r="D112">
        <v>78.442441961246004</v>
      </c>
      <c r="E112">
        <v>4.5662890678789001E-6</v>
      </c>
      <c r="F112">
        <v>0.56074794270377604</v>
      </c>
      <c r="G112">
        <v>0.60817154943487794</v>
      </c>
      <c r="H112">
        <v>0.56074794270377604</v>
      </c>
      <c r="I112">
        <v>0.60817154943487794</v>
      </c>
    </row>
    <row r="113" spans="1:9">
      <c r="A113" t="s">
        <v>30</v>
      </c>
      <c r="B113">
        <v>-8.5829294130089495E-2</v>
      </c>
      <c r="C113">
        <v>2.6842374459632298E-3</v>
      </c>
      <c r="D113">
        <v>-31.975298705100101</v>
      </c>
      <c r="E113">
        <v>6.7220207712561598E-5</v>
      </c>
      <c r="F113">
        <v>-9.4371735671733903E-2</v>
      </c>
      <c r="G113">
        <v>-7.7286852588445101E-2</v>
      </c>
      <c r="H113">
        <v>-9.4371735671733903E-2</v>
      </c>
      <c r="I113">
        <v>-7.7286852588445101E-2</v>
      </c>
    </row>
    <row r="115" spans="1:9">
      <c r="A115" t="s">
        <v>61</v>
      </c>
    </row>
    <row r="117" spans="1:9">
      <c r="A117" t="s">
        <v>62</v>
      </c>
    </row>
    <row r="118" spans="1:9">
      <c r="A118" t="s">
        <v>63</v>
      </c>
      <c r="B118">
        <v>0.99752028847131802</v>
      </c>
    </row>
    <row r="119" spans="1:9">
      <c r="A119" t="s">
        <v>64</v>
      </c>
      <c r="B119">
        <v>0.99504672591190302</v>
      </c>
    </row>
    <row r="120" spans="1:9">
      <c r="A120" t="s">
        <v>65</v>
      </c>
      <c r="B120">
        <v>0.99339563454920399</v>
      </c>
    </row>
    <row r="121" spans="1:9">
      <c r="A121" t="s">
        <v>66</v>
      </c>
      <c r="B121">
        <v>2.5681579088282498E-3</v>
      </c>
    </row>
    <row r="122" spans="1:9">
      <c r="A122" t="s">
        <v>67</v>
      </c>
      <c r="B122">
        <v>5</v>
      </c>
    </row>
    <row r="124" spans="1:9">
      <c r="A124" t="s">
        <v>68</v>
      </c>
    </row>
    <row r="125" spans="1:9">
      <c r="B125" t="s">
        <v>69</v>
      </c>
      <c r="C125" t="s">
        <v>70</v>
      </c>
      <c r="D125" t="s">
        <v>71</v>
      </c>
      <c r="E125" t="s">
        <v>72</v>
      </c>
      <c r="F125" t="s">
        <v>73</v>
      </c>
    </row>
    <row r="126" spans="1:9">
      <c r="A126" t="s">
        <v>74</v>
      </c>
      <c r="B126">
        <v>1</v>
      </c>
      <c r="C126">
        <v>3.9748049050676304E-3</v>
      </c>
      <c r="D126">
        <v>3.9748049050676304E-3</v>
      </c>
      <c r="E126">
        <v>602.66000319046498</v>
      </c>
      <c r="F126">
        <v>1.4817467881766901E-4</v>
      </c>
    </row>
    <row r="127" spans="1:9">
      <c r="A127" t="s">
        <v>75</v>
      </c>
      <c r="B127">
        <v>3</v>
      </c>
      <c r="C127">
        <v>1.9786305134031401E-5</v>
      </c>
      <c r="D127">
        <v>6.5954350446771301E-6</v>
      </c>
    </row>
    <row r="128" spans="1:9">
      <c r="A128" t="s">
        <v>76</v>
      </c>
      <c r="B128">
        <v>4</v>
      </c>
      <c r="C128">
        <v>3.9945912102016604E-3</v>
      </c>
    </row>
    <row r="130" spans="1:9">
      <c r="B130" t="s">
        <v>77</v>
      </c>
      <c r="C130" t="s">
        <v>66</v>
      </c>
      <c r="D130" t="s">
        <v>78</v>
      </c>
      <c r="E130" t="s">
        <v>79</v>
      </c>
      <c r="F130" t="s">
        <v>80</v>
      </c>
      <c r="G130" t="s">
        <v>81</v>
      </c>
      <c r="H130" t="s">
        <v>80</v>
      </c>
      <c r="I130" t="s">
        <v>81</v>
      </c>
    </row>
    <row r="131" spans="1:9">
      <c r="A131" t="s">
        <v>82</v>
      </c>
      <c r="B131">
        <v>-0.124647004370103</v>
      </c>
      <c r="C131">
        <v>1.92830819511732E-2</v>
      </c>
      <c r="D131">
        <v>-6.4640602931483002</v>
      </c>
      <c r="E131">
        <v>7.5118598837752302E-3</v>
      </c>
      <c r="F131">
        <v>-0.18601437727459899</v>
      </c>
      <c r="G131">
        <v>-6.3279631465608402E-2</v>
      </c>
      <c r="H131">
        <v>-0.18601437727459899</v>
      </c>
      <c r="I131">
        <v>-6.3279631465608402E-2</v>
      </c>
    </row>
    <row r="132" spans="1:9">
      <c r="A132" t="s">
        <v>31</v>
      </c>
      <c r="B132">
        <v>3.8198654424882402E-6</v>
      </c>
      <c r="C132" s="49">
        <v>1.5560081954291699E-7</v>
      </c>
      <c r="D132">
        <v>24.549134469273501</v>
      </c>
      <c r="E132">
        <v>1.48174678817862E-4</v>
      </c>
      <c r="F132">
        <v>3.3246741892791401E-6</v>
      </c>
      <c r="G132">
        <v>4.3150566956973501E-6</v>
      </c>
      <c r="H132">
        <v>3.3246741892791401E-6</v>
      </c>
      <c r="I132">
        <v>4.3150566956973501E-6</v>
      </c>
    </row>
    <row r="134" spans="1:9">
      <c r="A134" t="s">
        <v>61</v>
      </c>
    </row>
    <row r="136" spans="1:9">
      <c r="A136" t="s">
        <v>62</v>
      </c>
    </row>
    <row r="137" spans="1:9">
      <c r="A137" t="s">
        <v>63</v>
      </c>
      <c r="B137">
        <v>0.87431514320202197</v>
      </c>
    </row>
    <row r="138" spans="1:9">
      <c r="A138" t="s">
        <v>64</v>
      </c>
      <c r="B138">
        <v>0.764426969632373</v>
      </c>
    </row>
    <row r="139" spans="1:9">
      <c r="A139" t="s">
        <v>65</v>
      </c>
      <c r="B139">
        <v>0.685902626176497</v>
      </c>
    </row>
    <row r="140" spans="1:9">
      <c r="A140" t="s">
        <v>66</v>
      </c>
      <c r="B140">
        <v>1.77108060843005E-2</v>
      </c>
    </row>
    <row r="141" spans="1:9">
      <c r="A141" t="s">
        <v>67</v>
      </c>
      <c r="B141">
        <v>5</v>
      </c>
    </row>
    <row r="143" spans="1:9">
      <c r="A143" t="s">
        <v>68</v>
      </c>
    </row>
    <row r="144" spans="1:9">
      <c r="B144" t="s">
        <v>69</v>
      </c>
      <c r="C144" t="s">
        <v>70</v>
      </c>
      <c r="D144" t="s">
        <v>71</v>
      </c>
      <c r="E144" t="s">
        <v>72</v>
      </c>
      <c r="F144" t="s">
        <v>73</v>
      </c>
    </row>
    <row r="145" spans="1:9">
      <c r="A145" t="s">
        <v>74</v>
      </c>
      <c r="B145">
        <v>1</v>
      </c>
      <c r="C145">
        <v>3.0535732537345702E-3</v>
      </c>
      <c r="D145">
        <v>3.0535732537345702E-3</v>
      </c>
      <c r="E145">
        <v>9.7349043110678206</v>
      </c>
      <c r="F145">
        <v>5.2468236577486303E-2</v>
      </c>
    </row>
    <row r="146" spans="1:9">
      <c r="A146" t="s">
        <v>75</v>
      </c>
      <c r="B146">
        <v>3</v>
      </c>
      <c r="C146">
        <v>9.4101795646709101E-4</v>
      </c>
      <c r="D146">
        <v>3.1367265215569699E-4</v>
      </c>
    </row>
    <row r="147" spans="1:9">
      <c r="A147" t="s">
        <v>76</v>
      </c>
      <c r="B147">
        <v>4</v>
      </c>
      <c r="C147">
        <v>3.9945912102016604E-3</v>
      </c>
    </row>
    <row r="149" spans="1:9">
      <c r="B149" t="s">
        <v>77</v>
      </c>
      <c r="C149" t="s">
        <v>66</v>
      </c>
      <c r="D149" t="s">
        <v>78</v>
      </c>
      <c r="E149" t="s">
        <v>79</v>
      </c>
      <c r="F149" t="s">
        <v>80</v>
      </c>
      <c r="G149" t="s">
        <v>81</v>
      </c>
      <c r="H149" t="s">
        <v>80</v>
      </c>
      <c r="I149" t="s">
        <v>81</v>
      </c>
    </row>
    <row r="150" spans="1:9">
      <c r="A150" t="s">
        <v>82</v>
      </c>
      <c r="B150">
        <v>-0.291579626753247</v>
      </c>
      <c r="C150">
        <v>0.20510767518228501</v>
      </c>
      <c r="D150">
        <v>-1.4215929584015301</v>
      </c>
      <c r="E150">
        <v>0.25027076095511902</v>
      </c>
      <c r="F150">
        <v>-0.94432378976395304</v>
      </c>
      <c r="G150">
        <v>0.36116453625745898</v>
      </c>
      <c r="H150">
        <v>-0.94432378976395304</v>
      </c>
      <c r="I150">
        <v>0.36116453625745898</v>
      </c>
    </row>
    <row r="151" spans="1:9">
      <c r="A151" t="s">
        <v>32</v>
      </c>
      <c r="B151">
        <v>2.54352947145343</v>
      </c>
      <c r="C151">
        <v>0.81521268832243998</v>
      </c>
      <c r="D151">
        <v>3.1200808180348099</v>
      </c>
      <c r="E151">
        <v>5.2468236593025797E-2</v>
      </c>
      <c r="F151">
        <v>-5.0841136286236599E-2</v>
      </c>
      <c r="G151">
        <v>5.13790007919311</v>
      </c>
      <c r="H151">
        <v>-5.0841136286236599E-2</v>
      </c>
      <c r="I151">
        <v>5.13790007919311</v>
      </c>
    </row>
    <row r="153" spans="1:9">
      <c r="A153" t="s">
        <v>61</v>
      </c>
    </row>
    <row r="155" spans="1:9">
      <c r="A155" t="s">
        <v>62</v>
      </c>
    </row>
    <row r="156" spans="1:9">
      <c r="A156" t="s">
        <v>63</v>
      </c>
      <c r="B156">
        <v>0.99955803013983402</v>
      </c>
    </row>
    <row r="157" spans="1:9">
      <c r="A157" t="s">
        <v>64</v>
      </c>
      <c r="B157">
        <v>0.99911625561702599</v>
      </c>
    </row>
    <row r="158" spans="1:9">
      <c r="A158" t="s">
        <v>65</v>
      </c>
      <c r="B158">
        <v>0.99882167415603496</v>
      </c>
    </row>
    <row r="159" spans="1:9">
      <c r="A159" t="s">
        <v>66</v>
      </c>
      <c r="B159">
        <v>1.0847730245371E-3</v>
      </c>
    </row>
    <row r="160" spans="1:9">
      <c r="A160" t="s">
        <v>67</v>
      </c>
      <c r="B160">
        <v>5</v>
      </c>
    </row>
    <row r="162" spans="1:9">
      <c r="A162" t="s">
        <v>68</v>
      </c>
    </row>
    <row r="163" spans="1:9">
      <c r="B163" t="s">
        <v>69</v>
      </c>
      <c r="C163" t="s">
        <v>70</v>
      </c>
      <c r="D163" t="s">
        <v>71</v>
      </c>
      <c r="E163" t="s">
        <v>72</v>
      </c>
      <c r="F163" t="s">
        <v>73</v>
      </c>
    </row>
    <row r="164" spans="1:9">
      <c r="A164" t="s">
        <v>74</v>
      </c>
      <c r="B164">
        <v>1</v>
      </c>
      <c r="C164">
        <v>3.9910610126573697E-3</v>
      </c>
      <c r="D164">
        <v>3.9910610126573697E-3</v>
      </c>
      <c r="E164">
        <v>3391.6467528390799</v>
      </c>
      <c r="F164">
        <v>1.11530601514253E-5</v>
      </c>
    </row>
    <row r="165" spans="1:9">
      <c r="A165" t="s">
        <v>75</v>
      </c>
      <c r="B165">
        <v>3</v>
      </c>
      <c r="C165">
        <v>3.53019754429013E-6</v>
      </c>
      <c r="D165">
        <v>1.1767325147633699E-6</v>
      </c>
    </row>
    <row r="166" spans="1:9">
      <c r="A166" t="s">
        <v>76</v>
      </c>
      <c r="B166">
        <v>4</v>
      </c>
      <c r="C166">
        <v>3.9945912102016604E-3</v>
      </c>
    </row>
    <row r="168" spans="1:9">
      <c r="B168" t="s">
        <v>77</v>
      </c>
      <c r="C168" t="s">
        <v>66</v>
      </c>
      <c r="D168" t="s">
        <v>78</v>
      </c>
      <c r="E168" t="s">
        <v>79</v>
      </c>
      <c r="F168" t="s">
        <v>80</v>
      </c>
      <c r="G168" t="s">
        <v>81</v>
      </c>
      <c r="H168" t="s">
        <v>80</v>
      </c>
      <c r="I168" t="s">
        <v>81</v>
      </c>
    </row>
    <row r="169" spans="1:9">
      <c r="A169" t="s">
        <v>82</v>
      </c>
      <c r="B169">
        <v>-0.32459970975074198</v>
      </c>
      <c r="C169">
        <v>1.15575784861817E-2</v>
      </c>
      <c r="D169">
        <v>-28.085442823411</v>
      </c>
      <c r="E169">
        <v>9.9094230523739593E-5</v>
      </c>
      <c r="F169">
        <v>-0.36138108269882202</v>
      </c>
      <c r="G169">
        <v>-0.287818336802663</v>
      </c>
      <c r="H169">
        <v>-0.36138108269882202</v>
      </c>
      <c r="I169">
        <v>-0.287818336802663</v>
      </c>
    </row>
    <row r="170" spans="1:9">
      <c r="A170" t="s">
        <v>33</v>
      </c>
      <c r="B170">
        <v>0.437738939040627</v>
      </c>
      <c r="C170">
        <v>7.5163998349877699E-3</v>
      </c>
      <c r="D170">
        <v>58.237846395958698</v>
      </c>
      <c r="E170">
        <v>1.11530601513759E-5</v>
      </c>
      <c r="F170">
        <v>0.413818400158879</v>
      </c>
      <c r="G170">
        <v>0.46165947792237599</v>
      </c>
      <c r="H170">
        <v>0.413818400158879</v>
      </c>
      <c r="I170">
        <v>0.46165947792237599</v>
      </c>
    </row>
    <row r="172" spans="1:9">
      <c r="A172" t="s">
        <v>61</v>
      </c>
    </row>
    <row r="174" spans="1:9">
      <c r="A174" t="s">
        <v>62</v>
      </c>
    </row>
    <row r="175" spans="1:9">
      <c r="A175" t="s">
        <v>63</v>
      </c>
      <c r="B175">
        <v>0.87355378446852805</v>
      </c>
    </row>
    <row r="176" spans="1:9">
      <c r="A176" t="s">
        <v>64</v>
      </c>
      <c r="B176">
        <v>0.76309621435928798</v>
      </c>
    </row>
    <row r="177" spans="1:9">
      <c r="A177" t="s">
        <v>65</v>
      </c>
      <c r="B177">
        <v>0.68412828581238405</v>
      </c>
    </row>
    <row r="178" spans="1:9">
      <c r="A178" t="s">
        <v>66</v>
      </c>
      <c r="B178">
        <v>1.77607599291611E-2</v>
      </c>
    </row>
    <row r="179" spans="1:9">
      <c r="A179" t="s">
        <v>67</v>
      </c>
      <c r="B179">
        <v>5</v>
      </c>
    </row>
    <row r="181" spans="1:9">
      <c r="A181" t="s">
        <v>68</v>
      </c>
    </row>
    <row r="182" spans="1:9">
      <c r="B182" t="s">
        <v>69</v>
      </c>
      <c r="C182" t="s">
        <v>70</v>
      </c>
      <c r="D182" t="s">
        <v>71</v>
      </c>
      <c r="E182" t="s">
        <v>72</v>
      </c>
      <c r="F182" t="s">
        <v>73</v>
      </c>
    </row>
    <row r="183" spans="1:9">
      <c r="A183" t="s">
        <v>74</v>
      </c>
      <c r="B183">
        <v>1</v>
      </c>
      <c r="C183">
        <v>3.04825743041777E-3</v>
      </c>
      <c r="D183">
        <v>3.04825743041777E-3</v>
      </c>
      <c r="E183">
        <v>9.6633687675628792</v>
      </c>
      <c r="F183">
        <v>5.29394033443982E-2</v>
      </c>
    </row>
    <row r="184" spans="1:9">
      <c r="A184" t="s">
        <v>75</v>
      </c>
      <c r="B184">
        <v>3</v>
      </c>
      <c r="C184">
        <v>9.4633377978388497E-4</v>
      </c>
      <c r="D184">
        <v>3.1544459326129503E-4</v>
      </c>
    </row>
    <row r="185" spans="1:9">
      <c r="A185" t="s">
        <v>76</v>
      </c>
      <c r="B185">
        <v>4</v>
      </c>
      <c r="C185">
        <v>3.9945912102016604E-3</v>
      </c>
    </row>
    <row r="187" spans="1:9">
      <c r="B187" t="s">
        <v>77</v>
      </c>
      <c r="C187" t="s">
        <v>66</v>
      </c>
      <c r="D187" t="s">
        <v>78</v>
      </c>
      <c r="E187" t="s">
        <v>79</v>
      </c>
      <c r="F187" t="s">
        <v>80</v>
      </c>
      <c r="G187" t="s">
        <v>81</v>
      </c>
      <c r="H187" t="s">
        <v>80</v>
      </c>
      <c r="I187" t="s">
        <v>81</v>
      </c>
    </row>
    <row r="188" spans="1:9">
      <c r="A188" t="s">
        <v>82</v>
      </c>
      <c r="B188">
        <v>0.20127615917442601</v>
      </c>
      <c r="C188">
        <v>4.78299199812591E-2</v>
      </c>
      <c r="D188">
        <v>4.2081642464233902</v>
      </c>
      <c r="E188">
        <v>2.45057072508677E-2</v>
      </c>
      <c r="F188">
        <v>4.9060007061692501E-2</v>
      </c>
      <c r="G188">
        <v>0.35349231128716002</v>
      </c>
      <c r="H188">
        <v>4.9060007061692501E-2</v>
      </c>
      <c r="I188">
        <v>0.35349231128716002</v>
      </c>
    </row>
    <row r="189" spans="1:9">
      <c r="A189" t="s">
        <v>34</v>
      </c>
      <c r="B189" s="49">
        <v>7.4864563521366699E-7</v>
      </c>
      <c r="C189" s="49">
        <v>2.4083079555875698E-7</v>
      </c>
      <c r="D189">
        <v>3.1085959479422698</v>
      </c>
      <c r="E189">
        <v>5.2939403360917799E-2</v>
      </c>
      <c r="F189" s="49">
        <v>-1.77854402421574E-8</v>
      </c>
      <c r="G189">
        <v>1.5150767106694901E-6</v>
      </c>
      <c r="H189" s="49">
        <v>-1.77854402421574E-8</v>
      </c>
      <c r="I189">
        <v>1.5150767106694901E-6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8A7C-4DC2-4961-A49A-EF09DFD4BCBC}">
  <dimension ref="A1:I208"/>
  <sheetViews>
    <sheetView topLeftCell="A196" workbookViewId="0">
      <selection activeCell="E208" sqref="E208"/>
    </sheetView>
  </sheetViews>
  <sheetFormatPr defaultRowHeight="15"/>
  <sheetData>
    <row r="1" spans="1:9">
      <c r="A1" t="s">
        <v>61</v>
      </c>
    </row>
    <row r="3" spans="1:9">
      <c r="A3" t="s">
        <v>62</v>
      </c>
    </row>
    <row r="4" spans="1:9">
      <c r="A4" t="s">
        <v>63</v>
      </c>
      <c r="B4">
        <v>0.87466608991852102</v>
      </c>
    </row>
    <row r="5" spans="1:9">
      <c r="A5" t="s">
        <v>64</v>
      </c>
      <c r="B5">
        <v>0.76504076885335504</v>
      </c>
    </row>
    <row r="6" spans="1:9">
      <c r="A6" t="s">
        <v>65</v>
      </c>
      <c r="B6">
        <v>0.68672102513780697</v>
      </c>
    </row>
    <row r="7" spans="1:9">
      <c r="A7" t="s">
        <v>66</v>
      </c>
      <c r="B7">
        <v>3.4756228212920802E-3</v>
      </c>
    </row>
    <row r="8" spans="1:9">
      <c r="A8" t="s">
        <v>67</v>
      </c>
      <c r="B8">
        <v>5</v>
      </c>
    </row>
    <row r="10" spans="1:9">
      <c r="A10" t="s">
        <v>68</v>
      </c>
    </row>
    <row r="11" spans="1:9">
      <c r="B11" t="s">
        <v>69</v>
      </c>
      <c r="C11" t="s">
        <v>70</v>
      </c>
      <c r="D11" t="s">
        <v>71</v>
      </c>
      <c r="E11" t="s">
        <v>72</v>
      </c>
      <c r="F11" t="s">
        <v>73</v>
      </c>
    </row>
    <row r="12" spans="1:9">
      <c r="A12" t="s">
        <v>74</v>
      </c>
      <c r="B12">
        <v>1</v>
      </c>
      <c r="C12">
        <v>1.1799907474532999E-4</v>
      </c>
      <c r="D12">
        <v>1.1799907474532999E-4</v>
      </c>
      <c r="E12">
        <v>9.7681725266100194</v>
      </c>
      <c r="F12">
        <v>5.2251500607189701E-2</v>
      </c>
    </row>
    <row r="13" spans="1:9">
      <c r="A13" t="s">
        <v>75</v>
      </c>
      <c r="B13">
        <v>3</v>
      </c>
      <c r="C13">
        <v>3.6239861987659002E-5</v>
      </c>
      <c r="D13">
        <v>1.20799539958863E-5</v>
      </c>
    </row>
    <row r="14" spans="1:9">
      <c r="A14" t="s">
        <v>76</v>
      </c>
      <c r="B14">
        <v>4</v>
      </c>
      <c r="C14">
        <v>1.5423893673298901E-4</v>
      </c>
    </row>
    <row r="16" spans="1:9">
      <c r="B16" t="s">
        <v>77</v>
      </c>
      <c r="C16" t="s">
        <v>66</v>
      </c>
      <c r="D16" t="s">
        <v>78</v>
      </c>
      <c r="E16" t="s">
        <v>79</v>
      </c>
      <c r="F16" t="s">
        <v>80</v>
      </c>
      <c r="G16" t="s">
        <v>81</v>
      </c>
      <c r="H16" t="s">
        <v>80</v>
      </c>
      <c r="I16" t="s">
        <v>81</v>
      </c>
    </row>
    <row r="17" spans="1:9">
      <c r="A17" t="s">
        <v>82</v>
      </c>
      <c r="B17">
        <v>0.113320537469491</v>
      </c>
      <c r="C17">
        <v>1.47654504388564E-2</v>
      </c>
      <c r="D17">
        <v>7.6747091420441</v>
      </c>
      <c r="E17">
        <v>4.5957696752869396E-3</v>
      </c>
      <c r="F17">
        <v>6.6330284278713E-2</v>
      </c>
      <c r="G17">
        <v>0.16031079066026799</v>
      </c>
      <c r="H17">
        <v>6.6330284278713E-2</v>
      </c>
      <c r="I17">
        <v>0.16031079066026799</v>
      </c>
    </row>
    <row r="18" spans="1:9">
      <c r="A18" t="s">
        <v>25</v>
      </c>
      <c r="B18">
        <v>-3.3757635999696001E-2</v>
      </c>
      <c r="C18">
        <v>1.08010347964824E-2</v>
      </c>
      <c r="D18">
        <v>-3.1254075776785601</v>
      </c>
      <c r="E18">
        <v>5.2251500622300003E-2</v>
      </c>
      <c r="F18">
        <v>-6.8131349277922207E-2</v>
      </c>
      <c r="G18">
        <v>6.1607727853011502E-4</v>
      </c>
      <c r="H18">
        <v>-6.8131349277922207E-2</v>
      </c>
      <c r="I18">
        <v>6.1607727853011502E-4</v>
      </c>
    </row>
    <row r="20" spans="1:9">
      <c r="A20" t="s">
        <v>61</v>
      </c>
    </row>
    <row r="22" spans="1:9">
      <c r="A22" t="s">
        <v>62</v>
      </c>
    </row>
    <row r="23" spans="1:9">
      <c r="A23" t="s">
        <v>63</v>
      </c>
      <c r="B23">
        <v>0.75156387276825998</v>
      </c>
    </row>
    <row r="24" spans="1:9">
      <c r="A24" t="s">
        <v>64</v>
      </c>
      <c r="B24">
        <v>0.564848254850426</v>
      </c>
    </row>
    <row r="25" spans="1:9">
      <c r="A25" t="s">
        <v>65</v>
      </c>
      <c r="B25">
        <v>0.41979767313390098</v>
      </c>
    </row>
    <row r="26" spans="1:9">
      <c r="A26" t="s">
        <v>66</v>
      </c>
      <c r="B26">
        <v>4.72995216640277E-3</v>
      </c>
    </row>
    <row r="27" spans="1:9">
      <c r="A27" t="s">
        <v>67</v>
      </c>
      <c r="B27">
        <v>5</v>
      </c>
    </row>
    <row r="29" spans="1:9">
      <c r="A29" t="s">
        <v>68</v>
      </c>
    </row>
    <row r="30" spans="1:9">
      <c r="B30" t="s">
        <v>69</v>
      </c>
      <c r="C30" t="s">
        <v>70</v>
      </c>
      <c r="D30" t="s">
        <v>71</v>
      </c>
      <c r="E30" t="s">
        <v>72</v>
      </c>
      <c r="F30" t="s">
        <v>73</v>
      </c>
    </row>
    <row r="31" spans="1:9">
      <c r="A31" t="s">
        <v>74</v>
      </c>
      <c r="B31">
        <v>1</v>
      </c>
      <c r="C31">
        <v>8.7121594243614095E-5</v>
      </c>
      <c r="D31">
        <v>8.7121594243614095E-5</v>
      </c>
      <c r="E31">
        <v>3.8941467739462099</v>
      </c>
      <c r="F31">
        <v>0.14297833585358399</v>
      </c>
    </row>
    <row r="32" spans="1:9">
      <c r="A32" t="s">
        <v>75</v>
      </c>
      <c r="B32">
        <v>3</v>
      </c>
      <c r="C32">
        <v>6.7117342489374902E-5</v>
      </c>
      <c r="D32">
        <v>2.2372447496458301E-5</v>
      </c>
    </row>
    <row r="33" spans="1:9">
      <c r="A33" t="s">
        <v>76</v>
      </c>
      <c r="B33">
        <v>4</v>
      </c>
      <c r="C33">
        <v>1.5423893673298901E-4</v>
      </c>
    </row>
    <row r="35" spans="1:9">
      <c r="B35" t="s">
        <v>77</v>
      </c>
      <c r="C35" t="s">
        <v>66</v>
      </c>
      <c r="D35" t="s">
        <v>78</v>
      </c>
      <c r="E35" t="s">
        <v>79</v>
      </c>
      <c r="F35" t="s">
        <v>80</v>
      </c>
      <c r="G35" t="s">
        <v>81</v>
      </c>
      <c r="H35" t="s">
        <v>80</v>
      </c>
      <c r="I35" t="s">
        <v>81</v>
      </c>
    </row>
    <row r="36" spans="1:9">
      <c r="A36" t="s">
        <v>82</v>
      </c>
      <c r="B36">
        <v>6.4382223240391806E-2</v>
      </c>
      <c r="C36">
        <v>2.6188016039095201E-3</v>
      </c>
      <c r="D36">
        <v>24.584612726782201</v>
      </c>
      <c r="E36">
        <v>1.4753663776230901E-4</v>
      </c>
      <c r="F36">
        <v>5.6048027752505697E-2</v>
      </c>
      <c r="G36">
        <v>7.2716418728277901E-2</v>
      </c>
      <c r="H36">
        <v>5.6048027752505697E-2</v>
      </c>
      <c r="I36">
        <v>7.2716418728277901E-2</v>
      </c>
    </row>
    <row r="37" spans="1:9">
      <c r="A37" t="s">
        <v>26</v>
      </c>
      <c r="B37">
        <v>1.42995993747824E-6</v>
      </c>
      <c r="C37" s="49">
        <v>7.24632339159161E-7</v>
      </c>
      <c r="D37">
        <v>1.9733592612462201</v>
      </c>
      <c r="E37">
        <v>0.14297833629312401</v>
      </c>
      <c r="F37" s="49">
        <v>-8.76143572761278E-7</v>
      </c>
      <c r="G37">
        <v>3.7360634477177598E-6</v>
      </c>
      <c r="H37" s="49">
        <v>-8.76143572761278E-7</v>
      </c>
      <c r="I37">
        <v>3.7360634477177598E-6</v>
      </c>
    </row>
    <row r="39" spans="1:9">
      <c r="A39" t="s">
        <v>61</v>
      </c>
    </row>
    <row r="41" spans="1:9">
      <c r="A41" t="s">
        <v>62</v>
      </c>
    </row>
    <row r="42" spans="1:9">
      <c r="A42" t="s">
        <v>63</v>
      </c>
      <c r="B42">
        <v>0.97680185683841703</v>
      </c>
    </row>
    <row r="43" spans="1:9">
      <c r="A43" t="s">
        <v>64</v>
      </c>
      <c r="B43">
        <v>0.95414186752298003</v>
      </c>
    </row>
    <row r="44" spans="1:9">
      <c r="A44" t="s">
        <v>65</v>
      </c>
      <c r="B44">
        <v>0.938855823363974</v>
      </c>
    </row>
    <row r="45" spans="1:9">
      <c r="A45" t="s">
        <v>66</v>
      </c>
      <c r="B45">
        <v>1.53548142220564E-3</v>
      </c>
    </row>
    <row r="46" spans="1:9">
      <c r="A46" t="s">
        <v>67</v>
      </c>
      <c r="B46">
        <v>5</v>
      </c>
    </row>
    <row r="48" spans="1:9">
      <c r="A48" t="s">
        <v>68</v>
      </c>
    </row>
    <row r="49" spans="1:9">
      <c r="B49" t="s">
        <v>69</v>
      </c>
      <c r="C49" t="s">
        <v>70</v>
      </c>
      <c r="D49" t="s">
        <v>71</v>
      </c>
      <c r="E49" t="s">
        <v>72</v>
      </c>
      <c r="F49" t="s">
        <v>73</v>
      </c>
    </row>
    <row r="50" spans="1:9">
      <c r="A50" t="s">
        <v>74</v>
      </c>
      <c r="B50">
        <v>1</v>
      </c>
      <c r="C50">
        <v>1.4716582713917301E-4</v>
      </c>
      <c r="D50">
        <v>1.4716582713917301E-4</v>
      </c>
      <c r="E50">
        <v>62.4191489699977</v>
      </c>
      <c r="F50">
        <v>4.2266538234827502E-3</v>
      </c>
    </row>
    <row r="51" spans="1:9">
      <c r="A51" t="s">
        <v>75</v>
      </c>
      <c r="B51">
        <v>3</v>
      </c>
      <c r="C51">
        <v>7.0731095938159702E-6</v>
      </c>
      <c r="D51">
        <v>2.3577031979386501E-6</v>
      </c>
    </row>
    <row r="52" spans="1:9">
      <c r="A52" t="s">
        <v>76</v>
      </c>
      <c r="B52">
        <v>4</v>
      </c>
      <c r="C52">
        <v>1.5423893673298901E-4</v>
      </c>
    </row>
    <row r="54" spans="1:9">
      <c r="B54" t="s">
        <v>77</v>
      </c>
      <c r="C54" t="s">
        <v>66</v>
      </c>
      <c r="D54" t="s">
        <v>78</v>
      </c>
      <c r="E54" t="s">
        <v>79</v>
      </c>
      <c r="F54" t="s">
        <v>80</v>
      </c>
      <c r="G54" t="s">
        <v>81</v>
      </c>
      <c r="H54" t="s">
        <v>80</v>
      </c>
      <c r="I54" t="s">
        <v>81</v>
      </c>
    </row>
    <row r="55" spans="1:9">
      <c r="A55" t="s">
        <v>82</v>
      </c>
      <c r="B55">
        <v>0.22055078460453301</v>
      </c>
      <c r="C55">
        <v>1.9393258176640098E-2</v>
      </c>
      <c r="D55">
        <v>11.372549295001599</v>
      </c>
      <c r="E55">
        <v>1.4586094815188699E-3</v>
      </c>
      <c r="F55">
        <v>0.15883278177840199</v>
      </c>
      <c r="G55">
        <v>0.28226878743066403</v>
      </c>
      <c r="H55">
        <v>0.15883278177840199</v>
      </c>
      <c r="I55">
        <v>0.28226878743066403</v>
      </c>
    </row>
    <row r="56" spans="1:9">
      <c r="A56" t="s">
        <v>27</v>
      </c>
      <c r="B56">
        <v>-4.7204187877672096E-6</v>
      </c>
      <c r="C56" s="49">
        <v>5.9747757364720905E-7</v>
      </c>
      <c r="D56">
        <v>-7.9005790275141896</v>
      </c>
      <c r="E56">
        <v>4.2266538236295096E-3</v>
      </c>
      <c r="F56">
        <v>-6.6218590843402602E-6</v>
      </c>
      <c r="G56">
        <v>-2.8189784911941502E-6</v>
      </c>
      <c r="H56">
        <v>-6.6218590843402602E-6</v>
      </c>
      <c r="I56">
        <v>-2.8189784911941502E-6</v>
      </c>
    </row>
    <row r="58" spans="1:9">
      <c r="A58" t="s">
        <v>61</v>
      </c>
    </row>
    <row r="60" spans="1:9">
      <c r="A60" t="s">
        <v>62</v>
      </c>
    </row>
    <row r="61" spans="1:9">
      <c r="A61" t="s">
        <v>63</v>
      </c>
      <c r="B61">
        <v>0.97680185683841703</v>
      </c>
    </row>
    <row r="62" spans="1:9">
      <c r="A62" t="s">
        <v>64</v>
      </c>
      <c r="B62">
        <v>0.95414186752298003</v>
      </c>
    </row>
    <row r="63" spans="1:9">
      <c r="A63" t="s">
        <v>65</v>
      </c>
      <c r="B63">
        <v>0.938855823363974</v>
      </c>
    </row>
    <row r="64" spans="1:9">
      <c r="A64" t="s">
        <v>66</v>
      </c>
      <c r="B64">
        <v>1.53548142220564E-3</v>
      </c>
    </row>
    <row r="65" spans="1:9">
      <c r="A65" t="s">
        <v>67</v>
      </c>
      <c r="B65">
        <v>5</v>
      </c>
    </row>
    <row r="67" spans="1:9">
      <c r="A67" t="s">
        <v>68</v>
      </c>
    </row>
    <row r="68" spans="1:9">
      <c r="B68" t="s">
        <v>69</v>
      </c>
      <c r="C68" t="s">
        <v>70</v>
      </c>
      <c r="D68" t="s">
        <v>71</v>
      </c>
      <c r="E68" t="s">
        <v>72</v>
      </c>
      <c r="F68" t="s">
        <v>73</v>
      </c>
    </row>
    <row r="69" spans="1:9">
      <c r="A69" t="s">
        <v>74</v>
      </c>
      <c r="B69">
        <v>1</v>
      </c>
      <c r="C69">
        <v>1.4716582713917301E-4</v>
      </c>
      <c r="D69">
        <v>1.4716582713917301E-4</v>
      </c>
      <c r="E69">
        <v>62.4191489699977</v>
      </c>
      <c r="F69">
        <v>4.2266538234827502E-3</v>
      </c>
    </row>
    <row r="70" spans="1:9">
      <c r="A70" t="s">
        <v>75</v>
      </c>
      <c r="B70">
        <v>3</v>
      </c>
      <c r="C70">
        <v>7.0731095938159702E-6</v>
      </c>
      <c r="D70">
        <v>2.3577031979386501E-6</v>
      </c>
    </row>
    <row r="71" spans="1:9">
      <c r="A71" t="s">
        <v>76</v>
      </c>
      <c r="B71">
        <v>4</v>
      </c>
      <c r="C71">
        <v>1.5423893673298901E-4</v>
      </c>
    </row>
    <row r="73" spans="1:9">
      <c r="B73" t="s">
        <v>77</v>
      </c>
      <c r="C73" t="s">
        <v>66</v>
      </c>
      <c r="D73" t="s">
        <v>78</v>
      </c>
      <c r="E73" t="s">
        <v>79</v>
      </c>
      <c r="F73" t="s">
        <v>80</v>
      </c>
      <c r="G73" t="s">
        <v>81</v>
      </c>
      <c r="H73" t="s">
        <v>80</v>
      </c>
      <c r="I73" t="s">
        <v>81</v>
      </c>
    </row>
    <row r="74" spans="1:9">
      <c r="A74" t="s">
        <v>82</v>
      </c>
      <c r="B74">
        <v>0.22055078460453301</v>
      </c>
      <c r="C74">
        <v>1.9393258176640098E-2</v>
      </c>
      <c r="D74">
        <v>11.372549295001599</v>
      </c>
      <c r="E74">
        <v>1.4586094815188699E-3</v>
      </c>
      <c r="F74">
        <v>0.15883278177840199</v>
      </c>
      <c r="G74">
        <v>0.28226878743066403</v>
      </c>
      <c r="H74">
        <v>0.15883278177840199</v>
      </c>
      <c r="I74">
        <v>0.28226878743066403</v>
      </c>
    </row>
    <row r="75" spans="1:9">
      <c r="A75" t="s">
        <v>27</v>
      </c>
      <c r="B75">
        <v>-4.7204187877672096E-6</v>
      </c>
      <c r="C75" s="49">
        <v>5.9747757364720905E-7</v>
      </c>
      <c r="D75">
        <v>-7.9005790275141896</v>
      </c>
      <c r="E75">
        <v>4.2266538236295096E-3</v>
      </c>
      <c r="F75">
        <v>-6.6218590843402602E-6</v>
      </c>
      <c r="G75">
        <v>-2.8189784911941502E-6</v>
      </c>
      <c r="H75">
        <v>-6.6218590843402602E-6</v>
      </c>
      <c r="I75">
        <v>-2.8189784911941502E-6</v>
      </c>
    </row>
    <row r="77" spans="1:9">
      <c r="A77" t="s">
        <v>61</v>
      </c>
    </row>
    <row r="79" spans="1:9">
      <c r="A79" t="s">
        <v>62</v>
      </c>
    </row>
    <row r="80" spans="1:9">
      <c r="A80" t="s">
        <v>63</v>
      </c>
      <c r="B80">
        <v>0.97115255605987705</v>
      </c>
    </row>
    <row r="81" spans="1:9">
      <c r="A81" t="s">
        <v>64</v>
      </c>
      <c r="B81">
        <v>0.94313728714163403</v>
      </c>
    </row>
    <row r="82" spans="1:9">
      <c r="A82" t="s">
        <v>65</v>
      </c>
      <c r="B82">
        <v>0.924183049522179</v>
      </c>
    </row>
    <row r="83" spans="1:9">
      <c r="A83" t="s">
        <v>66</v>
      </c>
      <c r="B83">
        <v>1.70981912991087E-3</v>
      </c>
    </row>
    <row r="84" spans="1:9">
      <c r="A84" t="s">
        <v>67</v>
      </c>
      <c r="B84">
        <v>5</v>
      </c>
    </row>
    <row r="86" spans="1:9">
      <c r="A86" t="s">
        <v>68</v>
      </c>
    </row>
    <row r="87" spans="1:9">
      <c r="B87" t="s">
        <v>69</v>
      </c>
      <c r="C87" t="s">
        <v>70</v>
      </c>
      <c r="D87" t="s">
        <v>71</v>
      </c>
      <c r="E87" t="s">
        <v>72</v>
      </c>
      <c r="F87" t="s">
        <v>73</v>
      </c>
    </row>
    <row r="88" spans="1:9">
      <c r="A88" t="s">
        <v>74</v>
      </c>
      <c r="B88">
        <v>1</v>
      </c>
      <c r="C88">
        <v>1.4546849236196101E-4</v>
      </c>
      <c r="D88">
        <v>1.4546849236196101E-4</v>
      </c>
      <c r="E88">
        <v>49.758650602415599</v>
      </c>
      <c r="F88">
        <v>5.8560753368992399E-3</v>
      </c>
    </row>
    <row r="89" spans="1:9">
      <c r="A89" t="s">
        <v>75</v>
      </c>
      <c r="B89">
        <v>3</v>
      </c>
      <c r="C89">
        <v>8.7704443710275803E-6</v>
      </c>
      <c r="D89">
        <v>2.9234814570091899E-6</v>
      </c>
    </row>
    <row r="90" spans="1:9">
      <c r="A90" t="s">
        <v>76</v>
      </c>
      <c r="B90">
        <v>4</v>
      </c>
      <c r="C90">
        <v>1.5423893673298901E-4</v>
      </c>
    </row>
    <row r="92" spans="1:9">
      <c r="B92" t="s">
        <v>77</v>
      </c>
      <c r="C92" t="s">
        <v>66</v>
      </c>
      <c r="D92" t="s">
        <v>78</v>
      </c>
      <c r="E92" t="s">
        <v>79</v>
      </c>
      <c r="F92" t="s">
        <v>80</v>
      </c>
      <c r="G92" t="s">
        <v>81</v>
      </c>
      <c r="H92" t="s">
        <v>80</v>
      </c>
      <c r="I92" t="s">
        <v>81</v>
      </c>
    </row>
    <row r="93" spans="1:9">
      <c r="A93" t="s">
        <v>82</v>
      </c>
      <c r="B93">
        <v>0.144997092060204</v>
      </c>
      <c r="C93">
        <v>1.1022925097875801E-2</v>
      </c>
      <c r="D93">
        <v>13.154139284512199</v>
      </c>
      <c r="E93">
        <v>9.49119223545748E-4</v>
      </c>
      <c r="F93">
        <v>0.109917224812194</v>
      </c>
      <c r="G93">
        <v>0.18007695930821499</v>
      </c>
      <c r="H93">
        <v>0.109917224812194</v>
      </c>
      <c r="I93">
        <v>0.18007695930821499</v>
      </c>
    </row>
    <row r="94" spans="1:9">
      <c r="A94" t="s">
        <v>28</v>
      </c>
      <c r="B94" s="49">
        <v>-5.6762311478462003E-7</v>
      </c>
      <c r="C94" s="49">
        <v>8.0468475836057695E-8</v>
      </c>
      <c r="D94">
        <v>-7.0539811881247196</v>
      </c>
      <c r="E94">
        <v>5.8560753374024303E-3</v>
      </c>
      <c r="F94" s="49">
        <v>-8.2370971837794604E-7</v>
      </c>
      <c r="G94" s="49">
        <v>-3.1153651119129402E-7</v>
      </c>
      <c r="H94" s="49">
        <v>-8.2370971837794604E-7</v>
      </c>
      <c r="I94" s="49">
        <v>-3.1153651119129402E-7</v>
      </c>
    </row>
    <row r="96" spans="1:9">
      <c r="A96" t="s">
        <v>61</v>
      </c>
    </row>
    <row r="98" spans="1:9">
      <c r="A98" t="s">
        <v>62</v>
      </c>
    </row>
    <row r="99" spans="1:9">
      <c r="A99" t="s">
        <v>63</v>
      </c>
      <c r="B99">
        <v>5.1509430949429801E-2</v>
      </c>
    </row>
    <row r="100" spans="1:9">
      <c r="A100" t="s">
        <v>64</v>
      </c>
      <c r="B100">
        <v>2.65322147673408E-3</v>
      </c>
    </row>
    <row r="101" spans="1:9">
      <c r="A101" t="s">
        <v>65</v>
      </c>
      <c r="B101">
        <v>-0.32979570469768699</v>
      </c>
    </row>
    <row r="102" spans="1:9">
      <c r="A102" t="s">
        <v>66</v>
      </c>
      <c r="B102">
        <v>7.16076594305154E-3</v>
      </c>
    </row>
    <row r="103" spans="1:9">
      <c r="A103" t="s">
        <v>67</v>
      </c>
      <c r="B103">
        <v>5</v>
      </c>
    </row>
    <row r="105" spans="1:9">
      <c r="A105" t="s">
        <v>68</v>
      </c>
    </row>
    <row r="106" spans="1:9">
      <c r="B106" t="s">
        <v>69</v>
      </c>
      <c r="C106" t="s">
        <v>70</v>
      </c>
      <c r="D106" t="s">
        <v>71</v>
      </c>
      <c r="E106" t="s">
        <v>72</v>
      </c>
      <c r="F106" t="s">
        <v>73</v>
      </c>
    </row>
    <row r="107" spans="1:9">
      <c r="A107" t="s">
        <v>74</v>
      </c>
      <c r="B107">
        <v>1</v>
      </c>
      <c r="C107" s="49">
        <v>4.0923005948859202E-7</v>
      </c>
      <c r="D107" s="49">
        <v>4.0923005948859202E-7</v>
      </c>
      <c r="E107">
        <v>7.9808393646067094E-3</v>
      </c>
      <c r="F107">
        <v>0.93444516855214299</v>
      </c>
    </row>
    <row r="108" spans="1:9">
      <c r="A108" t="s">
        <v>75</v>
      </c>
      <c r="B108">
        <v>3</v>
      </c>
      <c r="C108">
        <v>1.5382970667350001E-4</v>
      </c>
      <c r="D108">
        <v>5.1276568891166802E-5</v>
      </c>
    </row>
    <row r="109" spans="1:9">
      <c r="A109" t="s">
        <v>76</v>
      </c>
      <c r="B109">
        <v>4</v>
      </c>
      <c r="C109">
        <v>1.5423893673298901E-4</v>
      </c>
    </row>
    <row r="111" spans="1:9">
      <c r="B111" t="s">
        <v>77</v>
      </c>
      <c r="C111" t="s">
        <v>66</v>
      </c>
      <c r="D111" t="s">
        <v>78</v>
      </c>
      <c r="E111" t="s">
        <v>79</v>
      </c>
      <c r="F111" t="s">
        <v>80</v>
      </c>
      <c r="G111" t="s">
        <v>81</v>
      </c>
      <c r="H111" t="s">
        <v>80</v>
      </c>
      <c r="I111" t="s">
        <v>81</v>
      </c>
    </row>
    <row r="112" spans="1:9">
      <c r="A112" t="s">
        <v>82</v>
      </c>
      <c r="B112">
        <v>6.52127648680354E-2</v>
      </c>
      <c r="C112">
        <v>2.50126723605281E-2</v>
      </c>
      <c r="D112">
        <v>2.60718902514974</v>
      </c>
      <c r="E112">
        <v>7.9878428895002199E-2</v>
      </c>
      <c r="F112">
        <v>-1.43887218638666E-2</v>
      </c>
      <c r="G112">
        <v>0.14481425159993699</v>
      </c>
      <c r="H112">
        <v>-1.43887218638666E-2</v>
      </c>
      <c r="I112">
        <v>0.14481425159993699</v>
      </c>
    </row>
    <row r="113" spans="1:9">
      <c r="A113" t="s">
        <v>29</v>
      </c>
      <c r="B113">
        <v>2.5966439386920101E-2</v>
      </c>
      <c r="C113">
        <v>0.29066190585823098</v>
      </c>
      <c r="D113">
        <v>8.9335543680034601E-2</v>
      </c>
      <c r="E113">
        <v>0.93444517291276297</v>
      </c>
      <c r="F113">
        <v>-0.89904946891544102</v>
      </c>
      <c r="G113">
        <v>0.95098234768928103</v>
      </c>
      <c r="H113">
        <v>-0.89904946891544102</v>
      </c>
      <c r="I113">
        <v>0.95098234768928103</v>
      </c>
    </row>
    <row r="115" spans="1:9">
      <c r="A115" t="s">
        <v>61</v>
      </c>
    </row>
    <row r="117" spans="1:9">
      <c r="A117" t="s">
        <v>62</v>
      </c>
    </row>
    <row r="118" spans="1:9">
      <c r="A118" t="s">
        <v>63</v>
      </c>
      <c r="B118">
        <v>0.94251588792688001</v>
      </c>
    </row>
    <row r="119" spans="1:9">
      <c r="A119" t="s">
        <v>64</v>
      </c>
      <c r="B119">
        <v>0.88833619899459604</v>
      </c>
    </row>
    <row r="120" spans="1:9">
      <c r="A120" t="s">
        <v>65</v>
      </c>
      <c r="B120">
        <v>0.85111493199279498</v>
      </c>
    </row>
    <row r="121" spans="1:9">
      <c r="A121" t="s">
        <v>66</v>
      </c>
      <c r="B121">
        <v>2.39603185417316E-3</v>
      </c>
    </row>
    <row r="122" spans="1:9">
      <c r="A122" t="s">
        <v>67</v>
      </c>
      <c r="B122">
        <v>5</v>
      </c>
    </row>
    <row r="124" spans="1:9">
      <c r="A124" t="s">
        <v>68</v>
      </c>
    </row>
    <row r="125" spans="1:9">
      <c r="B125" t="s">
        <v>69</v>
      </c>
      <c r="C125" t="s">
        <v>70</v>
      </c>
      <c r="D125" t="s">
        <v>71</v>
      </c>
      <c r="E125" t="s">
        <v>72</v>
      </c>
      <c r="F125" t="s">
        <v>73</v>
      </c>
    </row>
    <row r="126" spans="1:9">
      <c r="A126" t="s">
        <v>74</v>
      </c>
      <c r="B126">
        <v>1</v>
      </c>
      <c r="C126">
        <v>1.3701603079435099E-4</v>
      </c>
      <c r="D126">
        <v>1.3701603079435099E-4</v>
      </c>
      <c r="E126">
        <v>23.866361103495201</v>
      </c>
      <c r="F126">
        <v>1.6401176328007999E-2</v>
      </c>
    </row>
    <row r="127" spans="1:9">
      <c r="A127" t="s">
        <v>75</v>
      </c>
      <c r="B127">
        <v>3</v>
      </c>
      <c r="C127">
        <v>1.72229059386374E-5</v>
      </c>
      <c r="D127">
        <v>5.7409686462124898E-6</v>
      </c>
    </row>
    <row r="128" spans="1:9">
      <c r="A128" t="s">
        <v>76</v>
      </c>
      <c r="B128">
        <v>4</v>
      </c>
      <c r="C128">
        <v>1.5423893673298901E-4</v>
      </c>
    </row>
    <row r="130" spans="1:9">
      <c r="B130" t="s">
        <v>77</v>
      </c>
      <c r="C130" t="s">
        <v>66</v>
      </c>
      <c r="D130" t="s">
        <v>78</v>
      </c>
      <c r="E130" t="s">
        <v>79</v>
      </c>
      <c r="F130" t="s">
        <v>80</v>
      </c>
      <c r="G130" t="s">
        <v>81</v>
      </c>
      <c r="H130" t="s">
        <v>80</v>
      </c>
      <c r="I130" t="s">
        <v>81</v>
      </c>
    </row>
    <row r="131" spans="1:9">
      <c r="A131" t="s">
        <v>82</v>
      </c>
      <c r="B131">
        <v>2.35521170358046E-2</v>
      </c>
      <c r="C131">
        <v>9.0450453901910598E-3</v>
      </c>
      <c r="D131">
        <v>2.6038694135626801</v>
      </c>
      <c r="E131">
        <v>8.0107632883781699E-2</v>
      </c>
      <c r="F131">
        <v>-5.2332542447529997E-3</v>
      </c>
      <c r="G131">
        <v>5.2337488316362202E-2</v>
      </c>
      <c r="H131">
        <v>-5.2332542447529997E-3</v>
      </c>
      <c r="I131">
        <v>5.2337488316362202E-2</v>
      </c>
    </row>
    <row r="132" spans="1:9">
      <c r="A132" t="s">
        <v>30</v>
      </c>
      <c r="B132">
        <v>1.5919201681487301E-2</v>
      </c>
      <c r="C132">
        <v>3.2585784512485401E-3</v>
      </c>
      <c r="D132">
        <v>4.88532098264744</v>
      </c>
      <c r="E132">
        <v>1.64011763355238E-2</v>
      </c>
      <c r="F132">
        <v>5.5489507297635096E-3</v>
      </c>
      <c r="G132">
        <v>2.6289452633210999E-2</v>
      </c>
      <c r="H132">
        <v>5.5489507297635096E-3</v>
      </c>
      <c r="I132">
        <v>2.6289452633210999E-2</v>
      </c>
    </row>
    <row r="134" spans="1:9">
      <c r="A134" t="s">
        <v>61</v>
      </c>
    </row>
    <row r="136" spans="1:9">
      <c r="A136" t="s">
        <v>62</v>
      </c>
    </row>
    <row r="137" spans="1:9">
      <c r="A137" t="s">
        <v>63</v>
      </c>
      <c r="B137">
        <v>0.95620063334278804</v>
      </c>
    </row>
    <row r="138" spans="1:9">
      <c r="A138" t="s">
        <v>64</v>
      </c>
      <c r="B138">
        <v>0.91431965120514902</v>
      </c>
    </row>
    <row r="139" spans="1:9">
      <c r="A139" t="s">
        <v>65</v>
      </c>
      <c r="B139">
        <v>0.88575953494019899</v>
      </c>
    </row>
    <row r="140" spans="1:9">
      <c r="A140" t="s">
        <v>66</v>
      </c>
      <c r="B140">
        <v>2.0988287128006502E-3</v>
      </c>
    </row>
    <row r="141" spans="1:9">
      <c r="A141" t="s">
        <v>67</v>
      </c>
      <c r="B141">
        <v>5</v>
      </c>
    </row>
    <row r="143" spans="1:9">
      <c r="A143" t="s">
        <v>68</v>
      </c>
    </row>
    <row r="144" spans="1:9">
      <c r="B144" t="s">
        <v>69</v>
      </c>
      <c r="C144" t="s">
        <v>70</v>
      </c>
      <c r="D144" t="s">
        <v>71</v>
      </c>
      <c r="E144" t="s">
        <v>72</v>
      </c>
      <c r="F144" t="s">
        <v>73</v>
      </c>
    </row>
    <row r="145" spans="1:9">
      <c r="A145" t="s">
        <v>74</v>
      </c>
      <c r="B145">
        <v>1</v>
      </c>
      <c r="C145">
        <v>1.4102369083595899E-4</v>
      </c>
      <c r="D145">
        <v>1.4102369083595899E-4</v>
      </c>
      <c r="E145">
        <v>32.013863064249001</v>
      </c>
      <c r="F145">
        <v>1.09310426000123E-2</v>
      </c>
    </row>
    <row r="146" spans="1:9">
      <c r="A146" t="s">
        <v>75</v>
      </c>
      <c r="B146">
        <v>3</v>
      </c>
      <c r="C146">
        <v>1.3215245897029401E-5</v>
      </c>
      <c r="D146">
        <v>4.4050819656764702E-6</v>
      </c>
    </row>
    <row r="147" spans="1:9">
      <c r="A147" t="s">
        <v>76</v>
      </c>
      <c r="B147">
        <v>4</v>
      </c>
      <c r="C147">
        <v>1.5423893673298901E-4</v>
      </c>
    </row>
    <row r="149" spans="1:9">
      <c r="B149" t="s">
        <v>77</v>
      </c>
      <c r="C149" t="s">
        <v>66</v>
      </c>
      <c r="D149" t="s">
        <v>78</v>
      </c>
      <c r="E149" t="s">
        <v>79</v>
      </c>
      <c r="F149" t="s">
        <v>80</v>
      </c>
      <c r="G149" t="s">
        <v>81</v>
      </c>
      <c r="H149" t="s">
        <v>80</v>
      </c>
      <c r="I149" t="s">
        <v>81</v>
      </c>
    </row>
    <row r="150" spans="1:9">
      <c r="A150" t="s">
        <v>82</v>
      </c>
      <c r="B150">
        <v>0.1564369005598</v>
      </c>
      <c r="C150">
        <v>1.5759111202346601E-2</v>
      </c>
      <c r="D150">
        <v>9.9267591015225296</v>
      </c>
      <c r="E150">
        <v>2.17473057723122E-3</v>
      </c>
      <c r="F150">
        <v>0.10628437534383101</v>
      </c>
      <c r="G150">
        <v>0.206589425775769</v>
      </c>
      <c r="H150">
        <v>0.10628437534383101</v>
      </c>
      <c r="I150">
        <v>0.206589425775769</v>
      </c>
    </row>
    <row r="151" spans="1:9">
      <c r="A151" t="s">
        <v>31</v>
      </c>
      <c r="B151" s="49">
        <v>-7.1950894032021602E-7</v>
      </c>
      <c r="C151" s="49">
        <v>1.2716487045806E-7</v>
      </c>
      <c r="D151">
        <v>-5.6580794501537497</v>
      </c>
      <c r="E151">
        <v>1.09310426009404E-2</v>
      </c>
      <c r="F151">
        <v>-1.1242043124350901E-6</v>
      </c>
      <c r="G151" s="49">
        <v>-3.1481356820534299E-7</v>
      </c>
      <c r="H151">
        <v>-1.1242043124350901E-6</v>
      </c>
      <c r="I151" s="49">
        <v>-3.1481356820534299E-7</v>
      </c>
    </row>
    <row r="153" spans="1:9">
      <c r="A153" t="s">
        <v>61</v>
      </c>
    </row>
    <row r="155" spans="1:9">
      <c r="A155" t="s">
        <v>62</v>
      </c>
    </row>
    <row r="156" spans="1:9">
      <c r="A156" t="s">
        <v>63</v>
      </c>
      <c r="B156">
        <v>0.71538079645402397</v>
      </c>
    </row>
    <row r="157" spans="1:9">
      <c r="A157" t="s">
        <v>64</v>
      </c>
      <c r="B157">
        <v>0.51176968393519395</v>
      </c>
    </row>
    <row r="158" spans="1:9">
      <c r="A158" t="s">
        <v>65</v>
      </c>
      <c r="B158">
        <v>0.34902624524692599</v>
      </c>
    </row>
    <row r="159" spans="1:9">
      <c r="A159" t="s">
        <v>66</v>
      </c>
      <c r="B159">
        <v>5.0101272382594101E-3</v>
      </c>
    </row>
    <row r="160" spans="1:9">
      <c r="A160" t="s">
        <v>67</v>
      </c>
      <c r="B160">
        <v>5</v>
      </c>
    </row>
    <row r="162" spans="1:9">
      <c r="A162" t="s">
        <v>68</v>
      </c>
    </row>
    <row r="163" spans="1:9">
      <c r="B163" t="s">
        <v>69</v>
      </c>
      <c r="C163" t="s">
        <v>70</v>
      </c>
      <c r="D163" t="s">
        <v>71</v>
      </c>
      <c r="E163" t="s">
        <v>72</v>
      </c>
      <c r="F163" t="s">
        <v>73</v>
      </c>
    </row>
    <row r="164" spans="1:9">
      <c r="A164" t="s">
        <v>74</v>
      </c>
      <c r="B164">
        <v>1</v>
      </c>
      <c r="C164">
        <v>7.89348119023423E-5</v>
      </c>
      <c r="D164">
        <v>7.89348119023423E-5</v>
      </c>
      <c r="E164">
        <v>3.1446409640850601</v>
      </c>
      <c r="F164">
        <v>0.174284806199165</v>
      </c>
    </row>
    <row r="165" spans="1:9">
      <c r="A165" t="s">
        <v>75</v>
      </c>
      <c r="B165">
        <v>3</v>
      </c>
      <c r="C165">
        <v>7.5304124830646697E-5</v>
      </c>
      <c r="D165">
        <v>2.5101374943548901E-5</v>
      </c>
    </row>
    <row r="166" spans="1:9">
      <c r="A166" t="s">
        <v>76</v>
      </c>
      <c r="B166">
        <v>4</v>
      </c>
      <c r="C166">
        <v>1.5423893673298901E-4</v>
      </c>
    </row>
    <row r="168" spans="1:9">
      <c r="B168" t="s">
        <v>77</v>
      </c>
      <c r="C168" t="s">
        <v>66</v>
      </c>
      <c r="D168" t="s">
        <v>78</v>
      </c>
      <c r="E168" t="s">
        <v>79</v>
      </c>
      <c r="F168" t="s">
        <v>80</v>
      </c>
      <c r="G168" t="s">
        <v>81</v>
      </c>
      <c r="H168" t="s">
        <v>80</v>
      </c>
      <c r="I168" t="s">
        <v>81</v>
      </c>
    </row>
    <row r="169" spans="1:9">
      <c r="A169" t="s">
        <v>82</v>
      </c>
      <c r="B169">
        <v>0.170243265357783</v>
      </c>
      <c r="C169">
        <v>5.8021952547814698E-2</v>
      </c>
      <c r="D169">
        <v>2.93411817221229</v>
      </c>
      <c r="E169">
        <v>6.0798083070566999E-2</v>
      </c>
      <c r="F169">
        <v>-1.44084831368107E-2</v>
      </c>
      <c r="G169">
        <v>0.35489501385237598</v>
      </c>
      <c r="H169">
        <v>-1.44084831368107E-2</v>
      </c>
      <c r="I169">
        <v>0.35489501385237598</v>
      </c>
    </row>
    <row r="170" spans="1:9">
      <c r="A170" t="s">
        <v>32</v>
      </c>
      <c r="B170">
        <v>-0.40894687308605099</v>
      </c>
      <c r="C170">
        <v>0.23061171102536199</v>
      </c>
      <c r="D170">
        <v>-1.7733135549264301</v>
      </c>
      <c r="E170">
        <v>0.17428480864707199</v>
      </c>
      <c r="F170">
        <v>-1.1428562607281001</v>
      </c>
      <c r="G170">
        <v>0.324962514556003</v>
      </c>
      <c r="H170">
        <v>-1.1428562607281001</v>
      </c>
      <c r="I170">
        <v>0.324962514556003</v>
      </c>
    </row>
    <row r="172" spans="1:9">
      <c r="A172" t="s">
        <v>61</v>
      </c>
    </row>
    <row r="174" spans="1:9">
      <c r="A174" t="s">
        <v>62</v>
      </c>
    </row>
    <row r="175" spans="1:9">
      <c r="A175" t="s">
        <v>63</v>
      </c>
      <c r="B175">
        <v>0.94955569899668302</v>
      </c>
    </row>
    <row r="176" spans="1:9">
      <c r="A176" t="s">
        <v>64</v>
      </c>
      <c r="B176">
        <v>0.90165602549708002</v>
      </c>
    </row>
    <row r="177" spans="1:9">
      <c r="A177" t="s">
        <v>65</v>
      </c>
      <c r="B177">
        <v>0.86887470066277395</v>
      </c>
    </row>
    <row r="178" spans="1:9">
      <c r="A178" t="s">
        <v>66</v>
      </c>
      <c r="B178">
        <v>2.2485899330785398E-3</v>
      </c>
    </row>
    <row r="179" spans="1:9">
      <c r="A179" t="s">
        <v>67</v>
      </c>
      <c r="B179">
        <v>5</v>
      </c>
    </row>
    <row r="181" spans="1:9">
      <c r="A181" t="s">
        <v>68</v>
      </c>
    </row>
    <row r="182" spans="1:9">
      <c r="B182" t="s">
        <v>69</v>
      </c>
      <c r="C182" t="s">
        <v>70</v>
      </c>
      <c r="D182" t="s">
        <v>71</v>
      </c>
      <c r="E182" t="s">
        <v>72</v>
      </c>
      <c r="F182" t="s">
        <v>73</v>
      </c>
    </row>
    <row r="183" spans="1:9">
      <c r="A183" t="s">
        <v>74</v>
      </c>
      <c r="B183">
        <v>1</v>
      </c>
      <c r="C183">
        <v>1.39070466671562E-4</v>
      </c>
      <c r="D183">
        <v>1.39070466671562E-4</v>
      </c>
      <c r="E183">
        <v>27.505173450265001</v>
      </c>
      <c r="F183">
        <v>1.3497033013779299E-2</v>
      </c>
    </row>
    <row r="184" spans="1:9">
      <c r="A184" t="s">
        <v>75</v>
      </c>
      <c r="B184">
        <v>3</v>
      </c>
      <c r="C184">
        <v>1.5168470061426399E-5</v>
      </c>
      <c r="D184">
        <v>5.0561566871421602E-6</v>
      </c>
    </row>
    <row r="185" spans="1:9">
      <c r="A185" t="s">
        <v>76</v>
      </c>
      <c r="B185">
        <v>4</v>
      </c>
      <c r="C185">
        <v>1.5423893673298901E-4</v>
      </c>
    </row>
    <row r="187" spans="1:9">
      <c r="B187" t="s">
        <v>77</v>
      </c>
      <c r="C187" t="s">
        <v>66</v>
      </c>
      <c r="D187" t="s">
        <v>78</v>
      </c>
      <c r="E187" t="s">
        <v>79</v>
      </c>
      <c r="F187" t="s">
        <v>80</v>
      </c>
      <c r="G187" t="s">
        <v>81</v>
      </c>
      <c r="H187" t="s">
        <v>80</v>
      </c>
      <c r="I187" t="s">
        <v>81</v>
      </c>
    </row>
    <row r="188" spans="1:9">
      <c r="A188" t="s">
        <v>82</v>
      </c>
      <c r="B188">
        <v>0.19296322549502701</v>
      </c>
      <c r="C188">
        <v>2.39573201461965E-2</v>
      </c>
      <c r="D188">
        <v>8.0544578574520695</v>
      </c>
      <c r="E188">
        <v>3.9973495671444701E-3</v>
      </c>
      <c r="F188">
        <v>0.116720340518097</v>
      </c>
      <c r="G188">
        <v>0.26920611047195803</v>
      </c>
      <c r="H188">
        <v>0.116720340518097</v>
      </c>
      <c r="I188">
        <v>0.26920611047195803</v>
      </c>
    </row>
    <row r="189" spans="1:9">
      <c r="A189" t="s">
        <v>33</v>
      </c>
      <c r="B189">
        <v>-8.1712491622773997E-2</v>
      </c>
      <c r="C189">
        <v>1.55804952922376E-2</v>
      </c>
      <c r="D189">
        <v>-5.2445374867822103</v>
      </c>
      <c r="E189">
        <v>1.3497033016528199E-2</v>
      </c>
      <c r="F189">
        <v>-0.13129658129560201</v>
      </c>
      <c r="G189">
        <v>-3.21284019499452E-2</v>
      </c>
      <c r="H189">
        <v>-0.13129658129560201</v>
      </c>
      <c r="I189">
        <v>-3.21284019499452E-2</v>
      </c>
    </row>
    <row r="191" spans="1:9">
      <c r="A191" t="s">
        <v>61</v>
      </c>
    </row>
    <row r="193" spans="1:9">
      <c r="A193" t="s">
        <v>62</v>
      </c>
    </row>
    <row r="194" spans="1:9">
      <c r="A194" t="s">
        <v>63</v>
      </c>
      <c r="B194">
        <v>0.96689840938221605</v>
      </c>
    </row>
    <row r="195" spans="1:9">
      <c r="A195" t="s">
        <v>64</v>
      </c>
      <c r="B195">
        <v>0.93489253406586104</v>
      </c>
    </row>
    <row r="196" spans="1:9">
      <c r="A196" t="s">
        <v>65</v>
      </c>
      <c r="B196">
        <v>0.91319004542114801</v>
      </c>
    </row>
    <row r="197" spans="1:9">
      <c r="A197" t="s">
        <v>66</v>
      </c>
      <c r="B197">
        <v>1.82958158413892E-3</v>
      </c>
    </row>
    <row r="198" spans="1:9">
      <c r="A198" t="s">
        <v>67</v>
      </c>
      <c r="B198">
        <v>5</v>
      </c>
    </row>
    <row r="200" spans="1:9">
      <c r="A200" t="s">
        <v>68</v>
      </c>
    </row>
    <row r="201" spans="1:9">
      <c r="B201" t="s">
        <v>69</v>
      </c>
      <c r="C201" t="s">
        <v>70</v>
      </c>
      <c r="D201" t="s">
        <v>71</v>
      </c>
      <c r="E201" t="s">
        <v>72</v>
      </c>
      <c r="F201" t="s">
        <v>73</v>
      </c>
    </row>
    <row r="202" spans="1:9">
      <c r="A202" t="s">
        <v>74</v>
      </c>
      <c r="B202">
        <v>1</v>
      </c>
      <c r="C202">
        <v>1.44196830413928E-4</v>
      </c>
      <c r="D202">
        <v>1.44196830413928E-4</v>
      </c>
      <c r="E202">
        <v>43.077664933768403</v>
      </c>
      <c r="F202">
        <v>7.1934786460047199E-3</v>
      </c>
    </row>
    <row r="203" spans="1:9">
      <c r="A203" t="s">
        <v>75</v>
      </c>
      <c r="B203">
        <v>3</v>
      </c>
      <c r="C203">
        <v>1.0042106319060801E-5</v>
      </c>
      <c r="D203">
        <v>3.3473687730202899E-6</v>
      </c>
    </row>
    <row r="204" spans="1:9">
      <c r="A204" t="s">
        <v>76</v>
      </c>
      <c r="B204">
        <v>4</v>
      </c>
      <c r="C204">
        <v>1.5423893673298901E-4</v>
      </c>
    </row>
    <row r="206" spans="1:9">
      <c r="B206" t="s">
        <v>77</v>
      </c>
      <c r="C206" t="s">
        <v>66</v>
      </c>
      <c r="D206" t="s">
        <v>78</v>
      </c>
      <c r="E206" t="s">
        <v>79</v>
      </c>
      <c r="F206" t="s">
        <v>80</v>
      </c>
      <c r="G206" t="s">
        <v>81</v>
      </c>
      <c r="H206" t="s">
        <v>80</v>
      </c>
      <c r="I206" t="s">
        <v>81</v>
      </c>
    </row>
    <row r="207" spans="1:9">
      <c r="A207" t="s">
        <v>82</v>
      </c>
      <c r="B207">
        <v>9.9318085495714303E-2</v>
      </c>
      <c r="C207">
        <v>4.9270831381978599E-3</v>
      </c>
      <c r="D207">
        <v>20.1575826325595</v>
      </c>
      <c r="E207">
        <v>2.66883024984803E-4</v>
      </c>
      <c r="F207">
        <v>8.3637907968135805E-2</v>
      </c>
      <c r="G207">
        <v>0.114998263023292</v>
      </c>
      <c r="H207">
        <v>8.3637907968135805E-2</v>
      </c>
      <c r="I207">
        <v>0.114998263023292</v>
      </c>
    </row>
    <row r="208" spans="1:9">
      <c r="A208" t="s">
        <v>34</v>
      </c>
      <c r="B208" s="49">
        <v>-1.6282771691526699E-7</v>
      </c>
      <c r="C208" s="49">
        <v>2.4808599981377E-8</v>
      </c>
      <c r="D208">
        <v>-6.5633577484218</v>
      </c>
      <c r="E208">
        <v>7.1934786471106096E-3</v>
      </c>
      <c r="F208" s="49">
        <v>-2.4177975425818802E-7</v>
      </c>
      <c r="G208" s="49">
        <v>-8.3875679572347696E-8</v>
      </c>
      <c r="H208" s="49">
        <v>-2.4177975425818802E-7</v>
      </c>
      <c r="I208" s="49">
        <v>-8.3875679572347696E-8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7F8F-45D7-42C5-9CC2-7F39FF842D9E}">
  <dimension ref="A1:I189"/>
  <sheetViews>
    <sheetView topLeftCell="A181" workbookViewId="0">
      <selection activeCell="E189" sqref="E189"/>
    </sheetView>
  </sheetViews>
  <sheetFormatPr defaultRowHeight="15"/>
  <sheetData>
    <row r="1" spans="1:9">
      <c r="A1" t="s">
        <v>61</v>
      </c>
    </row>
    <row r="3" spans="1:9">
      <c r="A3" t="s">
        <v>62</v>
      </c>
    </row>
    <row r="4" spans="1:9">
      <c r="A4" t="s">
        <v>63</v>
      </c>
      <c r="B4">
        <v>0.74198634447784895</v>
      </c>
    </row>
    <row r="5" spans="1:9">
      <c r="A5" t="s">
        <v>64</v>
      </c>
      <c r="B5">
        <v>0.55054373539160095</v>
      </c>
    </row>
    <row r="6" spans="1:9">
      <c r="A6" t="s">
        <v>65</v>
      </c>
      <c r="B6">
        <v>0.40072498052213401</v>
      </c>
    </row>
    <row r="7" spans="1:9">
      <c r="A7" t="s">
        <v>66</v>
      </c>
      <c r="B7">
        <v>2.9043926254649001E-2</v>
      </c>
    </row>
    <row r="8" spans="1:9">
      <c r="A8" t="s">
        <v>67</v>
      </c>
      <c r="B8">
        <v>5</v>
      </c>
    </row>
    <row r="10" spans="1:9">
      <c r="A10" t="s">
        <v>68</v>
      </c>
    </row>
    <row r="11" spans="1:9">
      <c r="B11" t="s">
        <v>69</v>
      </c>
      <c r="C11" t="s">
        <v>70</v>
      </c>
      <c r="D11" t="s">
        <v>71</v>
      </c>
      <c r="E11" t="s">
        <v>72</v>
      </c>
      <c r="F11" t="s">
        <v>73</v>
      </c>
    </row>
    <row r="12" spans="1:9">
      <c r="A12" t="s">
        <v>74</v>
      </c>
      <c r="B12">
        <v>1</v>
      </c>
      <c r="C12">
        <v>3.0998186906717601E-3</v>
      </c>
      <c r="D12">
        <v>3.0998186906717601E-3</v>
      </c>
      <c r="E12">
        <v>3.6747317508497299</v>
      </c>
      <c r="F12">
        <v>0.15108844612052499</v>
      </c>
    </row>
    <row r="13" spans="1:9">
      <c r="A13" t="s">
        <v>75</v>
      </c>
      <c r="B13">
        <v>3</v>
      </c>
      <c r="C13">
        <v>2.5306489568564798E-3</v>
      </c>
      <c r="D13">
        <v>8.4354965228549501E-4</v>
      </c>
    </row>
    <row r="14" spans="1:9">
      <c r="A14" t="s">
        <v>76</v>
      </c>
      <c r="B14">
        <v>4</v>
      </c>
      <c r="C14">
        <v>5.6304676475282403E-3</v>
      </c>
    </row>
    <row r="16" spans="1:9">
      <c r="B16" t="s">
        <v>77</v>
      </c>
      <c r="C16" t="s">
        <v>66</v>
      </c>
      <c r="D16" t="s">
        <v>78</v>
      </c>
      <c r="E16" t="s">
        <v>79</v>
      </c>
      <c r="F16" t="s">
        <v>80</v>
      </c>
      <c r="G16" t="s">
        <v>81</v>
      </c>
      <c r="H16" t="s">
        <v>80</v>
      </c>
      <c r="I16" t="s">
        <v>81</v>
      </c>
    </row>
    <row r="17" spans="1:9">
      <c r="A17" t="s">
        <v>82</v>
      </c>
      <c r="B17">
        <v>4.52530609713655E-2</v>
      </c>
      <c r="C17">
        <v>0.12338699442173499</v>
      </c>
      <c r="D17">
        <v>0.36675713824984502</v>
      </c>
      <c r="E17">
        <v>0.73814187261992803</v>
      </c>
      <c r="F17">
        <v>-0.347419423510963</v>
      </c>
      <c r="G17">
        <v>0.437925545453694</v>
      </c>
      <c r="H17">
        <v>-0.347419423510963</v>
      </c>
      <c r="I17">
        <v>0.437925545453694</v>
      </c>
    </row>
    <row r="18" spans="1:9">
      <c r="A18" t="s">
        <v>25</v>
      </c>
      <c r="B18">
        <v>0.17302181812319201</v>
      </c>
      <c r="C18">
        <v>9.0258487250441305E-2</v>
      </c>
      <c r="D18">
        <v>1.9169589851767199</v>
      </c>
      <c r="E18">
        <v>0.15108844682306399</v>
      </c>
      <c r="F18">
        <v>-0.114220971121732</v>
      </c>
      <c r="G18">
        <v>0.46026460736811697</v>
      </c>
      <c r="H18">
        <v>-0.114220971121732</v>
      </c>
      <c r="I18">
        <v>0.46026460736811697</v>
      </c>
    </row>
    <row r="20" spans="1:9">
      <c r="A20" t="s">
        <v>61</v>
      </c>
    </row>
    <row r="22" spans="1:9">
      <c r="A22" t="s">
        <v>62</v>
      </c>
    </row>
    <row r="23" spans="1:9">
      <c r="A23" t="s">
        <v>63</v>
      </c>
      <c r="B23">
        <v>0.85962664132177302</v>
      </c>
    </row>
    <row r="24" spans="1:9">
      <c r="A24" t="s">
        <v>64</v>
      </c>
      <c r="B24">
        <v>0.738957962470152</v>
      </c>
    </row>
    <row r="25" spans="1:9">
      <c r="A25" t="s">
        <v>65</v>
      </c>
      <c r="B25">
        <v>0.651943949960203</v>
      </c>
    </row>
    <row r="26" spans="1:9">
      <c r="A26" t="s">
        <v>66</v>
      </c>
      <c r="B26">
        <v>2.21343529907446E-2</v>
      </c>
    </row>
    <row r="27" spans="1:9">
      <c r="A27" t="s">
        <v>67</v>
      </c>
      <c r="B27">
        <v>5</v>
      </c>
    </row>
    <row r="29" spans="1:9">
      <c r="A29" t="s">
        <v>68</v>
      </c>
    </row>
    <row r="30" spans="1:9">
      <c r="B30" t="s">
        <v>69</v>
      </c>
      <c r="C30" t="s">
        <v>70</v>
      </c>
      <c r="D30" t="s">
        <v>71</v>
      </c>
      <c r="E30" t="s">
        <v>72</v>
      </c>
      <c r="F30" t="s">
        <v>73</v>
      </c>
    </row>
    <row r="31" spans="1:9">
      <c r="A31" t="s">
        <v>74</v>
      </c>
      <c r="B31">
        <v>1</v>
      </c>
      <c r="C31">
        <v>4.1606789005715801E-3</v>
      </c>
      <c r="D31">
        <v>4.1606789005715801E-3</v>
      </c>
      <c r="E31">
        <v>8.4924018690169198</v>
      </c>
      <c r="F31">
        <v>6.1787174128834499E-2</v>
      </c>
    </row>
    <row r="32" spans="1:9">
      <c r="A32" t="s">
        <v>75</v>
      </c>
      <c r="B32">
        <v>3</v>
      </c>
      <c r="C32">
        <v>1.46978874695665E-3</v>
      </c>
      <c r="D32">
        <v>4.8992958231888599E-4</v>
      </c>
    </row>
    <row r="33" spans="1:9">
      <c r="A33" t="s">
        <v>76</v>
      </c>
      <c r="B33">
        <v>4</v>
      </c>
      <c r="C33">
        <v>5.6304676475282403E-3</v>
      </c>
    </row>
    <row r="35" spans="1:9">
      <c r="B35" t="s">
        <v>77</v>
      </c>
      <c r="C35" t="s">
        <v>66</v>
      </c>
      <c r="D35" t="s">
        <v>78</v>
      </c>
      <c r="E35" t="s">
        <v>79</v>
      </c>
      <c r="F35" t="s">
        <v>80</v>
      </c>
      <c r="G35" t="s">
        <v>81</v>
      </c>
      <c r="H35" t="s">
        <v>80</v>
      </c>
      <c r="I35" t="s">
        <v>81</v>
      </c>
    </row>
    <row r="36" spans="1:9">
      <c r="A36" t="s">
        <v>82</v>
      </c>
      <c r="B36">
        <v>0.30152116870496698</v>
      </c>
      <c r="C36">
        <v>1.2254982095885599E-2</v>
      </c>
      <c r="D36">
        <v>24.6039664803913</v>
      </c>
      <c r="E36">
        <v>1.4719012196888601E-4</v>
      </c>
      <c r="F36">
        <v>0.26252034621609199</v>
      </c>
      <c r="G36">
        <v>0.34052199119384102</v>
      </c>
      <c r="H36">
        <v>0.26252034621609199</v>
      </c>
      <c r="I36">
        <v>0.34052199119384102</v>
      </c>
    </row>
    <row r="37" spans="1:9">
      <c r="A37" t="s">
        <v>26</v>
      </c>
      <c r="B37">
        <v>-9.88195935912113E-6</v>
      </c>
      <c r="C37">
        <v>3.39100003957462E-6</v>
      </c>
      <c r="D37">
        <v>-2.9141725873765401</v>
      </c>
      <c r="E37">
        <v>6.1787174176408902E-2</v>
      </c>
      <c r="F37">
        <v>-2.0673634905315198E-5</v>
      </c>
      <c r="G37" s="49">
        <v>9.0971618707302102E-7</v>
      </c>
      <c r="H37">
        <v>-2.0673634905315198E-5</v>
      </c>
      <c r="I37" s="49">
        <v>9.0971618707302102E-7</v>
      </c>
    </row>
    <row r="39" spans="1:9">
      <c r="A39" t="s">
        <v>61</v>
      </c>
    </row>
    <row r="41" spans="1:9">
      <c r="A41" t="s">
        <v>62</v>
      </c>
    </row>
    <row r="42" spans="1:9">
      <c r="A42" t="s">
        <v>63</v>
      </c>
      <c r="B42">
        <v>0.98633840171100795</v>
      </c>
    </row>
    <row r="43" spans="1:9">
      <c r="A43" t="s">
        <v>64</v>
      </c>
      <c r="B43">
        <v>0.97286344268982605</v>
      </c>
    </row>
    <row r="44" spans="1:9">
      <c r="A44" t="s">
        <v>65</v>
      </c>
      <c r="B44">
        <v>0.96381792358643503</v>
      </c>
    </row>
    <row r="45" spans="1:9">
      <c r="A45" t="s">
        <v>66</v>
      </c>
      <c r="B45">
        <v>7.1365609831867197E-3</v>
      </c>
    </row>
    <row r="46" spans="1:9">
      <c r="A46" t="s">
        <v>67</v>
      </c>
      <c r="B46">
        <v>5</v>
      </c>
    </row>
    <row r="48" spans="1:9">
      <c r="A48" t="s">
        <v>68</v>
      </c>
    </row>
    <row r="49" spans="1:9">
      <c r="B49" t="s">
        <v>69</v>
      </c>
      <c r="C49" t="s">
        <v>70</v>
      </c>
      <c r="D49" t="s">
        <v>71</v>
      </c>
      <c r="E49" t="s">
        <v>72</v>
      </c>
      <c r="F49" t="s">
        <v>73</v>
      </c>
    </row>
    <row r="50" spans="1:9">
      <c r="A50" t="s">
        <v>74</v>
      </c>
      <c r="B50">
        <v>1</v>
      </c>
      <c r="C50">
        <v>5.4776761395280097E-3</v>
      </c>
      <c r="D50">
        <v>5.4776761395280097E-3</v>
      </c>
      <c r="E50">
        <v>107.551974803203</v>
      </c>
      <c r="F50">
        <v>1.91290827817602E-3</v>
      </c>
    </row>
    <row r="51" spans="1:9">
      <c r="A51" t="s">
        <v>75</v>
      </c>
      <c r="B51">
        <v>3</v>
      </c>
      <c r="C51">
        <v>1.5279150800022901E-4</v>
      </c>
      <c r="D51">
        <v>5.0930502666743098E-5</v>
      </c>
    </row>
    <row r="52" spans="1:9">
      <c r="A52" t="s">
        <v>76</v>
      </c>
      <c r="B52">
        <v>4</v>
      </c>
      <c r="C52">
        <v>5.6304676475282403E-3</v>
      </c>
    </row>
    <row r="54" spans="1:9">
      <c r="B54" t="s">
        <v>77</v>
      </c>
      <c r="C54" t="s">
        <v>66</v>
      </c>
      <c r="D54" t="s">
        <v>78</v>
      </c>
      <c r="E54" t="s">
        <v>79</v>
      </c>
      <c r="F54" t="s">
        <v>80</v>
      </c>
      <c r="G54" t="s">
        <v>81</v>
      </c>
      <c r="H54" t="s">
        <v>80</v>
      </c>
      <c r="I54" t="s">
        <v>81</v>
      </c>
    </row>
    <row r="55" spans="1:9">
      <c r="A55" t="s">
        <v>82</v>
      </c>
      <c r="B55">
        <v>-0.65371634565946102</v>
      </c>
      <c r="C55">
        <v>9.0135359268281201E-2</v>
      </c>
      <c r="D55">
        <v>-7.2526070896741199</v>
      </c>
      <c r="E55">
        <v>5.40798824642177E-3</v>
      </c>
      <c r="F55">
        <v>-0.94056728671251799</v>
      </c>
      <c r="G55">
        <v>-0.36686540460640299</v>
      </c>
      <c r="H55">
        <v>-0.94056728671251799</v>
      </c>
      <c r="I55">
        <v>-0.36686540460640299</v>
      </c>
    </row>
    <row r="56" spans="1:9">
      <c r="A56" t="s">
        <v>27</v>
      </c>
      <c r="B56">
        <v>2.8798854799399599E-5</v>
      </c>
      <c r="C56">
        <v>2.7769369780422501E-6</v>
      </c>
      <c r="D56">
        <v>10.3707268213565</v>
      </c>
      <c r="E56">
        <v>1.91290827818366E-3</v>
      </c>
      <c r="F56">
        <v>1.9961401974415299E-5</v>
      </c>
      <c r="G56">
        <v>3.7636307624383998E-5</v>
      </c>
      <c r="H56">
        <v>1.9961401974415299E-5</v>
      </c>
      <c r="I56">
        <v>3.7636307624383998E-5</v>
      </c>
    </row>
    <row r="58" spans="1:9">
      <c r="A58" t="s">
        <v>61</v>
      </c>
    </row>
    <row r="60" spans="1:9">
      <c r="A60" t="s">
        <v>62</v>
      </c>
    </row>
    <row r="61" spans="1:9">
      <c r="A61" t="s">
        <v>63</v>
      </c>
      <c r="B61">
        <v>0.99911096906679797</v>
      </c>
    </row>
    <row r="62" spans="1:9">
      <c r="A62" t="s">
        <v>64</v>
      </c>
      <c r="B62">
        <v>0.99822272850959604</v>
      </c>
    </row>
    <row r="63" spans="1:9">
      <c r="A63" t="s">
        <v>65</v>
      </c>
      <c r="B63">
        <v>0.99763030467946101</v>
      </c>
    </row>
    <row r="64" spans="1:9">
      <c r="A64" t="s">
        <v>66</v>
      </c>
      <c r="B64">
        <v>1.8263688590199299E-3</v>
      </c>
    </row>
    <row r="65" spans="1:9">
      <c r="A65" t="s">
        <v>67</v>
      </c>
      <c r="B65">
        <v>5</v>
      </c>
    </row>
    <row r="67" spans="1:9">
      <c r="A67" t="s">
        <v>68</v>
      </c>
    </row>
    <row r="68" spans="1:9">
      <c r="B68" t="s">
        <v>69</v>
      </c>
      <c r="C68" t="s">
        <v>70</v>
      </c>
      <c r="D68" t="s">
        <v>71</v>
      </c>
      <c r="E68" t="s">
        <v>72</v>
      </c>
      <c r="F68" t="s">
        <v>73</v>
      </c>
    </row>
    <row r="69" spans="1:9">
      <c r="A69" t="s">
        <v>74</v>
      </c>
      <c r="B69">
        <v>1</v>
      </c>
      <c r="C69">
        <v>5.62046077790065E-3</v>
      </c>
      <c r="D69">
        <v>5.62046077790065E-3</v>
      </c>
      <c r="E69">
        <v>1684.9807143692201</v>
      </c>
      <c r="F69">
        <v>3.1816414948537799E-5</v>
      </c>
    </row>
    <row r="70" spans="1:9">
      <c r="A70" t="s">
        <v>75</v>
      </c>
      <c r="B70">
        <v>3</v>
      </c>
      <c r="C70">
        <v>1.00068696275933E-5</v>
      </c>
      <c r="D70">
        <v>3.3356232091977899E-6</v>
      </c>
    </row>
    <row r="71" spans="1:9">
      <c r="A71" t="s">
        <v>76</v>
      </c>
      <c r="B71">
        <v>4</v>
      </c>
      <c r="C71">
        <v>5.6304676475282403E-3</v>
      </c>
    </row>
    <row r="73" spans="1:9">
      <c r="B73" t="s">
        <v>77</v>
      </c>
      <c r="C73" t="s">
        <v>66</v>
      </c>
      <c r="D73" t="s">
        <v>78</v>
      </c>
      <c r="E73" t="s">
        <v>79</v>
      </c>
      <c r="F73" t="s">
        <v>80</v>
      </c>
      <c r="G73" t="s">
        <v>81</v>
      </c>
      <c r="H73" t="s">
        <v>80</v>
      </c>
      <c r="I73" t="s">
        <v>81</v>
      </c>
    </row>
    <row r="74" spans="1:9">
      <c r="A74" t="s">
        <v>82</v>
      </c>
      <c r="B74">
        <v>-0.20168667881952701</v>
      </c>
      <c r="C74">
        <v>1.17743021948286E-2</v>
      </c>
      <c r="D74">
        <v>-17.129395481976701</v>
      </c>
      <c r="E74">
        <v>4.3345266634022602E-4</v>
      </c>
      <c r="F74">
        <v>-0.239157763333395</v>
      </c>
      <c r="G74">
        <v>-0.16421559430565799</v>
      </c>
      <c r="H74">
        <v>-0.239157763333395</v>
      </c>
      <c r="I74">
        <v>-0.16421559430565799</v>
      </c>
    </row>
    <row r="75" spans="1:9">
      <c r="A75" t="s">
        <v>28</v>
      </c>
      <c r="B75">
        <v>3.5282679878141598E-6</v>
      </c>
      <c r="C75" s="49">
        <v>8.5953605167252002E-8</v>
      </c>
      <c r="D75">
        <v>41.048516591581098</v>
      </c>
      <c r="E75">
        <v>3.1816414948585097E-5</v>
      </c>
      <c r="F75">
        <v>3.2547252546483299E-6</v>
      </c>
      <c r="G75">
        <v>3.8018107209799799E-6</v>
      </c>
      <c r="H75">
        <v>3.2547252546483299E-6</v>
      </c>
      <c r="I75">
        <v>3.8018107209799799E-6</v>
      </c>
    </row>
    <row r="77" spans="1:9">
      <c r="A77" t="s">
        <v>61</v>
      </c>
    </row>
    <row r="79" spans="1:9">
      <c r="A79" t="s">
        <v>62</v>
      </c>
    </row>
    <row r="80" spans="1:9">
      <c r="A80" t="s">
        <v>63</v>
      </c>
      <c r="B80">
        <v>0.27724848070371</v>
      </c>
    </row>
    <row r="81" spans="1:9">
      <c r="A81" t="s">
        <v>64</v>
      </c>
      <c r="B81">
        <v>7.6866720052515894E-2</v>
      </c>
    </row>
    <row r="82" spans="1:9">
      <c r="A82" t="s">
        <v>65</v>
      </c>
      <c r="B82">
        <v>-0.230844373263312</v>
      </c>
    </row>
    <row r="83" spans="1:9">
      <c r="A83" t="s">
        <v>66</v>
      </c>
      <c r="B83">
        <v>4.1623999756154002E-2</v>
      </c>
    </row>
    <row r="84" spans="1:9">
      <c r="A84" t="s">
        <v>67</v>
      </c>
      <c r="B84">
        <v>5</v>
      </c>
    </row>
    <row r="86" spans="1:9">
      <c r="A86" t="s">
        <v>68</v>
      </c>
    </row>
    <row r="87" spans="1:9">
      <c r="B87" t="s">
        <v>69</v>
      </c>
      <c r="C87" t="s">
        <v>70</v>
      </c>
      <c r="D87" t="s">
        <v>71</v>
      </c>
      <c r="E87" t="s">
        <v>72</v>
      </c>
      <c r="F87" t="s">
        <v>73</v>
      </c>
    </row>
    <row r="88" spans="1:9">
      <c r="A88" t="s">
        <v>74</v>
      </c>
      <c r="B88">
        <v>1</v>
      </c>
      <c r="C88">
        <v>4.3279558042730098E-4</v>
      </c>
      <c r="D88">
        <v>4.3279558042730098E-4</v>
      </c>
      <c r="E88">
        <v>0.24980158896520999</v>
      </c>
      <c r="F88">
        <v>0.65157227417465702</v>
      </c>
    </row>
    <row r="89" spans="1:9">
      <c r="A89" t="s">
        <v>75</v>
      </c>
      <c r="B89">
        <v>3</v>
      </c>
      <c r="C89" s="49">
        <v>5.1976720671009398E-3</v>
      </c>
      <c r="D89">
        <v>1.7325573557003099E-3</v>
      </c>
    </row>
    <row r="90" spans="1:9">
      <c r="A90" t="s">
        <v>76</v>
      </c>
      <c r="B90">
        <v>4</v>
      </c>
      <c r="C90">
        <v>5.6304676475282403E-3</v>
      </c>
    </row>
    <row r="92" spans="1:9">
      <c r="B92" t="s">
        <v>77</v>
      </c>
      <c r="C92" t="s">
        <v>66</v>
      </c>
      <c r="D92" t="s">
        <v>78</v>
      </c>
      <c r="E92" t="s">
        <v>79</v>
      </c>
      <c r="F92" t="s">
        <v>80</v>
      </c>
      <c r="G92" t="s">
        <v>81</v>
      </c>
      <c r="H92" t="s">
        <v>80</v>
      </c>
      <c r="I92" t="s">
        <v>81</v>
      </c>
    </row>
    <row r="93" spans="1:9">
      <c r="A93" t="s">
        <v>82</v>
      </c>
      <c r="B93">
        <v>0.35253642629849502</v>
      </c>
      <c r="C93">
        <v>0.14539331078760401</v>
      </c>
      <c r="D93">
        <v>2.4247087048832099</v>
      </c>
      <c r="E93">
        <v>9.3772769049748295E-2</v>
      </c>
      <c r="F93">
        <v>-0.11016997838902</v>
      </c>
      <c r="G93">
        <v>0.81524283098601202</v>
      </c>
      <c r="H93">
        <v>-0.11016997838902</v>
      </c>
      <c r="I93">
        <v>0.81524283098601202</v>
      </c>
    </row>
    <row r="94" spans="1:9">
      <c r="A94" t="s">
        <v>29</v>
      </c>
      <c r="B94">
        <v>-0.84444243015283804</v>
      </c>
      <c r="C94">
        <v>1.6895554462726201</v>
      </c>
      <c r="D94">
        <v>-0.49980154958263301</v>
      </c>
      <c r="E94">
        <v>0.65157228071136297</v>
      </c>
      <c r="F94">
        <v>-6.2213619172333203</v>
      </c>
      <c r="G94" s="49">
        <v>4.5324770569276502</v>
      </c>
      <c r="H94">
        <v>-6.2213619172333203</v>
      </c>
      <c r="I94" s="49">
        <v>4.5324770569276502</v>
      </c>
    </row>
    <row r="96" spans="1:9">
      <c r="A96" t="s">
        <v>61</v>
      </c>
    </row>
    <row r="98" spans="1:9">
      <c r="A98" t="s">
        <v>62</v>
      </c>
    </row>
    <row r="99" spans="1:9">
      <c r="A99" t="s">
        <v>63</v>
      </c>
      <c r="B99">
        <v>0.997057420854916</v>
      </c>
    </row>
    <row r="100" spans="1:9">
      <c r="A100" t="s">
        <v>64</v>
      </c>
      <c r="B100">
        <v>0.99412350048185705</v>
      </c>
    </row>
    <row r="101" spans="1:9">
      <c r="A101" t="s">
        <v>65</v>
      </c>
      <c r="B101">
        <v>0.99216466730914299</v>
      </c>
    </row>
    <row r="102" spans="1:9">
      <c r="A102" t="s">
        <v>66</v>
      </c>
      <c r="B102">
        <v>3.3210159297828901E-3</v>
      </c>
    </row>
    <row r="103" spans="1:9">
      <c r="A103" t="s">
        <v>67</v>
      </c>
      <c r="B103">
        <v>5</v>
      </c>
    </row>
    <row r="105" spans="1:9">
      <c r="A105" t="s">
        <v>68</v>
      </c>
    </row>
    <row r="106" spans="1:9">
      <c r="B106" t="s">
        <v>69</v>
      </c>
      <c r="C106" t="s">
        <v>70</v>
      </c>
      <c r="D106" t="s">
        <v>71</v>
      </c>
      <c r="E106" t="s">
        <v>72</v>
      </c>
      <c r="F106" t="s">
        <v>73</v>
      </c>
    </row>
    <row r="107" spans="1:9">
      <c r="A107" t="s">
        <v>74</v>
      </c>
      <c r="B107">
        <v>1</v>
      </c>
      <c r="C107">
        <v>5.5973802071106298E-3</v>
      </c>
      <c r="D107">
        <v>5.5973802071106298E-3</v>
      </c>
      <c r="E107">
        <v>507.50799727597098</v>
      </c>
      <c r="F107">
        <v>1.9152889444295999E-4</v>
      </c>
    </row>
    <row r="108" spans="1:9">
      <c r="A108" t="s">
        <v>75</v>
      </c>
      <c r="B108">
        <v>3</v>
      </c>
      <c r="C108">
        <v>3.3087440417615101E-5</v>
      </c>
      <c r="D108">
        <v>1.10291468058717E-5</v>
      </c>
    </row>
    <row r="109" spans="1:9">
      <c r="A109" t="s">
        <v>76</v>
      </c>
      <c r="B109">
        <v>4</v>
      </c>
      <c r="C109">
        <v>5.6304676475282403E-3</v>
      </c>
    </row>
    <row r="111" spans="1:9">
      <c r="B111" t="s">
        <v>77</v>
      </c>
      <c r="C111" t="s">
        <v>66</v>
      </c>
      <c r="D111" t="s">
        <v>78</v>
      </c>
      <c r="E111" t="s">
        <v>79</v>
      </c>
      <c r="F111" t="s">
        <v>80</v>
      </c>
      <c r="G111" t="s">
        <v>81</v>
      </c>
      <c r="H111" t="s">
        <v>80</v>
      </c>
      <c r="I111" t="s">
        <v>81</v>
      </c>
    </row>
    <row r="112" spans="1:9">
      <c r="A112" t="s">
        <v>82</v>
      </c>
      <c r="B112">
        <v>0.56090762903352898</v>
      </c>
      <c r="C112">
        <v>1.2536869981137899E-2</v>
      </c>
      <c r="D112">
        <v>44.740643388455801</v>
      </c>
      <c r="E112">
        <v>2.4580095480581298E-5</v>
      </c>
      <c r="F112">
        <v>0.52100971348580905</v>
      </c>
      <c r="G112">
        <v>0.60080554458124902</v>
      </c>
      <c r="H112">
        <v>0.52100971348580905</v>
      </c>
      <c r="I112">
        <v>0.60080554458124902</v>
      </c>
    </row>
    <row r="113" spans="1:9">
      <c r="A113" t="s">
        <v>30</v>
      </c>
      <c r="B113">
        <v>-0.10174849581157799</v>
      </c>
      <c r="C113">
        <v>4.5165471928911797E-3</v>
      </c>
      <c r="D113">
        <v>-22.527938149683202</v>
      </c>
      <c r="E113">
        <v>1.9152889444353099E-4</v>
      </c>
      <c r="F113">
        <v>-0.116122164736946</v>
      </c>
      <c r="G113">
        <v>-8.7374826886210094E-2</v>
      </c>
      <c r="H113">
        <v>-0.116122164736946</v>
      </c>
      <c r="I113">
        <v>-8.7374826886210094E-2</v>
      </c>
    </row>
    <row r="115" spans="1:9">
      <c r="A115" t="s">
        <v>61</v>
      </c>
    </row>
    <row r="117" spans="1:9">
      <c r="A117" t="s">
        <v>62</v>
      </c>
    </row>
    <row r="118" spans="1:9">
      <c r="A118" t="s">
        <v>63</v>
      </c>
      <c r="B118">
        <v>0.99846676261176603</v>
      </c>
    </row>
    <row r="119" spans="1:9">
      <c r="A119" t="s">
        <v>64</v>
      </c>
      <c r="B119">
        <v>0.996935876040421</v>
      </c>
    </row>
    <row r="120" spans="1:9">
      <c r="A120" t="s">
        <v>65</v>
      </c>
      <c r="B120">
        <v>0.99591450138722803</v>
      </c>
    </row>
    <row r="121" spans="1:9">
      <c r="A121" t="s">
        <v>66</v>
      </c>
      <c r="B121">
        <v>2.3980860995402599E-3</v>
      </c>
    </row>
    <row r="122" spans="1:9">
      <c r="A122" t="s">
        <v>67</v>
      </c>
      <c r="B122">
        <v>5</v>
      </c>
    </row>
    <row r="124" spans="1:9">
      <c r="A124" t="s">
        <v>68</v>
      </c>
    </row>
    <row r="125" spans="1:9">
      <c r="B125" t="s">
        <v>69</v>
      </c>
      <c r="C125" t="s">
        <v>70</v>
      </c>
      <c r="D125" t="s">
        <v>71</v>
      </c>
      <c r="E125" t="s">
        <v>72</v>
      </c>
      <c r="F125" t="s">
        <v>73</v>
      </c>
    </row>
    <row r="126" spans="1:9">
      <c r="A126" t="s">
        <v>74</v>
      </c>
      <c r="B126">
        <v>1</v>
      </c>
      <c r="C126">
        <v>5.6132151967058204E-3</v>
      </c>
      <c r="D126">
        <v>5.6132151967058204E-3</v>
      </c>
      <c r="E126">
        <v>976.07266141163495</v>
      </c>
      <c r="F126">
        <v>7.2052333801808603E-5</v>
      </c>
    </row>
    <row r="127" spans="1:9">
      <c r="A127" t="s">
        <v>75</v>
      </c>
      <c r="B127">
        <v>3</v>
      </c>
      <c r="C127">
        <v>1.72524508224247E-5</v>
      </c>
      <c r="D127">
        <v>5.7508169408082398E-6</v>
      </c>
    </row>
    <row r="128" spans="1:9">
      <c r="A128" t="s">
        <v>76</v>
      </c>
      <c r="B128">
        <v>4</v>
      </c>
      <c r="C128">
        <v>5.6304676475282403E-3</v>
      </c>
    </row>
    <row r="130" spans="1:9">
      <c r="B130" t="s">
        <v>77</v>
      </c>
      <c r="C130" t="s">
        <v>66</v>
      </c>
      <c r="D130" t="s">
        <v>78</v>
      </c>
      <c r="E130" t="s">
        <v>79</v>
      </c>
      <c r="F130" t="s">
        <v>80</v>
      </c>
      <c r="G130" t="s">
        <v>81</v>
      </c>
      <c r="H130" t="s">
        <v>80</v>
      </c>
      <c r="I130" t="s">
        <v>81</v>
      </c>
    </row>
    <row r="131" spans="1:9">
      <c r="A131" t="s">
        <v>82</v>
      </c>
      <c r="B131">
        <v>-0.28108390492989999</v>
      </c>
      <c r="C131">
        <v>1.8006093248566099E-2</v>
      </c>
      <c r="D131">
        <v>-15.610488130304599</v>
      </c>
      <c r="E131">
        <v>5.7127128184294204E-4</v>
      </c>
      <c r="F131">
        <v>-0.33838732985625902</v>
      </c>
      <c r="G131">
        <v>-0.223780480003541</v>
      </c>
      <c r="H131">
        <v>-0.33838732985625902</v>
      </c>
      <c r="I131">
        <v>-0.223780480003541</v>
      </c>
    </row>
    <row r="132" spans="1:9">
      <c r="A132" t="s">
        <v>31</v>
      </c>
      <c r="B132">
        <v>4.5393743828084097E-6</v>
      </c>
      <c r="C132" s="49">
        <v>1.45296424779889E-7</v>
      </c>
      <c r="D132">
        <v>31.242161599537798</v>
      </c>
      <c r="E132">
        <v>7.2052333801804903E-5</v>
      </c>
      <c r="F132">
        <v>4.0769763126381501E-6</v>
      </c>
      <c r="G132">
        <v>5.0017724529786599E-6</v>
      </c>
      <c r="H132">
        <v>4.0769763126381501E-6</v>
      </c>
      <c r="I132">
        <v>5.0017724529786599E-6</v>
      </c>
    </row>
    <row r="134" spans="1:9">
      <c r="A134" t="s">
        <v>61</v>
      </c>
    </row>
    <row r="136" spans="1:9">
      <c r="A136" t="s">
        <v>62</v>
      </c>
    </row>
    <row r="137" spans="1:9">
      <c r="A137" t="s">
        <v>63</v>
      </c>
      <c r="B137">
        <v>0.85483361228592203</v>
      </c>
    </row>
    <row r="138" spans="1:9">
      <c r="A138" t="s">
        <v>64</v>
      </c>
      <c r="B138">
        <v>0.73074050469379803</v>
      </c>
    </row>
    <row r="139" spans="1:9">
      <c r="A139" t="s">
        <v>65</v>
      </c>
      <c r="B139">
        <v>0.64098733959173104</v>
      </c>
    </row>
    <row r="140" spans="1:9">
      <c r="A140" t="s">
        <v>66</v>
      </c>
      <c r="B140">
        <v>2.2480042090050601E-2</v>
      </c>
    </row>
    <row r="141" spans="1:9">
      <c r="A141" t="s">
        <v>67</v>
      </c>
      <c r="B141">
        <v>5</v>
      </c>
    </row>
    <row r="143" spans="1:9">
      <c r="A143" t="s">
        <v>68</v>
      </c>
    </row>
    <row r="144" spans="1:9">
      <c r="B144" t="s">
        <v>69</v>
      </c>
      <c r="C144" t="s">
        <v>70</v>
      </c>
      <c r="D144" t="s">
        <v>71</v>
      </c>
      <c r="E144" t="s">
        <v>72</v>
      </c>
      <c r="F144" t="s">
        <v>73</v>
      </c>
    </row>
    <row r="145" spans="1:9">
      <c r="A145" t="s">
        <v>74</v>
      </c>
      <c r="B145">
        <v>1</v>
      </c>
      <c r="C145">
        <v>4.1144107704168898E-3</v>
      </c>
      <c r="D145">
        <v>4.1144107704168898E-3</v>
      </c>
      <c r="E145">
        <v>8.1416683619212797</v>
      </c>
      <c r="F145">
        <v>6.4929602663369598E-2</v>
      </c>
    </row>
    <row r="146" spans="1:9">
      <c r="A146" t="s">
        <v>75</v>
      </c>
      <c r="B146">
        <v>3</v>
      </c>
      <c r="C146">
        <v>1.5160568771113499E-3</v>
      </c>
      <c r="D146">
        <v>5.0535229237045004E-4</v>
      </c>
    </row>
    <row r="147" spans="1:9">
      <c r="A147" t="s">
        <v>76</v>
      </c>
      <c r="B147">
        <v>4</v>
      </c>
      <c r="C147">
        <v>5.6304676475282403E-3</v>
      </c>
    </row>
    <row r="149" spans="1:9">
      <c r="B149" t="s">
        <v>77</v>
      </c>
      <c r="C149" t="s">
        <v>66</v>
      </c>
      <c r="D149" t="s">
        <v>78</v>
      </c>
      <c r="E149" t="s">
        <v>79</v>
      </c>
      <c r="F149" t="s">
        <v>80</v>
      </c>
      <c r="G149" t="s">
        <v>81</v>
      </c>
      <c r="H149" t="s">
        <v>80</v>
      </c>
      <c r="I149" t="s">
        <v>81</v>
      </c>
    </row>
    <row r="150" spans="1:9">
      <c r="A150" t="s">
        <v>82</v>
      </c>
      <c r="B150">
        <v>-0.46182289211103</v>
      </c>
      <c r="C150">
        <v>0.260339882281102</v>
      </c>
      <c r="D150">
        <v>-1.77392295050812</v>
      </c>
      <c r="E150">
        <v>0.17417806414077</v>
      </c>
      <c r="F150">
        <v>-1.2903405885202699</v>
      </c>
      <c r="G150">
        <v>0.36669480429821799</v>
      </c>
      <c r="H150">
        <v>-1.2903405885202699</v>
      </c>
      <c r="I150">
        <v>0.36669480429821799</v>
      </c>
    </row>
    <row r="151" spans="1:9">
      <c r="A151" t="s">
        <v>32</v>
      </c>
      <c r="B151">
        <v>2.9524763445394901</v>
      </c>
      <c r="C151">
        <v>1.03473638967097</v>
      </c>
      <c r="D151">
        <v>2.8533608888330702</v>
      </c>
      <c r="E151">
        <v>6.4929602730319502E-2</v>
      </c>
      <c r="F151">
        <v>-0.34051665541642401</v>
      </c>
      <c r="G151">
        <v>6.2454693444954001</v>
      </c>
      <c r="H151">
        <v>-0.34051665541642401</v>
      </c>
      <c r="I151">
        <v>6.2454693444954001</v>
      </c>
    </row>
    <row r="153" spans="1:9">
      <c r="A153" t="s">
        <v>61</v>
      </c>
    </row>
    <row r="155" spans="1:9">
      <c r="A155" t="s">
        <v>62</v>
      </c>
    </row>
    <row r="156" spans="1:9">
      <c r="A156" t="s">
        <v>63</v>
      </c>
      <c r="B156">
        <v>0.99908333665426696</v>
      </c>
    </row>
    <row r="157" spans="1:9">
      <c r="A157" t="s">
        <v>64</v>
      </c>
      <c r="B157">
        <v>0.99816751358022504</v>
      </c>
    </row>
    <row r="158" spans="1:9">
      <c r="A158" t="s">
        <v>65</v>
      </c>
      <c r="B158">
        <v>0.99755668477363302</v>
      </c>
    </row>
    <row r="159" spans="1:9">
      <c r="A159" t="s">
        <v>66</v>
      </c>
      <c r="B159">
        <v>1.8545219960120899E-3</v>
      </c>
    </row>
    <row r="160" spans="1:9">
      <c r="A160" t="s">
        <v>67</v>
      </c>
      <c r="B160">
        <v>5</v>
      </c>
    </row>
    <row r="162" spans="1:9">
      <c r="A162" t="s">
        <v>68</v>
      </c>
    </row>
    <row r="163" spans="1:9">
      <c r="B163" t="s">
        <v>69</v>
      </c>
      <c r="C163" t="s">
        <v>70</v>
      </c>
      <c r="D163" t="s">
        <v>71</v>
      </c>
      <c r="E163" t="s">
        <v>72</v>
      </c>
      <c r="F163" t="s">
        <v>73</v>
      </c>
    </row>
    <row r="164" spans="1:9">
      <c r="A164" t="s">
        <v>74</v>
      </c>
      <c r="B164">
        <v>1</v>
      </c>
      <c r="C164">
        <v>5.6201498920271601E-3</v>
      </c>
      <c r="D164">
        <v>5.6201498920271601E-3</v>
      </c>
      <c r="E164">
        <v>1634.1199085711801</v>
      </c>
      <c r="F164">
        <v>3.3311096741983599E-5</v>
      </c>
    </row>
    <row r="165" spans="1:9">
      <c r="A165" t="s">
        <v>75</v>
      </c>
      <c r="B165">
        <v>3</v>
      </c>
      <c r="C165">
        <v>1.0317755501078E-5</v>
      </c>
      <c r="D165">
        <v>3.43925183369267E-6</v>
      </c>
    </row>
    <row r="166" spans="1:9">
      <c r="A166" t="s">
        <v>76</v>
      </c>
      <c r="B166">
        <v>4</v>
      </c>
      <c r="C166">
        <v>5.6304676475282403E-3</v>
      </c>
    </row>
    <row r="168" spans="1:9">
      <c r="B168" t="s">
        <v>77</v>
      </c>
      <c r="C168" t="s">
        <v>66</v>
      </c>
      <c r="D168" t="s">
        <v>78</v>
      </c>
      <c r="E168" t="s">
        <v>79</v>
      </c>
      <c r="F168" t="s">
        <v>80</v>
      </c>
      <c r="G168" t="s">
        <v>81</v>
      </c>
      <c r="H168" t="s">
        <v>80</v>
      </c>
      <c r="I168" t="s">
        <v>81</v>
      </c>
    </row>
    <row r="169" spans="1:9">
      <c r="A169" t="s">
        <v>82</v>
      </c>
      <c r="B169">
        <v>-0.517562935245791</v>
      </c>
      <c r="C169">
        <v>1.9758772608128201E-2</v>
      </c>
      <c r="D169">
        <v>-26.194083281918001</v>
      </c>
      <c r="E169">
        <v>1.22063875077586E-4</v>
      </c>
      <c r="F169">
        <v>-0.58044416812383504</v>
      </c>
      <c r="G169">
        <v>-0.45468170236774702</v>
      </c>
      <c r="H169">
        <v>-0.58044416812383504</v>
      </c>
      <c r="I169">
        <v>-0.45468170236774702</v>
      </c>
    </row>
    <row r="170" spans="1:9">
      <c r="A170" t="s">
        <v>33</v>
      </c>
      <c r="B170">
        <v>0.51945143066340904</v>
      </c>
      <c r="C170">
        <v>1.2849995814335999E-2</v>
      </c>
      <c r="D170">
        <v>40.424249016788202</v>
      </c>
      <c r="E170">
        <v>3.3311096741941803E-5</v>
      </c>
      <c r="F170">
        <v>0.478557008964828</v>
      </c>
      <c r="G170">
        <v>0.56034585236198897</v>
      </c>
      <c r="H170">
        <v>0.478557008964828</v>
      </c>
      <c r="I170">
        <v>0.56034585236198897</v>
      </c>
    </row>
    <row r="172" spans="1:9">
      <c r="A172" t="s">
        <v>61</v>
      </c>
    </row>
    <row r="174" spans="1:9">
      <c r="A174" t="s">
        <v>62</v>
      </c>
    </row>
    <row r="175" spans="1:9">
      <c r="A175" t="s">
        <v>63</v>
      </c>
      <c r="B175">
        <v>0.89582105583230998</v>
      </c>
    </row>
    <row r="176" spans="1:9">
      <c r="A176" t="s">
        <v>64</v>
      </c>
      <c r="B176">
        <v>0.80249536407251498</v>
      </c>
    </row>
    <row r="177" spans="1:9">
      <c r="A177" t="s">
        <v>65</v>
      </c>
      <c r="B177">
        <v>0.73666048543002005</v>
      </c>
    </row>
    <row r="178" spans="1:9">
      <c r="A178" t="s">
        <v>66</v>
      </c>
      <c r="B178">
        <v>1.9253081682564802E-2</v>
      </c>
    </row>
    <row r="179" spans="1:9">
      <c r="A179" t="s">
        <v>67</v>
      </c>
      <c r="B179">
        <v>5</v>
      </c>
    </row>
    <row r="181" spans="1:9">
      <c r="A181" t="s">
        <v>68</v>
      </c>
    </row>
    <row r="182" spans="1:9">
      <c r="B182" t="s">
        <v>69</v>
      </c>
      <c r="C182" t="s">
        <v>70</v>
      </c>
      <c r="D182" t="s">
        <v>71</v>
      </c>
      <c r="E182" t="s">
        <v>72</v>
      </c>
      <c r="F182" t="s">
        <v>73</v>
      </c>
    </row>
    <row r="183" spans="1:9">
      <c r="A183" t="s">
        <v>74</v>
      </c>
      <c r="B183">
        <v>1</v>
      </c>
      <c r="C183">
        <v>4.5184241847017002E-3</v>
      </c>
      <c r="D183">
        <v>4.5184241847017002E-3</v>
      </c>
      <c r="E183">
        <v>12.189516873423999</v>
      </c>
      <c r="F183">
        <v>3.9728125909308097E-2</v>
      </c>
    </row>
    <row r="184" spans="1:9">
      <c r="A184" t="s">
        <v>75</v>
      </c>
      <c r="B184">
        <v>3</v>
      </c>
      <c r="C184">
        <v>1.11204346282654E-3</v>
      </c>
      <c r="D184">
        <v>3.7068115427551498E-4</v>
      </c>
    </row>
    <row r="185" spans="1:9">
      <c r="A185" t="s">
        <v>76</v>
      </c>
      <c r="B185">
        <v>4</v>
      </c>
      <c r="C185">
        <v>5.6304676475282403E-3</v>
      </c>
    </row>
    <row r="187" spans="1:9">
      <c r="B187" t="s">
        <v>77</v>
      </c>
      <c r="C187" t="s">
        <v>66</v>
      </c>
      <c r="D187" t="s">
        <v>78</v>
      </c>
      <c r="E187" t="s">
        <v>79</v>
      </c>
      <c r="F187" t="s">
        <v>80</v>
      </c>
      <c r="G187" t="s">
        <v>81</v>
      </c>
      <c r="H187" t="s">
        <v>80</v>
      </c>
      <c r="I187" t="s">
        <v>81</v>
      </c>
    </row>
    <row r="188" spans="1:9">
      <c r="A188" t="s">
        <v>82</v>
      </c>
      <c r="B188">
        <v>0.101958073678712</v>
      </c>
      <c r="C188">
        <v>5.1848758721058701E-2</v>
      </c>
      <c r="D188">
        <v>1.9664515832912599</v>
      </c>
      <c r="E188">
        <v>0.14394367968195301</v>
      </c>
      <c r="F188">
        <v>-6.3047816931881606E-2</v>
      </c>
      <c r="G188">
        <v>0.26696396428930702</v>
      </c>
      <c r="H188">
        <v>-6.3047816931881606E-2</v>
      </c>
      <c r="I188">
        <v>0.26696396428930702</v>
      </c>
    </row>
    <row r="189" spans="1:9">
      <c r="A189" t="s">
        <v>34</v>
      </c>
      <c r="B189" s="49">
        <v>9.1147335212893502E-7</v>
      </c>
      <c r="C189" s="49">
        <v>2.6106624925191601E-7</v>
      </c>
      <c r="D189">
        <v>3.4913488616041102</v>
      </c>
      <c r="E189">
        <v>3.9728125911685799E-2</v>
      </c>
      <c r="F189" s="49">
        <v>8.0644031837344793E-8</v>
      </c>
      <c r="G189">
        <v>1.7423026724205201E-6</v>
      </c>
      <c r="H189" s="49">
        <v>8.0644031837344793E-8</v>
      </c>
      <c r="I189">
        <v>1.7423026724205201E-6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7630-83F6-49C3-B1A1-7696088738AD}">
  <dimension ref="A1:F40"/>
  <sheetViews>
    <sheetView workbookViewId="0">
      <selection activeCell="A39" sqref="A39:XFD39"/>
    </sheetView>
  </sheetViews>
  <sheetFormatPr defaultRowHeight="15"/>
  <cols>
    <col min="1" max="1" width="20.42578125" bestFit="1" customWidth="1"/>
    <col min="2" max="2" width="12.85546875" bestFit="1" customWidth="1"/>
    <col min="3" max="3" width="16.7109375" bestFit="1" customWidth="1"/>
    <col min="4" max="4" width="12.7109375" bestFit="1" customWidth="1"/>
    <col min="5" max="5" width="19.140625" bestFit="1" customWidth="1"/>
    <col min="6" max="6" width="21.140625" bestFit="1" customWidth="1"/>
  </cols>
  <sheetData>
    <row r="1" spans="1:6">
      <c r="A1" s="1" t="s">
        <v>36</v>
      </c>
    </row>
    <row r="2" spans="1:6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</row>
    <row r="3" spans="1:6">
      <c r="A3" t="s">
        <v>43</v>
      </c>
      <c r="B3">
        <v>0.17299999999999999</v>
      </c>
      <c r="C3">
        <v>0.09</v>
      </c>
      <c r="D3">
        <v>1.917</v>
      </c>
      <c r="E3" s="50">
        <v>0.15108844682306399</v>
      </c>
      <c r="F3" t="s">
        <v>44</v>
      </c>
    </row>
    <row r="4" spans="1:6">
      <c r="A4" t="s">
        <v>26</v>
      </c>
      <c r="B4">
        <v>-9.88195935912113E-6</v>
      </c>
      <c r="C4">
        <v>3.39100003957462E-6</v>
      </c>
      <c r="D4">
        <v>-2.9141725873765401</v>
      </c>
      <c r="E4" s="50">
        <v>6.1787174176408902E-2</v>
      </c>
      <c r="F4" t="s">
        <v>44</v>
      </c>
    </row>
    <row r="5" spans="1:6" s="1" customFormat="1">
      <c r="A5" s="1" t="s">
        <v>27</v>
      </c>
      <c r="B5" s="1">
        <v>2.8798854799399599E-5</v>
      </c>
      <c r="C5" s="1">
        <v>2.7769369780422501E-6</v>
      </c>
      <c r="D5" s="1">
        <v>10.3707268213565</v>
      </c>
      <c r="E5" s="51">
        <v>1.91290827818366E-3</v>
      </c>
      <c r="F5" s="1" t="s">
        <v>45</v>
      </c>
    </row>
    <row r="6" spans="1:6" s="1" customFormat="1">
      <c r="A6" s="1" t="s">
        <v>28</v>
      </c>
      <c r="B6" s="1">
        <v>3.5282679878141598E-6</v>
      </c>
      <c r="C6" s="52">
        <v>8.5953605167252002E-8</v>
      </c>
      <c r="D6" s="1">
        <v>41.048516591581098</v>
      </c>
      <c r="E6" s="51">
        <v>3.1816414948585097E-5</v>
      </c>
      <c r="F6" s="1" t="s">
        <v>45</v>
      </c>
    </row>
    <row r="7" spans="1:6">
      <c r="A7" t="s">
        <v>29</v>
      </c>
      <c r="B7">
        <v>-0.84444243015283804</v>
      </c>
      <c r="C7">
        <v>1.6895554462726201</v>
      </c>
      <c r="D7">
        <v>-0.49980154958263301</v>
      </c>
      <c r="E7" s="50">
        <v>0.65157228071136297</v>
      </c>
      <c r="F7" t="s">
        <v>44</v>
      </c>
    </row>
    <row r="8" spans="1:6" s="1" customFormat="1">
      <c r="A8" s="1" t="s">
        <v>30</v>
      </c>
      <c r="B8" s="1">
        <v>-0.10174849581157799</v>
      </c>
      <c r="C8" s="1">
        <v>4.5165471928911797E-3</v>
      </c>
      <c r="D8" s="1">
        <v>-22.527938149683202</v>
      </c>
      <c r="E8" s="51">
        <v>1.9152889444353099E-4</v>
      </c>
      <c r="F8" s="1" t="s">
        <v>45</v>
      </c>
    </row>
    <row r="9" spans="1:6" s="1" customFormat="1">
      <c r="A9" s="1" t="s">
        <v>31</v>
      </c>
      <c r="B9" s="1">
        <v>4.5393743828084097E-6</v>
      </c>
      <c r="C9" s="52">
        <v>1.45296424779889E-7</v>
      </c>
      <c r="D9" s="1">
        <v>31.242161599537798</v>
      </c>
      <c r="E9" s="51">
        <v>7.2052333801804903E-5</v>
      </c>
      <c r="F9" s="1" t="s">
        <v>45</v>
      </c>
    </row>
    <row r="10" spans="1:6">
      <c r="A10" t="s">
        <v>32</v>
      </c>
      <c r="B10">
        <v>2.9524763445394901</v>
      </c>
      <c r="C10">
        <v>1.03473638967097</v>
      </c>
      <c r="D10">
        <v>2.8533608888330702</v>
      </c>
      <c r="E10" s="50">
        <v>6.4929602730319502E-2</v>
      </c>
      <c r="F10" t="s">
        <v>44</v>
      </c>
    </row>
    <row r="11" spans="1:6" s="1" customFormat="1">
      <c r="A11" s="1" t="s">
        <v>46</v>
      </c>
      <c r="B11" s="1">
        <v>0.51945143066340904</v>
      </c>
      <c r="C11" s="1">
        <v>1.2849995814335999E-2</v>
      </c>
      <c r="D11" s="1">
        <v>40.424249016788202</v>
      </c>
      <c r="E11" s="51">
        <v>3.3311096741941803E-5</v>
      </c>
      <c r="F11" s="1" t="s">
        <v>45</v>
      </c>
    </row>
    <row r="12" spans="1:6" s="1" customFormat="1">
      <c r="A12" s="1" t="s">
        <v>34</v>
      </c>
      <c r="B12" s="52">
        <v>9.1147335212893502E-7</v>
      </c>
      <c r="C12" s="52">
        <v>2.6106624925191601E-7</v>
      </c>
      <c r="D12" s="1">
        <v>3.4913488616041102</v>
      </c>
      <c r="E12" s="51">
        <v>3.9728125911685799E-2</v>
      </c>
      <c r="F12" s="1" t="s">
        <v>45</v>
      </c>
    </row>
    <row r="15" spans="1:6">
      <c r="A15" s="1" t="s">
        <v>47</v>
      </c>
    </row>
    <row r="16" spans="1:6">
      <c r="A16" t="s">
        <v>37</v>
      </c>
      <c r="B16" t="s">
        <v>38</v>
      </c>
      <c r="C16" t="s">
        <v>39</v>
      </c>
      <c r="D16" t="s">
        <v>40</v>
      </c>
      <c r="E16" t="s">
        <v>41</v>
      </c>
      <c r="F16" t="s">
        <v>42</v>
      </c>
    </row>
    <row r="17" spans="1:6">
      <c r="A17" t="s">
        <v>43</v>
      </c>
      <c r="B17">
        <v>-3.3757635999696001E-2</v>
      </c>
      <c r="C17">
        <v>1.08010347964824E-2</v>
      </c>
      <c r="D17">
        <v>-3.1254075776785601</v>
      </c>
      <c r="E17" s="50">
        <v>5.2251500622300003E-2</v>
      </c>
      <c r="F17" t="s">
        <v>44</v>
      </c>
    </row>
    <row r="18" spans="1:6">
      <c r="A18" t="s">
        <v>26</v>
      </c>
      <c r="B18">
        <v>1.42995993747824E-6</v>
      </c>
      <c r="C18" s="49">
        <v>7.24632339159161E-7</v>
      </c>
      <c r="D18">
        <v>1.9733592612462201</v>
      </c>
      <c r="E18" s="50">
        <v>0.14297833629312401</v>
      </c>
      <c r="F18" t="s">
        <v>44</v>
      </c>
    </row>
    <row r="19" spans="1:6" s="1" customFormat="1">
      <c r="A19" s="1" t="s">
        <v>27</v>
      </c>
      <c r="B19" s="1">
        <v>-4.7204187877672096E-6</v>
      </c>
      <c r="C19" s="52">
        <v>5.9747757364720905E-7</v>
      </c>
      <c r="D19" s="1">
        <v>-7.9005790275141896</v>
      </c>
      <c r="E19" s="51">
        <v>4.2266538236295096E-3</v>
      </c>
      <c r="F19" s="1" t="s">
        <v>45</v>
      </c>
    </row>
    <row r="20" spans="1:6" s="1" customFormat="1">
      <c r="A20" s="1" t="s">
        <v>28</v>
      </c>
      <c r="B20" s="52">
        <v>-5.6762311478462003E-7</v>
      </c>
      <c r="C20" s="52">
        <v>8.0468475836057695E-8</v>
      </c>
      <c r="D20" s="1">
        <v>-7.0539811881247196</v>
      </c>
      <c r="E20" s="51">
        <v>5.8560753374024303E-3</v>
      </c>
      <c r="F20" s="1" t="s">
        <v>45</v>
      </c>
    </row>
    <row r="21" spans="1:6">
      <c r="A21" t="s">
        <v>29</v>
      </c>
      <c r="B21">
        <v>2.5966439386920101E-2</v>
      </c>
      <c r="C21">
        <v>0.29066190585823098</v>
      </c>
      <c r="D21">
        <v>8.9335543680034601E-2</v>
      </c>
      <c r="E21" s="50">
        <v>0.93444517291276297</v>
      </c>
      <c r="F21" t="s">
        <v>44</v>
      </c>
    </row>
    <row r="22" spans="1:6" s="1" customFormat="1">
      <c r="A22" s="1" t="s">
        <v>30</v>
      </c>
      <c r="B22" s="1">
        <v>1.5919201681487301E-2</v>
      </c>
      <c r="C22" s="1">
        <v>3.2585784512485401E-3</v>
      </c>
      <c r="D22" s="1">
        <v>4.88532098264744</v>
      </c>
      <c r="E22" s="51">
        <v>1.64011763355238E-2</v>
      </c>
      <c r="F22" s="1" t="s">
        <v>45</v>
      </c>
    </row>
    <row r="23" spans="1:6" s="1" customFormat="1">
      <c r="A23" s="1" t="s">
        <v>31</v>
      </c>
      <c r="B23" s="52">
        <v>-7.1950894032021602E-7</v>
      </c>
      <c r="C23" s="52">
        <v>1.2716487045806E-7</v>
      </c>
      <c r="D23" s="1">
        <v>-5.6580794501537497</v>
      </c>
      <c r="E23" s="51">
        <v>1.09310426009404E-2</v>
      </c>
      <c r="F23" s="1" t="s">
        <v>45</v>
      </c>
    </row>
    <row r="24" spans="1:6">
      <c r="A24" t="s">
        <v>32</v>
      </c>
      <c r="B24">
        <v>-0.40894687308605099</v>
      </c>
      <c r="C24">
        <v>0.23061171102536199</v>
      </c>
      <c r="D24">
        <v>-1.7733135549264301</v>
      </c>
      <c r="E24" s="50">
        <v>0.17428480864707199</v>
      </c>
      <c r="F24" t="s">
        <v>44</v>
      </c>
    </row>
    <row r="25" spans="1:6" s="1" customFormat="1">
      <c r="A25" s="1" t="s">
        <v>46</v>
      </c>
      <c r="B25" s="1">
        <v>-8.1712491622773997E-2</v>
      </c>
      <c r="C25" s="1">
        <v>1.55804952922376E-2</v>
      </c>
      <c r="D25" s="1">
        <v>-5.2445374867822103</v>
      </c>
      <c r="E25" s="51">
        <v>1.3497033016528199E-2</v>
      </c>
      <c r="F25" s="1" t="s">
        <v>45</v>
      </c>
    </row>
    <row r="26" spans="1:6" s="1" customFormat="1">
      <c r="A26" s="1" t="s">
        <v>34</v>
      </c>
      <c r="B26" s="52">
        <v>-1.6282771691526699E-7</v>
      </c>
      <c r="C26" s="52">
        <v>2.4808599981377E-8</v>
      </c>
      <c r="D26" s="1">
        <v>-6.5633577484218</v>
      </c>
      <c r="E26" s="51">
        <v>7.1934786471106096E-3</v>
      </c>
      <c r="F26" s="1" t="s">
        <v>45</v>
      </c>
    </row>
    <row r="29" spans="1:6">
      <c r="A29" s="1" t="s">
        <v>48</v>
      </c>
    </row>
    <row r="30" spans="1:6">
      <c r="A30" t="s">
        <v>37</v>
      </c>
      <c r="B30" t="s">
        <v>38</v>
      </c>
      <c r="C30" t="s">
        <v>39</v>
      </c>
      <c r="D30" t="s">
        <v>40</v>
      </c>
      <c r="E30" t="s">
        <v>41</v>
      </c>
      <c r="F30" t="s">
        <v>42</v>
      </c>
    </row>
    <row r="31" spans="1:6">
      <c r="A31" t="s">
        <v>43</v>
      </c>
      <c r="B31">
        <v>0.13926418212349301</v>
      </c>
      <c r="C31">
        <v>7.9965236864633402E-2</v>
      </c>
      <c r="D31">
        <v>1.74155905220718</v>
      </c>
      <c r="E31" s="50">
        <v>0.179952281477712</v>
      </c>
      <c r="F31" t="s">
        <v>44</v>
      </c>
    </row>
    <row r="32" spans="1:6">
      <c r="A32" t="s">
        <v>26</v>
      </c>
      <c r="B32">
        <v>-8.4519994216428693E-6</v>
      </c>
      <c r="C32">
        <v>2.7275550188063602E-6</v>
      </c>
      <c r="D32">
        <v>-3.0987457130531699</v>
      </c>
      <c r="E32" s="50">
        <v>5.3347763380839998E-2</v>
      </c>
      <c r="F32" t="s">
        <v>44</v>
      </c>
    </row>
    <row r="33" spans="1:6" s="1" customFormat="1">
      <c r="A33" s="1" t="s">
        <v>27</v>
      </c>
      <c r="B33" s="1">
        <v>2.4078436011633301E-5</v>
      </c>
      <c r="C33" s="1">
        <v>2.8895970471527902E-6</v>
      </c>
      <c r="D33" s="1">
        <v>8.3328006011628908</v>
      </c>
      <c r="E33" s="51">
        <v>3.6226573558381298E-3</v>
      </c>
      <c r="F33" s="1" t="s">
        <v>45</v>
      </c>
    </row>
    <row r="34" spans="1:6" s="1" customFormat="1">
      <c r="A34" s="1" t="s">
        <v>28</v>
      </c>
      <c r="B34" s="1">
        <v>2.96064487302941E-6</v>
      </c>
      <c r="C34" s="52">
        <v>1.6547165196703699E-7</v>
      </c>
      <c r="D34" s="1">
        <v>17.892157586117399</v>
      </c>
      <c r="E34" s="51">
        <v>3.8073272636399201E-4</v>
      </c>
      <c r="F34" s="1" t="s">
        <v>45</v>
      </c>
    </row>
    <row r="35" spans="1:6">
      <c r="A35" t="s">
        <v>29</v>
      </c>
      <c r="B35">
        <v>-0.81847599076590405</v>
      </c>
      <c r="C35">
        <v>1.4037650300055899</v>
      </c>
      <c r="D35">
        <v>-0.58305768648663403</v>
      </c>
      <c r="E35" s="50">
        <v>0.60078963739821101</v>
      </c>
      <c r="F35" t="s">
        <v>44</v>
      </c>
    </row>
    <row r="36" spans="1:6" s="1" customFormat="1">
      <c r="A36" s="1" t="s">
        <v>30</v>
      </c>
      <c r="B36" s="1">
        <v>-8.5829294130089495E-2</v>
      </c>
      <c r="C36" s="1">
        <v>2.6842374459632298E-3</v>
      </c>
      <c r="D36" s="1">
        <v>-31.975298705100101</v>
      </c>
      <c r="E36" s="51">
        <v>6.7220207712561598E-5</v>
      </c>
      <c r="F36" s="1" t="s">
        <v>45</v>
      </c>
    </row>
    <row r="37" spans="1:6" s="1" customFormat="1">
      <c r="A37" s="1" t="s">
        <v>31</v>
      </c>
      <c r="B37" s="1">
        <v>3.8198654424882402E-6</v>
      </c>
      <c r="C37" s="52">
        <v>1.5560081954291699E-7</v>
      </c>
      <c r="D37" s="1">
        <v>24.549134469273501</v>
      </c>
      <c r="E37" s="51">
        <v>1.48174678817862E-4</v>
      </c>
      <c r="F37" s="1" t="s">
        <v>45</v>
      </c>
    </row>
    <row r="38" spans="1:6">
      <c r="A38" t="s">
        <v>32</v>
      </c>
      <c r="B38">
        <v>2.54352947145343</v>
      </c>
      <c r="C38">
        <v>0.81521268832243998</v>
      </c>
      <c r="D38">
        <v>3.1200808180348099</v>
      </c>
      <c r="E38" s="50">
        <v>5.2468236593025797E-2</v>
      </c>
      <c r="F38" t="s">
        <v>44</v>
      </c>
    </row>
    <row r="39" spans="1:6" s="1" customFormat="1">
      <c r="A39" s="1" t="s">
        <v>46</v>
      </c>
      <c r="B39" s="1">
        <v>0.437738939040627</v>
      </c>
      <c r="C39" s="1">
        <v>7.5163998349877699E-3</v>
      </c>
      <c r="D39" s="1">
        <v>58.237846395958698</v>
      </c>
      <c r="E39" s="51">
        <v>1.11530601513759E-5</v>
      </c>
      <c r="F39" s="1" t="s">
        <v>45</v>
      </c>
    </row>
    <row r="40" spans="1:6">
      <c r="A40" t="s">
        <v>34</v>
      </c>
      <c r="B40" s="49">
        <v>7.4864563521366699E-7</v>
      </c>
      <c r="C40" s="49">
        <v>2.4083079555875698E-7</v>
      </c>
      <c r="D40">
        <v>3.1085959479422698</v>
      </c>
      <c r="E40" s="50">
        <v>5.2939403360917799E-2</v>
      </c>
      <c r="F40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9EB9-0D46-4F77-A5D8-BFEB0FDEF742}">
  <dimension ref="A1:F40"/>
  <sheetViews>
    <sheetView topLeftCell="A21" workbookViewId="0">
      <selection activeCell="A39" sqref="A39:XFD39"/>
    </sheetView>
  </sheetViews>
  <sheetFormatPr defaultRowHeight="15"/>
  <cols>
    <col min="1" max="1" width="20.42578125" bestFit="1" customWidth="1"/>
    <col min="2" max="2" width="12.85546875" bestFit="1" customWidth="1"/>
    <col min="3" max="3" width="16.7109375" bestFit="1" customWidth="1"/>
    <col min="4" max="4" width="12.7109375" bestFit="1" customWidth="1"/>
    <col min="5" max="5" width="19.140625" bestFit="1" customWidth="1"/>
    <col min="6" max="6" width="21.140625" bestFit="1" customWidth="1"/>
  </cols>
  <sheetData>
    <row r="1" spans="1:6">
      <c r="A1" s="1" t="s">
        <v>49</v>
      </c>
    </row>
    <row r="2" spans="1:6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</row>
    <row r="3" spans="1:6">
      <c r="A3" t="s">
        <v>43</v>
      </c>
      <c r="B3">
        <v>0.26442123555039299</v>
      </c>
      <c r="C3">
        <v>8.8604204341901902E-2</v>
      </c>
      <c r="D3">
        <v>2.9842967104592102</v>
      </c>
      <c r="E3" s="50">
        <v>5.8396058249018799E-2</v>
      </c>
      <c r="F3" t="s">
        <v>44</v>
      </c>
    </row>
    <row r="4" spans="1:6">
      <c r="A4" t="s">
        <v>26</v>
      </c>
      <c r="B4">
        <v>-4.1539845498335797E-6</v>
      </c>
      <c r="C4">
        <v>3.6096945457118401E-6</v>
      </c>
      <c r="D4">
        <v>-1.1507856128071301</v>
      </c>
      <c r="E4" s="50">
        <v>0.33322362666072602</v>
      </c>
      <c r="F4" t="s">
        <v>44</v>
      </c>
    </row>
    <row r="5" spans="1:6">
      <c r="A5" t="s">
        <v>27</v>
      </c>
      <c r="B5">
        <v>6.0561040678598502E-6</v>
      </c>
      <c r="C5">
        <v>3.24362228073738E-6</v>
      </c>
      <c r="D5">
        <v>1.8670805487509099</v>
      </c>
      <c r="E5" s="50">
        <v>0.15871186061730599</v>
      </c>
      <c r="F5" t="s">
        <v>44</v>
      </c>
    </row>
    <row r="6" spans="1:6">
      <c r="A6" t="s">
        <v>28</v>
      </c>
      <c r="B6">
        <v>1.9047231864157801E-6</v>
      </c>
      <c r="C6">
        <v>1.38527940972336E-6</v>
      </c>
      <c r="D6">
        <v>1.3749740110524999</v>
      </c>
      <c r="E6" s="50">
        <v>0.26283326086317699</v>
      </c>
      <c r="F6" t="s">
        <v>44</v>
      </c>
    </row>
    <row r="7" spans="1:6">
      <c r="A7" t="s">
        <v>29</v>
      </c>
      <c r="B7">
        <v>-0.74241471648406299</v>
      </c>
      <c r="C7">
        <v>3.1145293120546902</v>
      </c>
      <c r="D7">
        <v>-0.23837140129346901</v>
      </c>
      <c r="E7" s="50">
        <v>0.82694747986039696</v>
      </c>
      <c r="F7" t="s">
        <v>44</v>
      </c>
    </row>
    <row r="8" spans="1:6" s="1" customFormat="1">
      <c r="A8" s="1" t="s">
        <v>30</v>
      </c>
      <c r="B8" s="1">
        <v>-8.2099940613508296E-2</v>
      </c>
      <c r="C8" s="1">
        <v>1.90459028880497E-2</v>
      </c>
      <c r="D8" s="1">
        <v>-4.3106352634519203</v>
      </c>
      <c r="E8" s="51">
        <v>2.2988551835921599E-2</v>
      </c>
      <c r="F8" s="1" t="s">
        <v>45</v>
      </c>
    </row>
    <row r="9" spans="1:6">
      <c r="A9" t="s">
        <v>31</v>
      </c>
      <c r="B9">
        <v>2.0506763153243699E-6</v>
      </c>
      <c r="C9">
        <v>1.61608048531183E-6</v>
      </c>
      <c r="D9">
        <v>1.26891966951057</v>
      </c>
      <c r="E9" s="50">
        <v>0.29397835436636699</v>
      </c>
      <c r="F9" t="s">
        <v>44</v>
      </c>
    </row>
    <row r="10" spans="1:6">
      <c r="A10" t="s">
        <v>32</v>
      </c>
      <c r="B10">
        <v>1.1397120508698799</v>
      </c>
      <c r="C10">
        <v>1.85576051278703</v>
      </c>
      <c r="D10">
        <v>0.61414823896550896</v>
      </c>
      <c r="E10" s="50">
        <v>0.58255205004422195</v>
      </c>
      <c r="F10" t="s">
        <v>44</v>
      </c>
    </row>
    <row r="11" spans="1:6" s="1" customFormat="1">
      <c r="A11" s="1" t="s">
        <v>46</v>
      </c>
      <c r="B11" s="1">
        <v>0.45267239008462901</v>
      </c>
      <c r="C11" s="1">
        <v>2.6635652248315201E-2</v>
      </c>
      <c r="D11" s="1">
        <v>16.994980481968899</v>
      </c>
      <c r="E11" s="51">
        <v>4.4373324889122098E-4</v>
      </c>
      <c r="F11" s="1" t="s">
        <v>45</v>
      </c>
    </row>
    <row r="12" spans="1:6">
      <c r="A12" t="s">
        <v>34</v>
      </c>
      <c r="B12">
        <v>1.41117110621186E-6</v>
      </c>
      <c r="C12" s="49">
        <v>5.4338883225440804E-7</v>
      </c>
      <c r="D12">
        <v>2.5969821653441101</v>
      </c>
      <c r="E12" s="50">
        <v>8.0585758677340802E-2</v>
      </c>
      <c r="F12" t="s">
        <v>44</v>
      </c>
    </row>
    <row r="15" spans="1:6">
      <c r="A15" s="1" t="s">
        <v>50</v>
      </c>
    </row>
    <row r="16" spans="1:6">
      <c r="A16" t="s">
        <v>37</v>
      </c>
      <c r="B16" t="s">
        <v>38</v>
      </c>
      <c r="C16" t="s">
        <v>39</v>
      </c>
      <c r="D16" t="s">
        <v>40</v>
      </c>
      <c r="E16" t="s">
        <v>41</v>
      </c>
      <c r="F16" t="s">
        <v>42</v>
      </c>
    </row>
    <row r="17" spans="1:6">
      <c r="A17" t="s">
        <v>43</v>
      </c>
      <c r="B17">
        <v>4.3646870978640097E-2</v>
      </c>
      <c r="C17">
        <v>1.71537678823648E-2</v>
      </c>
      <c r="D17">
        <v>2.5444480348548799</v>
      </c>
      <c r="E17" s="50">
        <v>8.4350893059751894E-2</v>
      </c>
      <c r="F17" t="s">
        <v>44</v>
      </c>
    </row>
    <row r="18" spans="1:6">
      <c r="A18" t="s">
        <v>26</v>
      </c>
      <c r="B18" s="49">
        <v>-6.8934645002252901E-7</v>
      </c>
      <c r="C18" s="49">
        <v>6.3385692808059795E-7</v>
      </c>
      <c r="D18">
        <v>-1.08754266062841</v>
      </c>
      <c r="E18" s="50">
        <v>0.356363549457346</v>
      </c>
      <c r="F18" t="s">
        <v>44</v>
      </c>
    </row>
    <row r="19" spans="1:6">
      <c r="A19" t="s">
        <v>27</v>
      </c>
      <c r="B19">
        <v>1.09641189395778E-6</v>
      </c>
      <c r="C19" s="49">
        <v>5.2699096066692603E-7</v>
      </c>
      <c r="D19">
        <v>2.0805136630241901</v>
      </c>
      <c r="E19" s="50">
        <v>0.128939276140871</v>
      </c>
      <c r="F19" t="s">
        <v>44</v>
      </c>
    </row>
    <row r="20" spans="1:6">
      <c r="A20" t="s">
        <v>28</v>
      </c>
      <c r="B20" s="49">
        <v>4.42922063215107E-7</v>
      </c>
      <c r="C20" s="49">
        <v>1.67063663095719E-7</v>
      </c>
      <c r="D20">
        <v>2.6512172366371098</v>
      </c>
      <c r="E20" s="50">
        <v>7.6913710884174702E-2</v>
      </c>
      <c r="F20" t="s">
        <v>44</v>
      </c>
    </row>
    <row r="21" spans="1:6">
      <c r="A21" t="s">
        <v>29</v>
      </c>
      <c r="B21">
        <v>0.12963868999108899</v>
      </c>
      <c r="C21">
        <v>0.53776680083898099</v>
      </c>
      <c r="D21">
        <v>0.24106860034654001</v>
      </c>
      <c r="E21" s="50">
        <v>0.82503858648269801</v>
      </c>
      <c r="F21" t="s">
        <v>44</v>
      </c>
    </row>
    <row r="22" spans="1:6">
      <c r="A22" t="s">
        <v>30</v>
      </c>
      <c r="B22">
        <v>-9.8502246778347999E-3</v>
      </c>
      <c r="C22">
        <v>6.7445204084866702E-3</v>
      </c>
      <c r="D22">
        <v>-1.4604781483706599</v>
      </c>
      <c r="E22" s="50">
        <v>0.240287683074075</v>
      </c>
      <c r="F22" t="s">
        <v>44</v>
      </c>
    </row>
    <row r="23" spans="1:6">
      <c r="A23" t="s">
        <v>31</v>
      </c>
      <c r="B23" s="49">
        <v>4.8712262490075599E-7</v>
      </c>
      <c r="C23" s="49">
        <v>2.0151293320122301E-7</v>
      </c>
      <c r="D23">
        <v>2.4173268542239499</v>
      </c>
      <c r="E23" s="50">
        <v>9.4394727026452796E-2</v>
      </c>
      <c r="F23" t="s">
        <v>44</v>
      </c>
    </row>
    <row r="24" spans="1:6">
      <c r="A24" t="s">
        <v>32</v>
      </c>
      <c r="B24">
        <v>0.24171093697526599</v>
      </c>
      <c r="C24">
        <v>0.31008607012538902</v>
      </c>
      <c r="D24">
        <v>0.77949627623558204</v>
      </c>
      <c r="E24" s="50">
        <v>0.49252942132106597</v>
      </c>
      <c r="F24" t="s">
        <v>44</v>
      </c>
    </row>
    <row r="25" spans="1:6">
      <c r="A25" t="s">
        <v>46</v>
      </c>
      <c r="B25">
        <v>6.5727241093330904E-2</v>
      </c>
      <c r="C25">
        <v>2.4866363507552398E-2</v>
      </c>
      <c r="D25">
        <v>2.6432188636415601</v>
      </c>
      <c r="E25" s="50">
        <v>7.7442060110762698E-2</v>
      </c>
      <c r="F25" t="s">
        <v>44</v>
      </c>
    </row>
    <row r="26" spans="1:6" s="1" customFormat="1">
      <c r="A26" s="1" t="s">
        <v>34</v>
      </c>
      <c r="B26" s="52">
        <v>2.7299854054437698E-7</v>
      </c>
      <c r="C26" s="52">
        <v>6.13353767719511E-8</v>
      </c>
      <c r="D26" s="1">
        <v>4.4509148702127099</v>
      </c>
      <c r="E26" s="51">
        <v>2.1102757944142899E-2</v>
      </c>
      <c r="F26" s="1" t="s">
        <v>45</v>
      </c>
    </row>
    <row r="29" spans="1:6">
      <c r="A29" s="1" t="s">
        <v>51</v>
      </c>
    </row>
    <row r="30" spans="1:6">
      <c r="A30" t="s">
        <v>37</v>
      </c>
      <c r="B30" t="s">
        <v>38</v>
      </c>
      <c r="C30" t="s">
        <v>39</v>
      </c>
      <c r="D30" t="s">
        <v>40</v>
      </c>
      <c r="E30" t="s">
        <v>41</v>
      </c>
      <c r="F30" t="s">
        <v>42</v>
      </c>
    </row>
    <row r="31" spans="1:6" s="1" customFormat="1">
      <c r="A31" s="1" t="s">
        <v>43</v>
      </c>
      <c r="B31" s="1">
        <v>0.30806810652903399</v>
      </c>
      <c r="C31" s="1">
        <v>9.4118995194202401E-2</v>
      </c>
      <c r="D31" s="1">
        <v>3.2731767470888902</v>
      </c>
      <c r="E31" s="51">
        <v>4.6665104403177601E-2</v>
      </c>
      <c r="F31" s="1" t="s">
        <v>45</v>
      </c>
    </row>
    <row r="32" spans="1:6">
      <c r="A32" t="s">
        <v>26</v>
      </c>
      <c r="B32">
        <v>-4.8433309998560998E-6</v>
      </c>
      <c r="C32">
        <v>4.0731818080209398E-6</v>
      </c>
      <c r="D32">
        <v>-1.18907802993683</v>
      </c>
      <c r="E32" s="50">
        <v>0.31994926448305899</v>
      </c>
      <c r="F32" t="s">
        <v>44</v>
      </c>
    </row>
    <row r="33" spans="1:6">
      <c r="A33" t="s">
        <v>27</v>
      </c>
      <c r="B33">
        <v>7.1525159618176099E-6</v>
      </c>
      <c r="C33">
        <v>3.5369750070357002E-6</v>
      </c>
      <c r="D33">
        <v>2.0222127517412201</v>
      </c>
      <c r="E33" s="50">
        <v>0.13636454600669401</v>
      </c>
      <c r="F33" t="s">
        <v>44</v>
      </c>
    </row>
    <row r="34" spans="1:6">
      <c r="A34" t="s">
        <v>28</v>
      </c>
      <c r="B34">
        <v>2.3476452496308899E-6</v>
      </c>
      <c r="C34">
        <v>1.4928637881637099E-6</v>
      </c>
      <c r="D34">
        <v>1.5725783345033699</v>
      </c>
      <c r="E34" s="50">
        <v>0.213866944515474</v>
      </c>
      <c r="F34" t="s">
        <v>44</v>
      </c>
    </row>
    <row r="35" spans="1:6">
      <c r="A35" t="s">
        <v>29</v>
      </c>
      <c r="B35">
        <v>-0.61277602649295204</v>
      </c>
      <c r="C35">
        <v>3.5666234993342498</v>
      </c>
      <c r="D35">
        <v>-0.17180844196403999</v>
      </c>
      <c r="E35" s="50">
        <v>0.87452391361166404</v>
      </c>
      <c r="F35" t="s">
        <v>44</v>
      </c>
    </row>
    <row r="36" spans="1:6" s="1" customFormat="1">
      <c r="A36" s="1" t="s">
        <v>30</v>
      </c>
      <c r="B36" s="1">
        <v>-9.1950165291343006E-2</v>
      </c>
      <c r="C36" s="1">
        <v>2.39431173310794E-2</v>
      </c>
      <c r="D36" s="1">
        <v>-3.84035896495344</v>
      </c>
      <c r="E36" s="51">
        <v>3.11419268258381E-2</v>
      </c>
      <c r="F36" s="1" t="s">
        <v>45</v>
      </c>
    </row>
    <row r="37" spans="1:6">
      <c r="A37" t="s">
        <v>31</v>
      </c>
      <c r="B37">
        <v>2.5377989402251101E-6</v>
      </c>
      <c r="C37">
        <v>1.7519662307569099E-6</v>
      </c>
      <c r="D37">
        <v>1.4485432970524099</v>
      </c>
      <c r="E37" s="50">
        <v>0.24330498389293101</v>
      </c>
      <c r="F37" t="s">
        <v>44</v>
      </c>
    </row>
    <row r="38" spans="1:6">
      <c r="A38" t="s">
        <v>32</v>
      </c>
      <c r="B38">
        <v>1.38142298784498</v>
      </c>
      <c r="C38">
        <v>2.0982109888609899</v>
      </c>
      <c r="D38">
        <v>0.65838135210362503</v>
      </c>
      <c r="E38" s="50">
        <v>0.55730933915654401</v>
      </c>
      <c r="F38" t="s">
        <v>44</v>
      </c>
    </row>
    <row r="39" spans="1:6" s="1" customFormat="1">
      <c r="A39" s="1" t="s">
        <v>46</v>
      </c>
      <c r="B39" s="1">
        <v>0.51839963117795596</v>
      </c>
      <c r="C39" s="1">
        <v>1.0746485983278899E-2</v>
      </c>
      <c r="D39" s="1">
        <v>48.238990120543697</v>
      </c>
      <c r="E39" s="51">
        <v>1.96157380879979E-5</v>
      </c>
      <c r="F39" s="1" t="s">
        <v>45</v>
      </c>
    </row>
    <row r="40" spans="1:6">
      <c r="A40" t="s">
        <v>34</v>
      </c>
      <c r="B40">
        <v>1.68416964675624E-6</v>
      </c>
      <c r="C40" s="49">
        <v>5.4863711466743897E-7</v>
      </c>
      <c r="D40">
        <v>3.0697333478379698</v>
      </c>
      <c r="E40" s="50">
        <v>5.4573795852269499E-2</v>
      </c>
      <c r="F40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0343-83ED-41EE-A236-84752B69455B}">
  <dimension ref="A1:F40"/>
  <sheetViews>
    <sheetView topLeftCell="A21" workbookViewId="0">
      <selection activeCell="A39" sqref="A39:XFD39"/>
    </sheetView>
  </sheetViews>
  <sheetFormatPr defaultRowHeight="15"/>
  <cols>
    <col min="1" max="1" width="20.42578125" bestFit="1" customWidth="1"/>
    <col min="2" max="2" width="12.7109375" bestFit="1" customWidth="1"/>
    <col min="3" max="3" width="16.7109375" bestFit="1" customWidth="1"/>
    <col min="4" max="4" width="12.7109375" bestFit="1" customWidth="1"/>
    <col min="5" max="5" width="19.140625" bestFit="1" customWidth="1"/>
    <col min="6" max="6" width="21.140625" bestFit="1" customWidth="1"/>
  </cols>
  <sheetData>
    <row r="1" spans="1:6">
      <c r="A1" s="1" t="s">
        <v>52</v>
      </c>
    </row>
    <row r="2" spans="1:6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</row>
    <row r="3" spans="1:6">
      <c r="A3" t="s">
        <v>43</v>
      </c>
      <c r="B3">
        <v>-1.1133161074596301</v>
      </c>
      <c r="C3">
        <v>0.41955754006074503</v>
      </c>
      <c r="D3">
        <v>-2.6535480861539198</v>
      </c>
      <c r="E3" s="50">
        <v>7.6760580973598794E-2</v>
      </c>
      <c r="F3" t="s">
        <v>44</v>
      </c>
    </row>
    <row r="4" spans="1:6">
      <c r="A4" t="s">
        <v>26</v>
      </c>
      <c r="B4" s="49">
        <v>4.8208404082420703E-7</v>
      </c>
      <c r="C4" s="49">
        <v>4.0760292854742999E-7</v>
      </c>
      <c r="D4">
        <v>1.1827295808256399</v>
      </c>
      <c r="E4" s="50">
        <v>0.32211247483456401</v>
      </c>
      <c r="F4" t="s">
        <v>44</v>
      </c>
    </row>
    <row r="5" spans="1:6">
      <c r="A5" t="s">
        <v>27</v>
      </c>
      <c r="B5" s="49">
        <v>-2.5227047988218499E-7</v>
      </c>
      <c r="C5" s="49">
        <v>2.5847732594696098E-7</v>
      </c>
      <c r="D5">
        <v>-0.97598688379324305</v>
      </c>
      <c r="E5" s="50">
        <v>0.40105124831338101</v>
      </c>
      <c r="F5" t="s">
        <v>44</v>
      </c>
    </row>
    <row r="6" spans="1:6">
      <c r="A6" t="s">
        <v>28</v>
      </c>
      <c r="B6" s="49">
        <v>-1.4555423790706E-7</v>
      </c>
      <c r="C6" s="49">
        <v>1.6103179218786499E-7</v>
      </c>
      <c r="D6">
        <v>-0.90388510200054895</v>
      </c>
      <c r="E6" s="50">
        <v>0.432683583511974</v>
      </c>
      <c r="F6" t="s">
        <v>44</v>
      </c>
    </row>
    <row r="7" spans="1:6">
      <c r="A7" t="s">
        <v>29</v>
      </c>
      <c r="B7">
        <v>-0.2103834287186</v>
      </c>
      <c r="C7">
        <v>0.48107788797503598</v>
      </c>
      <c r="D7">
        <v>-0.43731677131150398</v>
      </c>
      <c r="E7" s="50">
        <v>0.69144948403393203</v>
      </c>
      <c r="F7" t="s">
        <v>44</v>
      </c>
    </row>
    <row r="8" spans="1:6" s="1" customFormat="1">
      <c r="A8" s="1" t="s">
        <v>30</v>
      </c>
      <c r="B8" s="1">
        <v>-0.105139669264302</v>
      </c>
      <c r="C8" s="1">
        <v>2.8237124595602198E-2</v>
      </c>
      <c r="D8" s="1">
        <v>-3.7234552303061599</v>
      </c>
      <c r="E8" s="51">
        <v>3.37266433679074E-2</v>
      </c>
      <c r="F8" s="1" t="s">
        <v>45</v>
      </c>
    </row>
    <row r="9" spans="1:6">
      <c r="A9" t="s">
        <v>31</v>
      </c>
      <c r="B9" s="49">
        <v>-1.5322125977884601E-7</v>
      </c>
      <c r="C9" s="49">
        <v>1.6704717008844499E-7</v>
      </c>
      <c r="D9">
        <v>-0.91723349577081603</v>
      </c>
      <c r="E9" s="50">
        <v>0.42666042259724701</v>
      </c>
      <c r="F9" t="s">
        <v>44</v>
      </c>
    </row>
    <row r="10" spans="1:6" s="1" customFormat="1">
      <c r="A10" s="1" t="s">
        <v>32</v>
      </c>
      <c r="B10" s="1">
        <v>-0.94405181527761695</v>
      </c>
      <c r="C10" s="1">
        <v>0.25571827711841599</v>
      </c>
      <c r="D10" s="1">
        <v>-3.6917651171271202</v>
      </c>
      <c r="E10" s="51">
        <v>3.44742812490305E-2</v>
      </c>
      <c r="F10" s="1" t="s">
        <v>45</v>
      </c>
    </row>
    <row r="11" spans="1:6" s="1" customFormat="1">
      <c r="A11" s="1" t="s">
        <v>46</v>
      </c>
      <c r="B11" s="1">
        <v>0.58862380017217197</v>
      </c>
      <c r="C11" s="1">
        <v>0.15240517529390901</v>
      </c>
      <c r="D11" s="1">
        <v>3.8622297375205599</v>
      </c>
      <c r="E11" s="51">
        <v>3.0686895854463599E-2</v>
      </c>
      <c r="F11" s="1" t="s">
        <v>45</v>
      </c>
    </row>
    <row r="12" spans="1:6">
      <c r="A12" t="s">
        <v>34</v>
      </c>
      <c r="B12" s="49">
        <v>-2.2965679842824301E-7</v>
      </c>
      <c r="C12" s="49">
        <v>1.5288436506505701E-7</v>
      </c>
      <c r="D12">
        <v>-1.5021601347561999</v>
      </c>
      <c r="E12" s="50">
        <v>0.230065999242659</v>
      </c>
      <c r="F12" t="s">
        <v>44</v>
      </c>
    </row>
    <row r="15" spans="1:6">
      <c r="A15" s="1" t="s">
        <v>53</v>
      </c>
    </row>
    <row r="16" spans="1:6">
      <c r="A16" t="s">
        <v>37</v>
      </c>
      <c r="B16" t="s">
        <v>38</v>
      </c>
      <c r="C16" t="s">
        <v>39</v>
      </c>
      <c r="D16" t="s">
        <v>40</v>
      </c>
      <c r="E16" t="s">
        <v>41</v>
      </c>
      <c r="F16" t="s">
        <v>42</v>
      </c>
    </row>
    <row r="17" spans="1:6" s="1" customFormat="1">
      <c r="A17" s="1" t="s">
        <v>43</v>
      </c>
      <c r="B17" s="1">
        <v>0.56612956559848704</v>
      </c>
      <c r="C17" s="1">
        <v>8.9149216355480801E-2</v>
      </c>
      <c r="D17" s="1">
        <v>6.3503594169695896</v>
      </c>
      <c r="E17" s="51">
        <v>7.8995773946431494E-3</v>
      </c>
      <c r="F17" s="1" t="s">
        <v>45</v>
      </c>
    </row>
    <row r="18" spans="1:6">
      <c r="A18" t="s">
        <v>26</v>
      </c>
      <c r="B18" s="49">
        <v>-1.6746808894408601E-7</v>
      </c>
      <c r="C18" s="49">
        <v>1.95217489373569E-7</v>
      </c>
      <c r="D18">
        <v>-0.85785392221502499</v>
      </c>
      <c r="E18" s="50">
        <v>0.45404378985293498</v>
      </c>
      <c r="F18" t="s">
        <v>44</v>
      </c>
    </row>
    <row r="19" spans="1:6">
      <c r="A19" t="s">
        <v>27</v>
      </c>
      <c r="B19" s="49">
        <v>1.3462737594688899E-7</v>
      </c>
      <c r="C19" s="49">
        <v>1.05388861412392E-7</v>
      </c>
      <c r="D19">
        <v>1.2774345803024201</v>
      </c>
      <c r="E19" s="50">
        <v>0.29134016976140897</v>
      </c>
      <c r="F19" t="s">
        <v>44</v>
      </c>
    </row>
    <row r="20" spans="1:6">
      <c r="A20" t="s">
        <v>28</v>
      </c>
      <c r="B20" s="49">
        <v>6.7860679396481698E-8</v>
      </c>
      <c r="C20" s="49">
        <v>6.9946616177044995E-8</v>
      </c>
      <c r="D20">
        <v>0.97017816022316905</v>
      </c>
      <c r="E20" s="50">
        <v>0.403518213533826</v>
      </c>
      <c r="F20" t="s">
        <v>44</v>
      </c>
    </row>
    <row r="21" spans="1:6">
      <c r="A21" t="s">
        <v>29</v>
      </c>
      <c r="B21">
        <v>-9.3758209540466902E-2</v>
      </c>
      <c r="C21">
        <v>0.21220517745352999</v>
      </c>
      <c r="D21">
        <v>-0.44182809611701501</v>
      </c>
      <c r="E21" s="50">
        <v>0.68852238703117696</v>
      </c>
      <c r="F21" t="s">
        <v>44</v>
      </c>
    </row>
    <row r="22" spans="1:6">
      <c r="A22" t="s">
        <v>30</v>
      </c>
      <c r="B22">
        <v>2.14791833702161E-2</v>
      </c>
      <c r="C22">
        <v>2.68215427512692E-2</v>
      </c>
      <c r="D22">
        <v>0.80081834104041905</v>
      </c>
      <c r="E22" s="50">
        <v>0.48179047553818599</v>
      </c>
      <c r="F22" t="s">
        <v>44</v>
      </c>
    </row>
    <row r="23" spans="1:6">
      <c r="A23" t="s">
        <v>31</v>
      </c>
      <c r="B23" s="49">
        <v>6.9491370275109196E-8</v>
      </c>
      <c r="C23" s="49">
        <v>7.3151170991891105E-8</v>
      </c>
      <c r="D23">
        <v>0.94996934885447604</v>
      </c>
      <c r="E23" s="50">
        <v>0.41221137828957499</v>
      </c>
      <c r="F23" t="s">
        <v>44</v>
      </c>
    </row>
    <row r="24" spans="1:6" s="1" customFormat="1">
      <c r="A24" s="1" t="s">
        <v>32</v>
      </c>
      <c r="B24" s="1">
        <v>0.403990396850817</v>
      </c>
      <c r="C24" s="1">
        <v>0.127324416357598</v>
      </c>
      <c r="D24" s="1">
        <v>3.1729216469854702</v>
      </c>
      <c r="E24" s="51">
        <v>5.0367328625057703E-2</v>
      </c>
      <c r="F24" s="1" t="s">
        <v>45</v>
      </c>
    </row>
    <row r="25" spans="1:6">
      <c r="A25" t="s">
        <v>46</v>
      </c>
      <c r="B25">
        <v>-9.1733308592239299E-2</v>
      </c>
      <c r="C25">
        <v>0.155626549104835</v>
      </c>
      <c r="D25">
        <v>-0.58944511151786005</v>
      </c>
      <c r="E25" s="50">
        <v>0.59700986801994804</v>
      </c>
      <c r="F25" t="s">
        <v>44</v>
      </c>
    </row>
    <row r="26" spans="1:6">
      <c r="A26" t="s">
        <v>34</v>
      </c>
      <c r="B26" s="49">
        <v>1.02875910320118E-7</v>
      </c>
      <c r="C26" s="49">
        <v>6.6713386297900701E-8</v>
      </c>
      <c r="D26">
        <v>1.5420579890929</v>
      </c>
      <c r="E26" s="50">
        <v>0.22072758198133799</v>
      </c>
      <c r="F26" t="s">
        <v>44</v>
      </c>
    </row>
    <row r="29" spans="1:6">
      <c r="A29" s="1" t="s">
        <v>54</v>
      </c>
    </row>
    <row r="30" spans="1:6">
      <c r="A30" t="s">
        <v>37</v>
      </c>
      <c r="B30" t="s">
        <v>38</v>
      </c>
      <c r="C30" t="s">
        <v>39</v>
      </c>
      <c r="D30" t="s">
        <v>40</v>
      </c>
      <c r="E30" t="s">
        <v>41</v>
      </c>
      <c r="F30" t="s">
        <v>42</v>
      </c>
    </row>
    <row r="31" spans="1:6">
      <c r="A31" t="s">
        <v>43</v>
      </c>
      <c r="B31">
        <v>-0.54718654186115101</v>
      </c>
      <c r="C31">
        <v>0.500006779171008</v>
      </c>
      <c r="D31">
        <v>-1.0943582460389101</v>
      </c>
      <c r="E31" s="50">
        <v>0.35379533169612398</v>
      </c>
      <c r="F31" t="s">
        <v>44</v>
      </c>
    </row>
    <row r="32" spans="1:6">
      <c r="A32" t="s">
        <v>26</v>
      </c>
      <c r="B32" s="49">
        <v>3.1461595188012099E-7</v>
      </c>
      <c r="C32" s="49">
        <v>3.3412670454489698E-7</v>
      </c>
      <c r="D32">
        <v>0.94160672463653905</v>
      </c>
      <c r="E32" s="50">
        <v>0.41585915554522801</v>
      </c>
      <c r="F32" t="s">
        <v>44</v>
      </c>
    </row>
    <row r="33" spans="1:6">
      <c r="A33" t="s">
        <v>27</v>
      </c>
      <c r="B33" s="49">
        <v>-1.17643103935294E-7</v>
      </c>
      <c r="C33" s="49">
        <v>2.1828477023313101E-7</v>
      </c>
      <c r="D33">
        <v>-0.53894325201730597</v>
      </c>
      <c r="E33" s="50">
        <v>0.62735161183265498</v>
      </c>
      <c r="F33" t="s">
        <v>44</v>
      </c>
    </row>
    <row r="34" spans="1:6">
      <c r="A34" t="s">
        <v>28</v>
      </c>
      <c r="B34" s="49">
        <v>-7.7693558510575994E-8</v>
      </c>
      <c r="C34" s="49">
        <v>1.32576891084095E-7</v>
      </c>
      <c r="D34">
        <v>-0.58602640230335101</v>
      </c>
      <c r="E34" s="50">
        <v>0.59903078898867301</v>
      </c>
      <c r="F34" t="s">
        <v>44</v>
      </c>
    </row>
    <row r="35" spans="1:6">
      <c r="A35" t="s">
        <v>29</v>
      </c>
      <c r="B35">
        <v>-0.30414163825906099</v>
      </c>
      <c r="C35">
        <v>0.339607864758392</v>
      </c>
      <c r="D35">
        <v>-0.89556712261489302</v>
      </c>
      <c r="E35" s="50">
        <v>0.43647562110603899</v>
      </c>
      <c r="F35" t="s">
        <v>44</v>
      </c>
    </row>
    <row r="36" spans="1:6" s="1" customFormat="1">
      <c r="A36" s="1" t="s">
        <v>30</v>
      </c>
      <c r="B36" s="1">
        <v>-8.3660485894087699E-2</v>
      </c>
      <c r="C36" s="1">
        <v>1.81133796911425E-2</v>
      </c>
      <c r="D36" s="1">
        <v>-4.6187120968373199</v>
      </c>
      <c r="E36" s="51">
        <v>1.9101857532161901E-2</v>
      </c>
      <c r="F36" s="1" t="s">
        <v>45</v>
      </c>
    </row>
    <row r="37" spans="1:6">
      <c r="A37" t="s">
        <v>31</v>
      </c>
      <c r="B37" s="49">
        <v>-8.3729889503734706E-8</v>
      </c>
      <c r="C37" s="49">
        <v>1.37393210701026E-7</v>
      </c>
      <c r="D37">
        <v>-0.60941795505408602</v>
      </c>
      <c r="E37" s="50">
        <v>0.58530068585008699</v>
      </c>
      <c r="F37" t="s">
        <v>44</v>
      </c>
    </row>
    <row r="38" spans="1:6">
      <c r="A38" t="s">
        <v>32</v>
      </c>
      <c r="B38" s="49">
        <v>-0.540061418426802</v>
      </c>
      <c r="C38" s="49">
        <v>0.34348679975424601</v>
      </c>
      <c r="D38">
        <v>-1.57229162463651</v>
      </c>
      <c r="E38" s="50">
        <v>0.21393028113685</v>
      </c>
      <c r="F38" t="s">
        <v>44</v>
      </c>
    </row>
    <row r="39" spans="1:6" s="1" customFormat="1">
      <c r="A39" s="1" t="s">
        <v>46</v>
      </c>
      <c r="B39" s="1">
        <v>0.496890491579904</v>
      </c>
      <c r="C39" s="1">
        <v>7.7898464047686704E-3</v>
      </c>
      <c r="D39" s="1">
        <v>63.786943382571103</v>
      </c>
      <c r="E39" s="51">
        <v>8.4896785456211494E-6</v>
      </c>
      <c r="F39" s="1" t="s">
        <v>45</v>
      </c>
    </row>
    <row r="40" spans="1:6">
      <c r="A40" t="s">
        <v>34</v>
      </c>
      <c r="B40" s="49">
        <v>-1.2678088810812399E-7</v>
      </c>
      <c r="C40" s="49">
        <v>1.3768661957400601E-7</v>
      </c>
      <c r="D40">
        <v>-0.92079309158999301</v>
      </c>
      <c r="E40" s="50">
        <v>0.42506713662033802</v>
      </c>
      <c r="F40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4318-E7FE-4AFE-B3DF-0E3FAA203F65}">
  <dimension ref="A1:F40"/>
  <sheetViews>
    <sheetView tabSelected="1" workbookViewId="0">
      <selection activeCell="B8" sqref="B8"/>
    </sheetView>
  </sheetViews>
  <sheetFormatPr defaultRowHeight="15"/>
  <cols>
    <col min="1" max="1" width="20.42578125" bestFit="1" customWidth="1"/>
    <col min="2" max="2" width="12.85546875" bestFit="1" customWidth="1"/>
    <col min="3" max="3" width="16.7109375" bestFit="1" customWidth="1"/>
    <col min="4" max="4" width="12.7109375" bestFit="1" customWidth="1"/>
    <col min="5" max="5" width="19.140625" bestFit="1" customWidth="1"/>
    <col min="6" max="6" width="21.140625" bestFit="1" customWidth="1"/>
  </cols>
  <sheetData>
    <row r="1" spans="1:6">
      <c r="A1" s="1" t="s">
        <v>55</v>
      </c>
    </row>
    <row r="2" spans="1:6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</row>
    <row r="3" spans="1:6">
      <c r="A3" t="s">
        <v>43</v>
      </c>
      <c r="B3">
        <v>-9.55124479082929E-2</v>
      </c>
      <c r="C3">
        <v>0.14346656230618801</v>
      </c>
      <c r="D3">
        <v>-0.66574710073869803</v>
      </c>
      <c r="E3" s="50">
        <v>0.55318728430644504</v>
      </c>
      <c r="F3" t="s">
        <v>44</v>
      </c>
    </row>
    <row r="4" spans="1:6" s="1" customFormat="1">
      <c r="A4" s="1" t="s">
        <v>26</v>
      </c>
      <c r="B4" s="1">
        <v>5.4454109824415403E-6</v>
      </c>
      <c r="C4" s="1">
        <v>1.4241159432047399E-6</v>
      </c>
      <c r="D4" s="1">
        <v>3.82371323656943</v>
      </c>
      <c r="E4" s="51">
        <v>3.1494065493392898E-2</v>
      </c>
      <c r="F4" s="1" t="s">
        <v>45</v>
      </c>
    </row>
    <row r="5" spans="1:6">
      <c r="A5" t="s">
        <v>27</v>
      </c>
      <c r="B5">
        <v>6.2280073948868298E-6</v>
      </c>
      <c r="C5">
        <v>6.4010199379247296E-6</v>
      </c>
      <c r="D5">
        <v>0.97297109761948397</v>
      </c>
      <c r="E5" s="50">
        <v>0.40233028896230999</v>
      </c>
      <c r="F5" t="s">
        <v>44</v>
      </c>
    </row>
    <row r="6" spans="1:6">
      <c r="A6" t="s">
        <v>28</v>
      </c>
      <c r="B6">
        <v>-2.9357248881312001E-6</v>
      </c>
      <c r="C6">
        <v>1.81764147043181E-5</v>
      </c>
      <c r="D6">
        <v>-0.16151286906068199</v>
      </c>
      <c r="E6" s="50">
        <v>0.88195398038886197</v>
      </c>
      <c r="F6" t="s">
        <v>44</v>
      </c>
    </row>
    <row r="7" spans="1:6">
      <c r="A7" t="s">
        <v>29</v>
      </c>
      <c r="B7">
        <v>0.82764606821576303</v>
      </c>
      <c r="C7">
        <v>0.74389826810307402</v>
      </c>
      <c r="D7">
        <v>1.11257964120046</v>
      </c>
      <c r="E7" s="50">
        <v>0.34701832334266902</v>
      </c>
      <c r="F7" t="s">
        <v>44</v>
      </c>
    </row>
    <row r="8" spans="1:6" s="1" customFormat="1">
      <c r="A8" s="1" t="s">
        <v>30</v>
      </c>
      <c r="B8" s="53">
        <v>-6.6622692460029498E-2</v>
      </c>
      <c r="C8" s="1">
        <v>1.04789520219053E-2</v>
      </c>
      <c r="D8" s="1">
        <v>-6.35776290613419</v>
      </c>
      <c r="E8" s="51">
        <v>7.8735417672250799E-3</v>
      </c>
      <c r="F8" s="1" t="s">
        <v>45</v>
      </c>
    </row>
    <row r="9" spans="1:6">
      <c r="A9" t="s">
        <v>31</v>
      </c>
      <c r="B9">
        <v>3.9852424501057504E-6</v>
      </c>
      <c r="C9">
        <v>1.5110586502755E-5</v>
      </c>
      <c r="D9">
        <v>0.26373843592233498</v>
      </c>
      <c r="E9" s="50">
        <v>0.80906011838307801</v>
      </c>
      <c r="F9" t="s">
        <v>44</v>
      </c>
    </row>
    <row r="10" spans="1:6">
      <c r="A10" t="s">
        <v>32</v>
      </c>
      <c r="B10">
        <v>-0.20422435578474199</v>
      </c>
      <c r="C10">
        <v>0.43438583364296401</v>
      </c>
      <c r="D10">
        <v>-0.47014506452022198</v>
      </c>
      <c r="E10" s="50">
        <v>0.67031784839490005</v>
      </c>
      <c r="F10" t="s">
        <v>44</v>
      </c>
    </row>
    <row r="11" spans="1:6" s="1" customFormat="1">
      <c r="A11" s="1" t="s">
        <v>46</v>
      </c>
      <c r="B11" s="1">
        <v>0.48875560316281502</v>
      </c>
      <c r="C11" s="1">
        <v>3.9282146263019103E-2</v>
      </c>
      <c r="D11" s="1">
        <v>12.4421817456277</v>
      </c>
      <c r="E11" s="51">
        <v>1.1188526359540601E-3</v>
      </c>
      <c r="F11" s="1" t="s">
        <v>45</v>
      </c>
    </row>
    <row r="12" spans="1:6">
      <c r="A12" t="s">
        <v>34</v>
      </c>
      <c r="B12">
        <v>-2.1908652755966398E-6</v>
      </c>
      <c r="C12">
        <v>2.7721961226991198E-6</v>
      </c>
      <c r="D12">
        <v>-0.79029952378099899</v>
      </c>
      <c r="E12" s="50">
        <v>0.48706336633277703</v>
      </c>
      <c r="F12" t="s">
        <v>44</v>
      </c>
    </row>
    <row r="15" spans="1:6">
      <c r="A15" s="1" t="s">
        <v>56</v>
      </c>
    </row>
    <row r="16" spans="1:6">
      <c r="A16" t="s">
        <v>37</v>
      </c>
      <c r="B16" t="s">
        <v>38</v>
      </c>
      <c r="C16" t="s">
        <v>39</v>
      </c>
      <c r="D16" t="s">
        <v>40</v>
      </c>
      <c r="E16" t="s">
        <v>41</v>
      </c>
      <c r="F16" t="s">
        <v>42</v>
      </c>
    </row>
    <row r="17" spans="1:6">
      <c r="A17" t="s">
        <v>43</v>
      </c>
      <c r="B17">
        <v>3.3842154563092901E-3</v>
      </c>
      <c r="C17">
        <v>2.9876440255669399E-2</v>
      </c>
      <c r="D17">
        <v>0.113273717596496</v>
      </c>
      <c r="E17" s="50">
        <v>0.91696841902343396</v>
      </c>
      <c r="F17" t="s">
        <v>44</v>
      </c>
    </row>
    <row r="18" spans="1:6">
      <c r="A18" t="s">
        <v>26</v>
      </c>
      <c r="B18" s="49">
        <v>5.3546897921685104E-7</v>
      </c>
      <c r="C18" s="49">
        <v>5.9703254703228802E-7</v>
      </c>
      <c r="D18">
        <v>0.89688406750778504</v>
      </c>
      <c r="E18" s="50">
        <v>0.43587326038438401</v>
      </c>
      <c r="F18" t="s">
        <v>44</v>
      </c>
    </row>
    <row r="19" spans="1:6">
      <c r="A19" t="s">
        <v>27</v>
      </c>
      <c r="B19" s="49">
        <v>-1.82068317254623E-7</v>
      </c>
      <c r="C19">
        <v>1.42630057165591E-6</v>
      </c>
      <c r="D19">
        <v>-0.127650735667339</v>
      </c>
      <c r="E19" s="50">
        <v>0.90650141888954305</v>
      </c>
      <c r="F19" t="s">
        <v>44</v>
      </c>
    </row>
    <row r="20" spans="1:6">
      <c r="A20" t="s">
        <v>28</v>
      </c>
      <c r="B20">
        <v>-3.1250473488432501E-6</v>
      </c>
      <c r="C20">
        <v>3.0643750468986898E-6</v>
      </c>
      <c r="D20">
        <v>-1.01979924161239</v>
      </c>
      <c r="E20" s="50">
        <v>0.38289607458706798</v>
      </c>
      <c r="F20" t="s">
        <v>44</v>
      </c>
    </row>
    <row r="21" spans="1:6">
      <c r="A21" t="s">
        <v>29</v>
      </c>
      <c r="B21">
        <v>-5.4531511241028001E-2</v>
      </c>
      <c r="C21">
        <v>0.169327623053036</v>
      </c>
      <c r="D21">
        <v>-0.32204734382852401</v>
      </c>
      <c r="E21" s="50">
        <v>0.76855323850724899</v>
      </c>
      <c r="F21" t="s">
        <v>44</v>
      </c>
    </row>
    <row r="22" spans="1:6">
      <c r="A22" t="s">
        <v>30</v>
      </c>
      <c r="B22">
        <v>-5.5662093144419602E-3</v>
      </c>
      <c r="C22">
        <v>7.0697555703461397E-3</v>
      </c>
      <c r="D22">
        <v>-0.78732698168367299</v>
      </c>
      <c r="E22" s="50">
        <v>0.48856225319691698</v>
      </c>
      <c r="F22" t="s">
        <v>44</v>
      </c>
    </row>
    <row r="23" spans="1:6">
      <c r="A23" t="s">
        <v>31</v>
      </c>
      <c r="B23">
        <v>-2.11266771341978E-6</v>
      </c>
      <c r="C23">
        <v>2.7161206913864498E-6</v>
      </c>
      <c r="D23">
        <v>-0.77782541847997499</v>
      </c>
      <c r="E23" s="50">
        <v>0.493379393514781</v>
      </c>
      <c r="F23" t="s">
        <v>44</v>
      </c>
    </row>
    <row r="24" spans="1:6">
      <c r="A24" t="s">
        <v>32</v>
      </c>
      <c r="B24">
        <v>-1.5849328721652699E-2</v>
      </c>
      <c r="C24">
        <v>8.7200283693647407E-2</v>
      </c>
      <c r="D24">
        <v>-0.18175776557487699</v>
      </c>
      <c r="E24" s="50">
        <v>0.86736018392445902</v>
      </c>
      <c r="F24" t="s">
        <v>44</v>
      </c>
    </row>
    <row r="25" spans="1:6">
      <c r="A25" t="s">
        <v>46</v>
      </c>
      <c r="B25">
        <v>6.3597438183006005E-2</v>
      </c>
      <c r="C25">
        <v>4.1615919579090097E-2</v>
      </c>
      <c r="D25">
        <v>1.52819975687766</v>
      </c>
      <c r="E25" s="50">
        <v>0.22392296053294</v>
      </c>
      <c r="F25" t="s">
        <v>44</v>
      </c>
    </row>
    <row r="26" spans="1:6">
      <c r="A26" t="s">
        <v>34</v>
      </c>
      <c r="B26" s="49">
        <v>8.5652404692277908E-9</v>
      </c>
      <c r="C26" s="49">
        <v>5.9355354280169101E-7</v>
      </c>
      <c r="D26">
        <v>1.4430442835532801E-2</v>
      </c>
      <c r="E26" s="50">
        <v>0.98939260627336001</v>
      </c>
      <c r="F26" t="s">
        <v>44</v>
      </c>
    </row>
    <row r="29" spans="1:6">
      <c r="A29" s="1" t="s">
        <v>57</v>
      </c>
    </row>
    <row r="30" spans="1:6">
      <c r="A30" t="s">
        <v>37</v>
      </c>
      <c r="B30" t="s">
        <v>38</v>
      </c>
      <c r="C30" t="s">
        <v>39</v>
      </c>
      <c r="D30" t="s">
        <v>40</v>
      </c>
      <c r="E30" t="s">
        <v>41</v>
      </c>
      <c r="F30" t="s">
        <v>42</v>
      </c>
    </row>
    <row r="31" spans="1:6">
      <c r="A31" t="s">
        <v>43</v>
      </c>
      <c r="B31">
        <v>-9.2128232451981804E-2</v>
      </c>
      <c r="C31">
        <v>0.163734424409198</v>
      </c>
      <c r="D31">
        <v>-0.56266867999449399</v>
      </c>
      <c r="E31" s="50">
        <v>0.61296754879628401</v>
      </c>
      <c r="F31" t="s">
        <v>44</v>
      </c>
    </row>
    <row r="32" spans="1:6" s="1" customFormat="1">
      <c r="A32" s="1" t="s">
        <v>26</v>
      </c>
      <c r="B32" s="1">
        <v>5.9808799616583896E-6</v>
      </c>
      <c r="C32" s="1">
        <v>1.7382573612069199E-6</v>
      </c>
      <c r="D32" s="1">
        <v>3.4407332856083501</v>
      </c>
      <c r="E32" s="51">
        <v>4.1213933821291897E-2</v>
      </c>
      <c r="F32" s="1" t="s">
        <v>45</v>
      </c>
    </row>
    <row r="33" spans="1:6">
      <c r="A33" t="s">
        <v>27</v>
      </c>
      <c r="B33">
        <v>6.0459390776323696E-6</v>
      </c>
      <c r="C33">
        <v>7.4459184936922396E-6</v>
      </c>
      <c r="D33">
        <v>0.81198029266021998</v>
      </c>
      <c r="E33" s="50">
        <v>0.47624830371361998</v>
      </c>
      <c r="F33" t="s">
        <v>44</v>
      </c>
    </row>
    <row r="34" spans="1:6">
      <c r="A34" t="s">
        <v>28</v>
      </c>
      <c r="B34">
        <v>-6.0607722369744599E-6</v>
      </c>
      <c r="C34">
        <v>2.0145928587154199E-5</v>
      </c>
      <c r="D34">
        <v>-0.30084352829678102</v>
      </c>
      <c r="E34" s="50">
        <v>0.78317890160666004</v>
      </c>
      <c r="F34" t="s">
        <v>44</v>
      </c>
    </row>
    <row r="35" spans="1:6">
      <c r="A35" t="s">
        <v>29</v>
      </c>
      <c r="B35">
        <v>0.77311455697473197</v>
      </c>
      <c r="C35">
        <v>0.88403051138181499</v>
      </c>
      <c r="D35">
        <v>0.87453379382379903</v>
      </c>
      <c r="E35" s="50">
        <v>0.44619765692323399</v>
      </c>
      <c r="F35" t="s">
        <v>44</v>
      </c>
    </row>
    <row r="36" spans="1:6" s="1" customFormat="1">
      <c r="A36" s="1" t="s">
        <v>30</v>
      </c>
      <c r="B36" s="53">
        <v>-7.2188901774470293E-2</v>
      </c>
      <c r="C36" s="1">
        <v>1.60283381523437E-2</v>
      </c>
      <c r="D36" s="1">
        <v>-4.5038294730458004</v>
      </c>
      <c r="E36" s="51">
        <v>2.0443612801723E-2</v>
      </c>
      <c r="F36" s="1" t="s">
        <v>45</v>
      </c>
    </row>
    <row r="37" spans="1:6">
      <c r="A37" t="s">
        <v>31</v>
      </c>
      <c r="B37">
        <v>1.87257473668704E-6</v>
      </c>
      <c r="C37">
        <v>1.7086149467273901E-5</v>
      </c>
      <c r="D37">
        <v>0.109596064360416</v>
      </c>
      <c r="E37" s="50">
        <v>0.91964963679933398</v>
      </c>
      <c r="F37" t="s">
        <v>44</v>
      </c>
    </row>
    <row r="38" spans="1:6">
      <c r="A38" t="s">
        <v>32</v>
      </c>
      <c r="B38">
        <v>-0.22007368450638801</v>
      </c>
      <c r="C38">
        <v>0.487883682540312</v>
      </c>
      <c r="D38">
        <v>-0.45107818191522397</v>
      </c>
      <c r="E38" s="50">
        <v>0.68254348916030805</v>
      </c>
      <c r="F38" t="s">
        <v>44</v>
      </c>
    </row>
    <row r="39" spans="1:6" s="1" customFormat="1">
      <c r="A39" s="1" t="s">
        <v>46</v>
      </c>
      <c r="B39" s="1">
        <v>0.55235304134580998</v>
      </c>
      <c r="C39" s="1">
        <v>1.1779414328265399E-2</v>
      </c>
      <c r="D39" s="1">
        <v>46.891384066557997</v>
      </c>
      <c r="E39" s="51">
        <v>2.1354086457946599E-5</v>
      </c>
      <c r="F39" s="1" t="s">
        <v>45</v>
      </c>
    </row>
    <row r="40" spans="1:6">
      <c r="A40" t="s">
        <v>34</v>
      </c>
      <c r="B40">
        <v>-2.1823000351274201E-6</v>
      </c>
      <c r="C40">
        <v>3.17199622814946E-6</v>
      </c>
      <c r="D40">
        <v>-0.68798947986157499</v>
      </c>
      <c r="E40" s="50">
        <v>0.54088223666070001</v>
      </c>
      <c r="F40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C613-C536-4683-B781-20C08828E63C}">
  <dimension ref="A1:F40"/>
  <sheetViews>
    <sheetView topLeftCell="A16" workbookViewId="0">
      <selection activeCell="A40" sqref="A40:XFD40"/>
    </sheetView>
  </sheetViews>
  <sheetFormatPr defaultRowHeight="15"/>
  <cols>
    <col min="1" max="1" width="23.85546875" bestFit="1" customWidth="1"/>
    <col min="2" max="2" width="12.7109375" bestFit="1" customWidth="1"/>
    <col min="3" max="3" width="16.7109375" bestFit="1" customWidth="1"/>
    <col min="4" max="4" width="12.7109375" bestFit="1" customWidth="1"/>
    <col min="5" max="5" width="19.140625" bestFit="1" customWidth="1"/>
    <col min="6" max="6" width="21.140625" bestFit="1" customWidth="1"/>
  </cols>
  <sheetData>
    <row r="1" spans="1:6">
      <c r="A1" s="1" t="s">
        <v>58</v>
      </c>
    </row>
    <row r="2" spans="1:6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</row>
    <row r="3" spans="1:6" s="1" customFormat="1">
      <c r="A3" s="1" t="s">
        <v>43</v>
      </c>
      <c r="B3" s="1">
        <v>0.216935760702609</v>
      </c>
      <c r="C3" s="1">
        <v>3.4122600331088201E-2</v>
      </c>
      <c r="D3" s="1">
        <v>6.35753895065743</v>
      </c>
      <c r="E3" s="51">
        <v>7.8743276894047004E-3</v>
      </c>
      <c r="F3" s="1" t="s">
        <v>45</v>
      </c>
    </row>
    <row r="4" spans="1:6">
      <c r="A4" t="s">
        <v>26</v>
      </c>
      <c r="B4" s="49">
        <v>-7.7493441765677304E-7</v>
      </c>
      <c r="C4" s="49">
        <v>7.7351470425636295E-7</v>
      </c>
      <c r="D4">
        <v>-1.00183540583339</v>
      </c>
      <c r="E4" s="50">
        <v>0.39024398111277198</v>
      </c>
      <c r="F4" t="s">
        <v>44</v>
      </c>
    </row>
    <row r="5" spans="1:6">
      <c r="A5" t="s">
        <v>27</v>
      </c>
      <c r="B5" s="49">
        <v>7.4387290705155504E-7</v>
      </c>
      <c r="C5" s="49">
        <v>4.7196706008802699E-7</v>
      </c>
      <c r="D5">
        <v>1.57611191533751</v>
      </c>
      <c r="E5" s="50">
        <v>0.213088058207836</v>
      </c>
      <c r="F5" t="s">
        <v>44</v>
      </c>
    </row>
    <row r="6" spans="1:6">
      <c r="A6" t="s">
        <v>28</v>
      </c>
      <c r="B6" s="49">
        <v>7.8485670538112603E-7</v>
      </c>
      <c r="C6" s="49">
        <v>7.3770432487861199E-7</v>
      </c>
      <c r="D6">
        <v>1.0639177227411101</v>
      </c>
      <c r="E6" s="50">
        <v>0.36540771083700302</v>
      </c>
      <c r="F6" t="s">
        <v>44</v>
      </c>
    </row>
    <row r="7" spans="1:6" s="1" customFormat="1">
      <c r="A7" s="1" t="s">
        <v>29</v>
      </c>
      <c r="B7" s="1">
        <v>0.55777291445245702</v>
      </c>
      <c r="C7" s="1">
        <v>5.5328147601769899E-2</v>
      </c>
      <c r="D7" s="1">
        <v>10.0811781819822</v>
      </c>
      <c r="E7" s="51">
        <v>2.0785626858708401E-3</v>
      </c>
      <c r="F7" s="1" t="s">
        <v>45</v>
      </c>
    </row>
    <row r="8" spans="1:6" s="1" customFormat="1">
      <c r="A8" s="1" t="s">
        <v>30</v>
      </c>
      <c r="B8" s="1">
        <v>-4.7120475616195097E-2</v>
      </c>
      <c r="C8" s="1">
        <v>1.17995168354909E-2</v>
      </c>
      <c r="D8" s="1">
        <v>-3.9934241607643299</v>
      </c>
      <c r="E8" s="51">
        <v>2.8129304006983501E-2</v>
      </c>
      <c r="F8" s="1" t="s">
        <v>45</v>
      </c>
    </row>
    <row r="9" spans="1:6">
      <c r="A9" t="s">
        <v>31</v>
      </c>
      <c r="B9">
        <v>1.01884451727513E-6</v>
      </c>
      <c r="C9" s="49">
        <v>6.6810936874494197E-7</v>
      </c>
      <c r="D9">
        <v>1.52496666704293</v>
      </c>
      <c r="E9" s="50">
        <v>0.22467576335355399</v>
      </c>
      <c r="F9" t="s">
        <v>44</v>
      </c>
    </row>
    <row r="10" spans="1:6">
      <c r="A10" t="s">
        <v>32</v>
      </c>
      <c r="B10">
        <v>-0.17569211641282501</v>
      </c>
      <c r="C10">
        <v>0.49348991655430402</v>
      </c>
      <c r="D10">
        <v>-0.35601966832384502</v>
      </c>
      <c r="E10" s="50">
        <v>0.74539017604038404</v>
      </c>
      <c r="F10" t="s">
        <v>44</v>
      </c>
    </row>
    <row r="11" spans="1:6" s="1" customFormat="1">
      <c r="A11" s="1" t="s">
        <v>46</v>
      </c>
      <c r="B11" s="1">
        <v>0.49018087198085403</v>
      </c>
      <c r="C11" s="1">
        <v>3.5218782113290201E-2</v>
      </c>
      <c r="D11" s="1">
        <v>13.918166460272801</v>
      </c>
      <c r="E11" s="51">
        <v>8.0299361554717595E-4</v>
      </c>
      <c r="F11" s="1" t="s">
        <v>45</v>
      </c>
    </row>
    <row r="12" spans="1:6" s="1" customFormat="1">
      <c r="A12" s="1" t="s">
        <v>34</v>
      </c>
      <c r="B12" s="52">
        <v>4.68378392179717E-7</v>
      </c>
      <c r="C12" s="52">
        <v>1.14556650661342E-7</v>
      </c>
      <c r="D12" s="1">
        <v>4.0886180721567902</v>
      </c>
      <c r="E12" s="51">
        <v>2.6443208395585699E-2</v>
      </c>
      <c r="F12" s="1" t="s">
        <v>45</v>
      </c>
    </row>
    <row r="15" spans="1:6">
      <c r="A15" s="1" t="s">
        <v>59</v>
      </c>
    </row>
    <row r="16" spans="1:6">
      <c r="A16" t="s">
        <v>37</v>
      </c>
      <c r="B16" t="s">
        <v>38</v>
      </c>
      <c r="C16" t="s">
        <v>39</v>
      </c>
      <c r="D16" t="s">
        <v>40</v>
      </c>
      <c r="E16" t="s">
        <v>41</v>
      </c>
      <c r="F16" t="s">
        <v>42</v>
      </c>
    </row>
    <row r="17" spans="1:6">
      <c r="A17" t="s">
        <v>43</v>
      </c>
      <c r="B17">
        <v>9.3175166122238997E-3</v>
      </c>
      <c r="C17">
        <v>8.9319522385954003E-3</v>
      </c>
      <c r="D17">
        <v>1.0431668646818799</v>
      </c>
      <c r="E17" s="50">
        <v>0.37353525616223499</v>
      </c>
      <c r="F17" t="s">
        <v>44</v>
      </c>
    </row>
    <row r="18" spans="1:6">
      <c r="A18" t="s">
        <v>26</v>
      </c>
      <c r="B18" s="49">
        <v>-3.5642627963099603E-8</v>
      </c>
      <c r="C18" s="49">
        <v>6.8761433132617604E-8</v>
      </c>
      <c r="D18">
        <v>-0.51835202291896598</v>
      </c>
      <c r="E18" s="50">
        <v>0.64001829323809301</v>
      </c>
      <c r="F18" t="s">
        <v>44</v>
      </c>
    </row>
    <row r="19" spans="1:6">
      <c r="A19" t="s">
        <v>27</v>
      </c>
      <c r="B19" s="49">
        <v>2.1360144768252699E-8</v>
      </c>
      <c r="C19" s="49">
        <v>4.97495628136089E-8</v>
      </c>
      <c r="D19">
        <v>0.42935341659745402</v>
      </c>
      <c r="E19" s="50">
        <v>0.69663402966239196</v>
      </c>
      <c r="F19" t="s">
        <v>44</v>
      </c>
    </row>
    <row r="20" spans="1:6">
      <c r="A20" t="s">
        <v>28</v>
      </c>
      <c r="B20" s="49">
        <v>1.31022072837348E-9</v>
      </c>
      <c r="C20" s="49">
        <v>6.9535371071338706E-8</v>
      </c>
      <c r="D20">
        <v>1.8842507175654302E-2</v>
      </c>
      <c r="E20" s="50">
        <v>0.98614987636269402</v>
      </c>
      <c r="F20" t="s">
        <v>44</v>
      </c>
    </row>
    <row r="21" spans="1:6">
      <c r="A21" t="s">
        <v>29</v>
      </c>
      <c r="B21">
        <v>2.1547416194167501E-2</v>
      </c>
      <c r="C21">
        <v>2.31093030639738E-2</v>
      </c>
      <c r="D21">
        <v>0.93241306907947596</v>
      </c>
      <c r="E21" s="50">
        <v>0.41990368475284301</v>
      </c>
      <c r="F21" t="s">
        <v>44</v>
      </c>
    </row>
    <row r="22" spans="1:6">
      <c r="A22" t="s">
        <v>30</v>
      </c>
      <c r="B22">
        <v>-1.9844541698106899E-3</v>
      </c>
      <c r="C22">
        <v>2.0881752873542401E-3</v>
      </c>
      <c r="D22">
        <v>-0.95032930512506397</v>
      </c>
      <c r="E22" s="50">
        <v>0.41205503013058598</v>
      </c>
      <c r="F22" t="s">
        <v>44</v>
      </c>
    </row>
    <row r="23" spans="1:6">
      <c r="A23" t="s">
        <v>31</v>
      </c>
      <c r="B23" s="49">
        <v>1.8687638113278499E-8</v>
      </c>
      <c r="C23" s="49">
        <v>7.0680563627737797E-8</v>
      </c>
      <c r="D23">
        <v>0.26439571438200499</v>
      </c>
      <c r="E23" s="50">
        <v>0.80859865139573295</v>
      </c>
      <c r="F23" t="s">
        <v>44</v>
      </c>
    </row>
    <row r="24" spans="1:6">
      <c r="A24" t="s">
        <v>32</v>
      </c>
      <c r="B24">
        <v>-4.2521421040406703E-2</v>
      </c>
      <c r="C24">
        <v>3.2169318088771902E-2</v>
      </c>
      <c r="D24">
        <v>-1.3218005095124401</v>
      </c>
      <c r="E24" s="50">
        <v>0.27798912266284798</v>
      </c>
      <c r="F24" t="s">
        <v>44</v>
      </c>
    </row>
    <row r="25" spans="1:6">
      <c r="A25" t="s">
        <v>46</v>
      </c>
      <c r="B25">
        <v>2.6255066449539999E-2</v>
      </c>
      <c r="C25">
        <v>1.7174125851769199E-2</v>
      </c>
      <c r="D25">
        <v>1.52875707771963</v>
      </c>
      <c r="E25" s="50">
        <v>0.223793473710764</v>
      </c>
      <c r="F25" t="s">
        <v>44</v>
      </c>
    </row>
    <row r="26" spans="1:6">
      <c r="A26" t="s">
        <v>34</v>
      </c>
      <c r="B26" s="49">
        <v>1.39447910159965E-8</v>
      </c>
      <c r="C26" s="49">
        <v>2.2172669346861901E-8</v>
      </c>
      <c r="D26">
        <v>0.62891800702246703</v>
      </c>
      <c r="E26" s="50">
        <v>0.57403062005511296</v>
      </c>
      <c r="F26" t="s">
        <v>44</v>
      </c>
    </row>
    <row r="29" spans="1:6">
      <c r="A29" s="1" t="s">
        <v>60</v>
      </c>
    </row>
    <row r="30" spans="1:6">
      <c r="A30" t="s">
        <v>37</v>
      </c>
      <c r="B30" t="s">
        <v>38</v>
      </c>
      <c r="C30" t="s">
        <v>39</v>
      </c>
      <c r="D30" t="s">
        <v>40</v>
      </c>
      <c r="E30" t="s">
        <v>41</v>
      </c>
      <c r="F30" t="s">
        <v>42</v>
      </c>
    </row>
    <row r="31" spans="1:6" s="1" customFormat="1">
      <c r="A31" s="1" t="s">
        <v>43</v>
      </c>
      <c r="B31" s="1">
        <v>0.22625327731483499</v>
      </c>
      <c r="C31" s="1">
        <v>3.8176321905917202E-2</v>
      </c>
      <c r="D31" s="1">
        <v>5.9265341976217796</v>
      </c>
      <c r="E31" s="51">
        <v>9.5996312212139299E-3</v>
      </c>
      <c r="F31" s="1" t="s">
        <v>45</v>
      </c>
    </row>
    <row r="32" spans="1:6">
      <c r="A32" t="s">
        <v>26</v>
      </c>
      <c r="B32" s="49">
        <v>-8.1057704561987202E-7</v>
      </c>
      <c r="C32" s="49">
        <v>8.1154121510076599E-7</v>
      </c>
      <c r="D32">
        <v>-0.998811927893552</v>
      </c>
      <c r="E32" s="50">
        <v>0.39149377480329201</v>
      </c>
      <c r="F32" t="s">
        <v>44</v>
      </c>
    </row>
    <row r="33" spans="1:6">
      <c r="A33" t="s">
        <v>27</v>
      </c>
      <c r="B33" s="49">
        <v>7.6523305181981601E-7</v>
      </c>
      <c r="C33" s="49">
        <v>5.0234606008738304E-7</v>
      </c>
      <c r="D33">
        <v>1.5233185101256701</v>
      </c>
      <c r="E33" s="50">
        <v>0.22506059959167801</v>
      </c>
      <c r="F33" t="s">
        <v>44</v>
      </c>
    </row>
    <row r="34" spans="1:6">
      <c r="A34" t="s">
        <v>28</v>
      </c>
      <c r="B34" s="49">
        <v>7.8616692610950598E-7</v>
      </c>
      <c r="C34" s="49">
        <v>7.8599134335244195E-7</v>
      </c>
      <c r="D34">
        <v>1.0002233901919499</v>
      </c>
      <c r="E34" s="50">
        <v>0.39090985827054697</v>
      </c>
      <c r="F34" t="s">
        <v>44</v>
      </c>
    </row>
    <row r="35" spans="1:6" s="1" customFormat="1">
      <c r="A35" s="1" t="s">
        <v>29</v>
      </c>
      <c r="B35" s="1">
        <v>0.57932033064662503</v>
      </c>
      <c r="C35" s="1">
        <v>7.3971555769397193E-2</v>
      </c>
      <c r="D35" s="1">
        <v>7.8316634633537898</v>
      </c>
      <c r="E35" s="51">
        <v>4.3349886368415696E-3</v>
      </c>
      <c r="F35" s="1" t="s">
        <v>45</v>
      </c>
    </row>
    <row r="36" spans="1:6" s="1" customFormat="1">
      <c r="A36" s="1" t="s">
        <v>30</v>
      </c>
      <c r="B36" s="1">
        <v>-4.9104929786006002E-2</v>
      </c>
      <c r="C36" s="1">
        <v>1.27553057305547E-2</v>
      </c>
      <c r="D36" s="1">
        <v>-3.8497650172647102</v>
      </c>
      <c r="E36" s="51">
        <v>3.09451756107764E-2</v>
      </c>
      <c r="F36" s="1" t="s">
        <v>45</v>
      </c>
    </row>
    <row r="37" spans="1:6">
      <c r="A37" t="s">
        <v>31</v>
      </c>
      <c r="B37">
        <v>1.03753215538836E-6</v>
      </c>
      <c r="C37" s="49">
        <v>7.1558795910137896E-7</v>
      </c>
      <c r="D37">
        <v>1.44990163989243</v>
      </c>
      <c r="E37" s="50">
        <v>0.24295950681025</v>
      </c>
      <c r="F37" t="s">
        <v>44</v>
      </c>
    </row>
    <row r="38" spans="1:6">
      <c r="A38" t="s">
        <v>32</v>
      </c>
      <c r="B38">
        <v>-0.21821353745323699</v>
      </c>
      <c r="C38">
        <v>0.51292937990373699</v>
      </c>
      <c r="D38">
        <v>-0.42542608398487602</v>
      </c>
      <c r="E38" s="50">
        <v>0.69919915437083102</v>
      </c>
      <c r="F38" t="s">
        <v>44</v>
      </c>
    </row>
    <row r="39" spans="1:6" s="1" customFormat="1">
      <c r="A39" s="1" t="s">
        <v>46</v>
      </c>
      <c r="B39" s="1">
        <v>0.51643593843039004</v>
      </c>
      <c r="C39" s="1">
        <v>2.21092706497211E-2</v>
      </c>
      <c r="D39" s="1">
        <v>23.3583435027018</v>
      </c>
      <c r="E39" s="51">
        <v>1.71904208754846E-4</v>
      </c>
      <c r="F39" s="1" t="s">
        <v>45</v>
      </c>
    </row>
    <row r="40" spans="1:6" s="1" customFormat="1">
      <c r="A40" s="1" t="s">
        <v>34</v>
      </c>
      <c r="B40" s="52">
        <v>4.8232318319571305E-7</v>
      </c>
      <c r="C40" s="52">
        <v>1.31336497876746E-7</v>
      </c>
      <c r="D40" s="1">
        <v>3.6724230582754802</v>
      </c>
      <c r="E40" s="51">
        <v>3.4941042666918103E-2</v>
      </c>
      <c r="F40" s="1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F87E-8B22-443B-8A39-31276D92B61A}">
  <dimension ref="A1:I189"/>
  <sheetViews>
    <sheetView topLeftCell="A171" workbookViewId="0">
      <selection activeCell="B189" sqref="B189:E189"/>
    </sheetView>
  </sheetViews>
  <sheetFormatPr defaultRowHeight="15"/>
  <sheetData>
    <row r="1" spans="1:9">
      <c r="A1" t="s">
        <v>61</v>
      </c>
    </row>
    <row r="3" spans="1:9">
      <c r="A3" t="s">
        <v>62</v>
      </c>
    </row>
    <row r="4" spans="1:9">
      <c r="A4" t="s">
        <v>63</v>
      </c>
      <c r="B4">
        <v>0.959848432960269</v>
      </c>
    </row>
    <row r="5" spans="1:9">
      <c r="A5" t="s">
        <v>64</v>
      </c>
      <c r="B5">
        <v>0.92130901425628398</v>
      </c>
    </row>
    <row r="6" spans="1:9">
      <c r="A6" t="s">
        <v>65</v>
      </c>
      <c r="B6">
        <v>0.895078685675045</v>
      </c>
    </row>
    <row r="7" spans="1:9">
      <c r="A7" t="s">
        <v>66</v>
      </c>
      <c r="B7">
        <v>1.12256156214493E-2</v>
      </c>
    </row>
    <row r="8" spans="1:9">
      <c r="A8" t="s">
        <v>67</v>
      </c>
      <c r="B8">
        <v>5</v>
      </c>
    </row>
    <row r="10" spans="1:9">
      <c r="A10" t="s">
        <v>68</v>
      </c>
    </row>
    <row r="11" spans="1:9">
      <c r="B11" t="s">
        <v>69</v>
      </c>
      <c r="C11" t="s">
        <v>70</v>
      </c>
      <c r="D11" t="s">
        <v>71</v>
      </c>
      <c r="E11" t="s">
        <v>72</v>
      </c>
      <c r="F11" t="s">
        <v>73</v>
      </c>
    </row>
    <row r="12" spans="1:9">
      <c r="A12" t="s">
        <v>74</v>
      </c>
      <c r="B12">
        <v>1</v>
      </c>
      <c r="C12">
        <v>4.42610715839609E-3</v>
      </c>
      <c r="D12">
        <v>4.42610715839609E-3</v>
      </c>
      <c r="E12">
        <v>35.123807595580601</v>
      </c>
      <c r="F12">
        <v>9.59963122073592E-3</v>
      </c>
    </row>
    <row r="13" spans="1:9">
      <c r="A13" t="s">
        <v>75</v>
      </c>
      <c r="B13">
        <v>3</v>
      </c>
      <c r="C13">
        <v>3.7804333824158101E-4</v>
      </c>
      <c r="D13">
        <v>1.2601444608052701E-4</v>
      </c>
    </row>
    <row r="14" spans="1:9">
      <c r="A14" t="s">
        <v>76</v>
      </c>
      <c r="B14">
        <v>4</v>
      </c>
      <c r="C14">
        <v>4.8041504966376799E-3</v>
      </c>
    </row>
    <row r="16" spans="1:9">
      <c r="B16" t="s">
        <v>77</v>
      </c>
      <c r="C16" t="s">
        <v>66</v>
      </c>
      <c r="D16" t="s">
        <v>78</v>
      </c>
      <c r="E16" t="s">
        <v>79</v>
      </c>
      <c r="F16" t="s">
        <v>80</v>
      </c>
      <c r="G16" t="s">
        <v>81</v>
      </c>
      <c r="H16" t="s">
        <v>80</v>
      </c>
      <c r="I16" t="s">
        <v>81</v>
      </c>
    </row>
    <row r="17" spans="1:9">
      <c r="A17" t="s">
        <v>82</v>
      </c>
      <c r="B17">
        <v>5.1457397778484903E-3</v>
      </c>
      <c r="C17">
        <v>4.0860194305096603E-2</v>
      </c>
      <c r="D17">
        <v>0.12593527430207599</v>
      </c>
      <c r="E17">
        <v>0.907749055745533</v>
      </c>
      <c r="F17">
        <v>-0.124889634609928</v>
      </c>
      <c r="G17">
        <v>0.135181114165625</v>
      </c>
      <c r="H17">
        <v>-0.124889634609928</v>
      </c>
      <c r="I17">
        <v>0.135181114165625</v>
      </c>
    </row>
    <row r="18" spans="1:9">
      <c r="A18" t="s">
        <v>25</v>
      </c>
      <c r="B18">
        <v>0.22625327731483499</v>
      </c>
      <c r="C18">
        <v>3.8176321905917202E-2</v>
      </c>
      <c r="D18">
        <v>5.9265341976217796</v>
      </c>
      <c r="E18">
        <v>9.5996312212139299E-3</v>
      </c>
      <c r="F18">
        <v>0.10475918272691399</v>
      </c>
      <c r="G18">
        <v>0.34774737190275601</v>
      </c>
      <c r="H18">
        <v>0.10475918272691399</v>
      </c>
      <c r="I18">
        <v>0.34774737190275601</v>
      </c>
    </row>
    <row r="20" spans="1:9">
      <c r="A20" t="s">
        <v>61</v>
      </c>
    </row>
    <row r="22" spans="1:9">
      <c r="A22" t="s">
        <v>62</v>
      </c>
    </row>
    <row r="23" spans="1:9">
      <c r="A23" t="s">
        <v>63</v>
      </c>
      <c r="B23">
        <v>0.49955427444612299</v>
      </c>
    </row>
    <row r="24" spans="1:9">
      <c r="A24" t="s">
        <v>64</v>
      </c>
      <c r="B24">
        <v>0.24955447311739201</v>
      </c>
    </row>
    <row r="25" spans="1:9">
      <c r="A25" t="s">
        <v>65</v>
      </c>
      <c r="B25">
        <v>-5.9403584347661399E-4</v>
      </c>
    </row>
    <row r="26" spans="1:9">
      <c r="A26" t="s">
        <v>66</v>
      </c>
      <c r="B26">
        <v>3.4666281651736602E-2</v>
      </c>
    </row>
    <row r="27" spans="1:9">
      <c r="A27" t="s">
        <v>67</v>
      </c>
      <c r="B27">
        <v>5</v>
      </c>
    </row>
    <row r="29" spans="1:9">
      <c r="A29" t="s">
        <v>68</v>
      </c>
    </row>
    <row r="30" spans="1:9">
      <c r="B30" t="s">
        <v>69</v>
      </c>
      <c r="C30" t="s">
        <v>70</v>
      </c>
      <c r="D30" t="s">
        <v>71</v>
      </c>
      <c r="E30" t="s">
        <v>72</v>
      </c>
      <c r="F30" t="s">
        <v>73</v>
      </c>
    </row>
    <row r="31" spans="1:9">
      <c r="A31" t="s">
        <v>74</v>
      </c>
      <c r="B31">
        <v>1</v>
      </c>
      <c r="C31">
        <v>1.1988972459650699E-3</v>
      </c>
      <c r="D31">
        <v>1.1988972459650699E-3</v>
      </c>
      <c r="E31">
        <v>0.99762526730243295</v>
      </c>
      <c r="F31">
        <v>0.39149377417474002</v>
      </c>
    </row>
    <row r="32" spans="1:9">
      <c r="A32" t="s">
        <v>75</v>
      </c>
      <c r="B32">
        <v>3</v>
      </c>
      <c r="C32">
        <v>3.6052532506726E-3</v>
      </c>
      <c r="D32">
        <v>1.2017510835575301E-3</v>
      </c>
    </row>
    <row r="33" spans="1:9">
      <c r="A33" t="s">
        <v>76</v>
      </c>
      <c r="B33">
        <v>4</v>
      </c>
      <c r="C33">
        <v>4.8041504966376799E-3</v>
      </c>
    </row>
    <row r="35" spans="1:9">
      <c r="B35" t="s">
        <v>77</v>
      </c>
      <c r="C35" t="s">
        <v>66</v>
      </c>
      <c r="D35" t="s">
        <v>78</v>
      </c>
      <c r="E35" t="s">
        <v>79</v>
      </c>
      <c r="F35" t="s">
        <v>80</v>
      </c>
      <c r="G35" t="s">
        <v>81</v>
      </c>
      <c r="H35" t="s">
        <v>80</v>
      </c>
      <c r="I35" t="s">
        <v>81</v>
      </c>
    </row>
    <row r="36" spans="1:9">
      <c r="A36" t="s">
        <v>82</v>
      </c>
      <c r="B36">
        <v>0.254320890488342</v>
      </c>
      <c r="C36">
        <v>1.7856890379784E-2</v>
      </c>
      <c r="D36">
        <v>14.2421712335906</v>
      </c>
      <c r="E36">
        <v>7.5004531018823498E-4</v>
      </c>
      <c r="F36">
        <v>0.197492295680434</v>
      </c>
      <c r="G36">
        <v>0.31114948529624997</v>
      </c>
      <c r="H36">
        <v>0.197492295680434</v>
      </c>
      <c r="I36">
        <v>0.31114948529624997</v>
      </c>
    </row>
    <row r="37" spans="1:9">
      <c r="A37" t="s">
        <v>26</v>
      </c>
      <c r="B37" s="49">
        <v>-8.1057704561987202E-7</v>
      </c>
      <c r="C37" s="49">
        <v>8.1154121510076599E-7</v>
      </c>
      <c r="D37">
        <v>-0.998811927893552</v>
      </c>
      <c r="E37">
        <v>0.39149377480329201</v>
      </c>
      <c r="F37">
        <v>-3.3932633869713301E-6</v>
      </c>
      <c r="G37">
        <v>1.7721092957315799E-6</v>
      </c>
      <c r="H37">
        <v>-3.3932633869713301E-6</v>
      </c>
      <c r="I37">
        <v>1.7721092957315799E-6</v>
      </c>
    </row>
    <row r="39" spans="1:9">
      <c r="A39" t="s">
        <v>61</v>
      </c>
    </row>
    <row r="41" spans="1:9">
      <c r="A41" t="s">
        <v>62</v>
      </c>
    </row>
    <row r="42" spans="1:9">
      <c r="A42" t="s">
        <v>63</v>
      </c>
      <c r="B42">
        <v>0.66041134428987802</v>
      </c>
    </row>
    <row r="43" spans="1:9">
      <c r="A43" t="s">
        <v>64</v>
      </c>
      <c r="B43">
        <v>0.43614314366676299</v>
      </c>
    </row>
    <row r="44" spans="1:9">
      <c r="A44" t="s">
        <v>65</v>
      </c>
      <c r="B44">
        <v>0.24819085822235101</v>
      </c>
    </row>
    <row r="45" spans="1:9">
      <c r="A45" t="s">
        <v>66</v>
      </c>
      <c r="B45">
        <v>3.00491441718721E-2</v>
      </c>
    </row>
    <row r="46" spans="1:9">
      <c r="A46" t="s">
        <v>67</v>
      </c>
      <c r="B46">
        <v>5</v>
      </c>
    </row>
    <row r="48" spans="1:9">
      <c r="A48" t="s">
        <v>68</v>
      </c>
    </row>
    <row r="49" spans="1:9">
      <c r="B49" t="s">
        <v>69</v>
      </c>
      <c r="C49" t="s">
        <v>70</v>
      </c>
      <c r="D49" t="s">
        <v>71</v>
      </c>
      <c r="E49" t="s">
        <v>72</v>
      </c>
      <c r="F49" t="s">
        <v>73</v>
      </c>
    </row>
    <row r="50" spans="1:9">
      <c r="A50" t="s">
        <v>74</v>
      </c>
      <c r="B50">
        <v>1</v>
      </c>
      <c r="C50">
        <v>2.0952973002517999E-3</v>
      </c>
      <c r="D50">
        <v>2.0952973002517999E-3</v>
      </c>
      <c r="E50">
        <v>2.3204992832915301</v>
      </c>
      <c r="F50">
        <v>0.22506059768579301</v>
      </c>
    </row>
    <row r="51" spans="1:9">
      <c r="A51" t="s">
        <v>75</v>
      </c>
      <c r="B51">
        <v>3</v>
      </c>
      <c r="C51">
        <v>2.70885319638587E-3</v>
      </c>
      <c r="D51">
        <v>9.0295106546195902E-4</v>
      </c>
    </row>
    <row r="52" spans="1:9">
      <c r="A52" t="s">
        <v>76</v>
      </c>
      <c r="B52">
        <v>4</v>
      </c>
      <c r="C52">
        <v>4.8041504966376799E-3</v>
      </c>
    </row>
    <row r="54" spans="1:9">
      <c r="B54" t="s">
        <v>77</v>
      </c>
      <c r="C54" t="s">
        <v>66</v>
      </c>
      <c r="D54" t="s">
        <v>78</v>
      </c>
      <c r="E54" t="s">
        <v>79</v>
      </c>
      <c r="F54" t="s">
        <v>80</v>
      </c>
      <c r="G54" t="s">
        <v>81</v>
      </c>
      <c r="H54" t="s">
        <v>80</v>
      </c>
      <c r="I54" t="s">
        <v>81</v>
      </c>
    </row>
    <row r="55" spans="1:9">
      <c r="A55" t="s">
        <v>82</v>
      </c>
      <c r="B55">
        <v>0.122654742330636</v>
      </c>
      <c r="C55">
        <v>8.1736013926318393E-2</v>
      </c>
      <c r="D55">
        <v>1.5006205519295901</v>
      </c>
      <c r="E55">
        <v>0.23043496527862101</v>
      </c>
      <c r="F55">
        <v>-0.13746573317448399</v>
      </c>
      <c r="G55">
        <v>0.38277521783575802</v>
      </c>
      <c r="H55">
        <v>-0.13746573317448399</v>
      </c>
      <c r="I55">
        <v>0.38277521783575802</v>
      </c>
    </row>
    <row r="56" spans="1:9">
      <c r="A56" t="s">
        <v>27</v>
      </c>
      <c r="B56" s="49">
        <v>7.6523305181981601E-7</v>
      </c>
      <c r="C56" s="49">
        <v>5.0234606008738304E-7</v>
      </c>
      <c r="D56">
        <v>1.5233185101256701</v>
      </c>
      <c r="E56">
        <v>0.22506059959167801</v>
      </c>
      <c r="F56" s="49">
        <v>-8.3345631093585002E-7</v>
      </c>
      <c r="G56">
        <v>2.3639224145754798E-6</v>
      </c>
      <c r="H56" s="49">
        <v>-8.3345631093585002E-7</v>
      </c>
      <c r="I56">
        <v>2.3639224145754798E-6</v>
      </c>
    </row>
    <row r="58" spans="1:9">
      <c r="A58" t="s">
        <v>61</v>
      </c>
    </row>
    <row r="60" spans="1:9">
      <c r="A60" t="s">
        <v>62</v>
      </c>
    </row>
    <row r="61" spans="1:9">
      <c r="A61" t="s">
        <v>63</v>
      </c>
      <c r="B61">
        <v>0.50008376430449497</v>
      </c>
    </row>
    <row r="62" spans="1:9">
      <c r="A62" t="s">
        <v>64</v>
      </c>
      <c r="B62">
        <v>0.250083771320954</v>
      </c>
    </row>
    <row r="63" spans="1:9">
      <c r="A63" t="s">
        <v>65</v>
      </c>
      <c r="B63">
        <v>1.11695094605845E-4</v>
      </c>
    </row>
    <row r="64" spans="1:9">
      <c r="A64" t="s">
        <v>66</v>
      </c>
      <c r="B64">
        <v>3.4654054223832997E-2</v>
      </c>
    </row>
    <row r="65" spans="1:9">
      <c r="A65" t="s">
        <v>67</v>
      </c>
      <c r="B65">
        <v>5</v>
      </c>
    </row>
    <row r="67" spans="1:9">
      <c r="A67" t="s">
        <v>68</v>
      </c>
    </row>
    <row r="68" spans="1:9">
      <c r="B68" t="s">
        <v>69</v>
      </c>
      <c r="C68" t="s">
        <v>70</v>
      </c>
      <c r="D68" t="s">
        <v>71</v>
      </c>
      <c r="E68" t="s">
        <v>72</v>
      </c>
      <c r="F68" t="s">
        <v>73</v>
      </c>
    </row>
    <row r="69" spans="1:9">
      <c r="A69" t="s">
        <v>74</v>
      </c>
      <c r="B69">
        <v>1</v>
      </c>
      <c r="C69">
        <v>1.20144007419258E-3</v>
      </c>
      <c r="D69">
        <v>1.20144007419258E-3</v>
      </c>
      <c r="E69">
        <v>1.0004468302871701</v>
      </c>
      <c r="F69">
        <v>0.390909857631978</v>
      </c>
    </row>
    <row r="70" spans="1:9">
      <c r="A70" t="s">
        <v>75</v>
      </c>
      <c r="B70">
        <v>3</v>
      </c>
      <c r="C70">
        <v>3.60271042244509E-3</v>
      </c>
      <c r="D70">
        <v>1.20090347414836E-3</v>
      </c>
    </row>
    <row r="71" spans="1:9">
      <c r="A71" t="s">
        <v>76</v>
      </c>
      <c r="B71">
        <v>4</v>
      </c>
      <c r="C71">
        <v>4.8041504966376799E-3</v>
      </c>
    </row>
    <row r="73" spans="1:9">
      <c r="B73" t="s">
        <v>77</v>
      </c>
      <c r="C73" t="s">
        <v>66</v>
      </c>
      <c r="D73" t="s">
        <v>78</v>
      </c>
      <c r="E73" t="s">
        <v>79</v>
      </c>
      <c r="F73" t="s">
        <v>80</v>
      </c>
      <c r="G73" t="s">
        <v>81</v>
      </c>
      <c r="H73" t="s">
        <v>80</v>
      </c>
      <c r="I73" t="s">
        <v>81</v>
      </c>
    </row>
    <row r="74" spans="1:9">
      <c r="A74" t="s">
        <v>82</v>
      </c>
      <c r="B74">
        <v>-2.0883621656821501E-2</v>
      </c>
      <c r="C74">
        <v>0.26674508290235899</v>
      </c>
      <c r="D74">
        <v>-7.8290559022098E-2</v>
      </c>
      <c r="E74">
        <v>0.94252645522296497</v>
      </c>
      <c r="F74">
        <v>-0.86978552511596297</v>
      </c>
      <c r="G74">
        <v>0.82801828180231996</v>
      </c>
      <c r="H74">
        <v>-0.86978552511596297</v>
      </c>
      <c r="I74">
        <v>0.82801828180231996</v>
      </c>
    </row>
    <row r="75" spans="1:9">
      <c r="A75" t="s">
        <v>28</v>
      </c>
      <c r="B75" s="49">
        <v>7.8616692610950598E-7</v>
      </c>
      <c r="C75" s="49">
        <v>7.8599134335244195E-7</v>
      </c>
      <c r="D75">
        <v>1.0002233901919499</v>
      </c>
      <c r="E75">
        <v>0.39090985827054697</v>
      </c>
      <c r="F75">
        <v>-1.71520832030331E-6</v>
      </c>
      <c r="G75">
        <v>3.2875421725223199E-6</v>
      </c>
      <c r="H75">
        <v>-1.71520832030331E-6</v>
      </c>
      <c r="I75">
        <v>3.2875421725223199E-6</v>
      </c>
    </row>
    <row r="77" spans="1:9">
      <c r="A77" t="s">
        <v>61</v>
      </c>
    </row>
    <row r="79" spans="1:9">
      <c r="A79" t="s">
        <v>62</v>
      </c>
    </row>
    <row r="80" spans="1:9">
      <c r="A80" t="s">
        <v>63</v>
      </c>
      <c r="B80">
        <v>0.97640619075701396</v>
      </c>
    </row>
    <row r="81" spans="1:9">
      <c r="A81" t="s">
        <v>64</v>
      </c>
      <c r="B81">
        <v>0.95336904934862199</v>
      </c>
    </row>
    <row r="82" spans="1:9">
      <c r="A82" t="s">
        <v>65</v>
      </c>
      <c r="B82">
        <v>0.93782539913149598</v>
      </c>
    </row>
    <row r="83" spans="1:9">
      <c r="A83" t="s">
        <v>66</v>
      </c>
      <c r="B83">
        <v>8.6414139416051295E-3</v>
      </c>
    </row>
    <row r="84" spans="1:9">
      <c r="A84" t="s">
        <v>67</v>
      </c>
      <c r="B84">
        <v>5</v>
      </c>
    </row>
    <row r="86" spans="1:9">
      <c r="A86" t="s">
        <v>68</v>
      </c>
    </row>
    <row r="87" spans="1:9">
      <c r="B87" t="s">
        <v>69</v>
      </c>
      <c r="C87" t="s">
        <v>70</v>
      </c>
      <c r="D87" t="s">
        <v>71</v>
      </c>
      <c r="E87" t="s">
        <v>72</v>
      </c>
      <c r="F87" t="s">
        <v>73</v>
      </c>
    </row>
    <row r="88" spans="1:9">
      <c r="A88" t="s">
        <v>74</v>
      </c>
      <c r="B88">
        <v>1</v>
      </c>
      <c r="C88">
        <v>4.5801283919071701E-3</v>
      </c>
      <c r="D88">
        <v>4.5801283919071701E-3</v>
      </c>
      <c r="E88">
        <v>61.3349526032314</v>
      </c>
      <c r="F88">
        <v>4.3349886366801302E-3</v>
      </c>
    </row>
    <row r="89" spans="1:9">
      <c r="A89" t="s">
        <v>75</v>
      </c>
      <c r="B89">
        <v>3</v>
      </c>
      <c r="C89">
        <v>2.2402210473050201E-4</v>
      </c>
      <c r="D89">
        <v>7.46740349101675E-5</v>
      </c>
    </row>
    <row r="90" spans="1:9">
      <c r="A90" t="s">
        <v>76</v>
      </c>
      <c r="B90">
        <v>4</v>
      </c>
      <c r="C90">
        <v>4.8041504966376799E-3</v>
      </c>
    </row>
    <row r="92" spans="1:9">
      <c r="B92" t="s">
        <v>77</v>
      </c>
      <c r="C92" t="s">
        <v>66</v>
      </c>
      <c r="D92" t="s">
        <v>78</v>
      </c>
      <c r="E92" t="s">
        <v>79</v>
      </c>
      <c r="F92" t="s">
        <v>80</v>
      </c>
      <c r="G92" t="s">
        <v>81</v>
      </c>
      <c r="H92" t="s">
        <v>80</v>
      </c>
      <c r="I92" t="s">
        <v>81</v>
      </c>
    </row>
    <row r="93" spans="1:9">
      <c r="A93" t="s">
        <v>82</v>
      </c>
      <c r="B93">
        <v>0.189490347132792</v>
      </c>
      <c r="C93">
        <v>8.1257248597462594E-3</v>
      </c>
      <c r="D93">
        <v>23.3198084359835</v>
      </c>
      <c r="E93">
        <v>1.7275406180549999E-4</v>
      </c>
      <c r="F93">
        <v>0.16363066407745799</v>
      </c>
      <c r="G93">
        <v>0.21535003018812601</v>
      </c>
      <c r="H93">
        <v>0.16363066407745799</v>
      </c>
      <c r="I93">
        <v>0.21535003018812601</v>
      </c>
    </row>
    <row r="94" spans="1:9">
      <c r="A94" t="s">
        <v>29</v>
      </c>
      <c r="B94">
        <v>0.57932033064662503</v>
      </c>
      <c r="C94">
        <v>7.3971555769397193E-2</v>
      </c>
      <c r="D94">
        <v>7.8316634633537898</v>
      </c>
      <c r="E94">
        <v>4.3349886368415696E-3</v>
      </c>
      <c r="F94">
        <v>0.34390982631331402</v>
      </c>
      <c r="G94">
        <v>0.81473083497993704</v>
      </c>
      <c r="H94">
        <v>0.34390982631331402</v>
      </c>
      <c r="I94">
        <v>0.81473083497993704</v>
      </c>
    </row>
    <row r="96" spans="1:9">
      <c r="A96" t="s">
        <v>61</v>
      </c>
    </row>
    <row r="98" spans="1:9">
      <c r="A98" t="s">
        <v>62</v>
      </c>
    </row>
    <row r="99" spans="1:9">
      <c r="A99" t="s">
        <v>63</v>
      </c>
      <c r="B99">
        <v>0.91195194857367601</v>
      </c>
    </row>
    <row r="100" spans="1:9">
      <c r="A100" t="s">
        <v>64</v>
      </c>
      <c r="B100">
        <v>0.83165635650732594</v>
      </c>
    </row>
    <row r="101" spans="1:9">
      <c r="A101" t="s">
        <v>65</v>
      </c>
      <c r="B101">
        <v>0.77554180867643496</v>
      </c>
    </row>
    <row r="102" spans="1:9">
      <c r="A102" t="s">
        <v>66</v>
      </c>
      <c r="B102">
        <v>1.6418974780124801E-2</v>
      </c>
    </row>
    <row r="103" spans="1:9">
      <c r="A103" t="s">
        <v>67</v>
      </c>
      <c r="B103">
        <v>5</v>
      </c>
    </row>
    <row r="105" spans="1:9">
      <c r="A105" t="s">
        <v>68</v>
      </c>
    </row>
    <row r="106" spans="1:9">
      <c r="B106" t="s">
        <v>69</v>
      </c>
      <c r="C106" t="s">
        <v>70</v>
      </c>
      <c r="D106" t="s">
        <v>71</v>
      </c>
      <c r="E106" t="s">
        <v>72</v>
      </c>
      <c r="F106" t="s">
        <v>73</v>
      </c>
    </row>
    <row r="107" spans="1:9">
      <c r="A107" t="s">
        <v>74</v>
      </c>
      <c r="B107">
        <v>1</v>
      </c>
      <c r="C107">
        <v>3.9954022981465503E-3</v>
      </c>
      <c r="D107">
        <v>3.9954022981465503E-3</v>
      </c>
      <c r="E107">
        <v>14.8206906881551</v>
      </c>
      <c r="F107">
        <v>3.09451754042195E-2</v>
      </c>
    </row>
    <row r="108" spans="1:9">
      <c r="A108" t="s">
        <v>75</v>
      </c>
      <c r="B108">
        <v>3</v>
      </c>
      <c r="C108">
        <v>8.0874819849112499E-4</v>
      </c>
      <c r="D108">
        <v>2.6958273283037498E-4</v>
      </c>
    </row>
    <row r="109" spans="1:9">
      <c r="A109" t="s">
        <v>76</v>
      </c>
      <c r="B109">
        <v>4</v>
      </c>
      <c r="C109">
        <v>4.8041504966376799E-3</v>
      </c>
    </row>
    <row r="111" spans="1:9">
      <c r="B111" t="s">
        <v>77</v>
      </c>
      <c r="C111" t="s">
        <v>66</v>
      </c>
      <c r="D111" t="s">
        <v>78</v>
      </c>
      <c r="E111" t="s">
        <v>79</v>
      </c>
      <c r="F111" t="s">
        <v>80</v>
      </c>
      <c r="G111" t="s">
        <v>81</v>
      </c>
      <c r="H111" t="s">
        <v>80</v>
      </c>
      <c r="I111" t="s">
        <v>81</v>
      </c>
    </row>
    <row r="112" spans="1:9">
      <c r="A112" t="s">
        <v>82</v>
      </c>
      <c r="B112">
        <v>0.37358102156950801</v>
      </c>
      <c r="C112">
        <v>3.4078004006741797E-2</v>
      </c>
      <c r="D112">
        <v>10.9625264876311</v>
      </c>
      <c r="E112">
        <v>1.62509892555533E-3</v>
      </c>
      <c r="F112">
        <v>0.26512960363652699</v>
      </c>
      <c r="G112">
        <v>0.48203243950248897</v>
      </c>
      <c r="H112">
        <v>0.26512960363652699</v>
      </c>
      <c r="I112">
        <v>0.48203243950248897</v>
      </c>
    </row>
    <row r="113" spans="1:9">
      <c r="A113" t="s">
        <v>30</v>
      </c>
      <c r="B113">
        <v>-4.9104929786006002E-2</v>
      </c>
      <c r="C113">
        <v>1.27553057305547E-2</v>
      </c>
      <c r="D113">
        <v>-3.8497650172647102</v>
      </c>
      <c r="E113">
        <v>3.09451756107764E-2</v>
      </c>
      <c r="F113">
        <v>-8.9698005377336798E-2</v>
      </c>
      <c r="G113">
        <v>-8.5118541946751902E-3</v>
      </c>
      <c r="H113">
        <v>-8.9698005377336798E-2</v>
      </c>
      <c r="I113">
        <v>-8.5118541946751902E-3</v>
      </c>
    </row>
    <row r="115" spans="1:9">
      <c r="A115" t="s">
        <v>61</v>
      </c>
    </row>
    <row r="117" spans="1:9">
      <c r="A117" t="s">
        <v>62</v>
      </c>
    </row>
    <row r="118" spans="1:9">
      <c r="A118" t="s">
        <v>63</v>
      </c>
      <c r="B118">
        <v>0.64188787696535099</v>
      </c>
    </row>
    <row r="119" spans="1:9">
      <c r="A119" t="s">
        <v>64</v>
      </c>
      <c r="B119">
        <v>0.41202004659508601</v>
      </c>
    </row>
    <row r="120" spans="1:9">
      <c r="A120" t="s">
        <v>65</v>
      </c>
      <c r="B120">
        <v>0.216026728793448</v>
      </c>
    </row>
    <row r="121" spans="1:9">
      <c r="A121" t="s">
        <v>66</v>
      </c>
      <c r="B121">
        <v>3.0685198305606599E-2</v>
      </c>
    </row>
    <row r="122" spans="1:9">
      <c r="A122" t="s">
        <v>67</v>
      </c>
      <c r="B122">
        <v>5</v>
      </c>
    </row>
    <row r="124" spans="1:9">
      <c r="A124" t="s">
        <v>68</v>
      </c>
    </row>
    <row r="125" spans="1:9">
      <c r="B125" t="s">
        <v>69</v>
      </c>
      <c r="C125" t="s">
        <v>70</v>
      </c>
      <c r="D125" t="s">
        <v>71</v>
      </c>
      <c r="E125" t="s">
        <v>72</v>
      </c>
      <c r="F125" t="s">
        <v>73</v>
      </c>
    </row>
    <row r="126" spans="1:9">
      <c r="A126" t="s">
        <v>74</v>
      </c>
      <c r="B126">
        <v>1</v>
      </c>
      <c r="C126">
        <v>1.9794063114744599E-3</v>
      </c>
      <c r="D126">
        <v>1.9794063114744599E-3</v>
      </c>
      <c r="E126">
        <v>2.1022147653629899</v>
      </c>
      <c r="F126">
        <v>0.242959503003293</v>
      </c>
    </row>
    <row r="127" spans="1:9">
      <c r="A127" t="s">
        <v>75</v>
      </c>
      <c r="B127">
        <v>3</v>
      </c>
      <c r="C127">
        <v>2.82474418516321E-3</v>
      </c>
      <c r="D127">
        <v>9.4158139505440502E-4</v>
      </c>
    </row>
    <row r="128" spans="1:9">
      <c r="A128" t="s">
        <v>76</v>
      </c>
      <c r="B128">
        <v>4</v>
      </c>
      <c r="C128">
        <v>4.8041504966376799E-3</v>
      </c>
    </row>
    <row r="130" spans="1:9">
      <c r="B130" t="s">
        <v>77</v>
      </c>
      <c r="C130" t="s">
        <v>66</v>
      </c>
      <c r="D130" t="s">
        <v>78</v>
      </c>
      <c r="E130" t="s">
        <v>79</v>
      </c>
      <c r="F130" t="s">
        <v>80</v>
      </c>
      <c r="G130" t="s">
        <v>81</v>
      </c>
      <c r="H130" t="s">
        <v>80</v>
      </c>
      <c r="I130" t="s">
        <v>81</v>
      </c>
    </row>
    <row r="131" spans="1:9">
      <c r="A131" t="s">
        <v>82</v>
      </c>
      <c r="B131">
        <v>-9.5630784627189699E-2</v>
      </c>
      <c r="C131">
        <v>0.23565802204917899</v>
      </c>
      <c r="D131">
        <v>-0.40580322195538299</v>
      </c>
      <c r="E131">
        <v>0.712095918652769</v>
      </c>
      <c r="F131">
        <v>-0.84559978614086495</v>
      </c>
      <c r="G131">
        <v>0.65433821688648497</v>
      </c>
      <c r="H131">
        <v>-0.84559978614086495</v>
      </c>
      <c r="I131">
        <v>0.65433821688648497</v>
      </c>
    </row>
    <row r="132" spans="1:9">
      <c r="A132" t="s">
        <v>31</v>
      </c>
      <c r="B132">
        <v>1.03753215538836E-6</v>
      </c>
      <c r="C132" s="49">
        <v>7.1558795910137896E-7</v>
      </c>
      <c r="D132">
        <v>1.44990163989243</v>
      </c>
      <c r="E132">
        <v>0.24295950681025</v>
      </c>
      <c r="F132">
        <v>-1.23978810095526E-6</v>
      </c>
      <c r="G132">
        <v>3.314852411732E-6</v>
      </c>
      <c r="H132">
        <v>-1.23978810095526E-6</v>
      </c>
      <c r="I132">
        <v>3.314852411732E-6</v>
      </c>
    </row>
    <row r="134" spans="1:9">
      <c r="A134" t="s">
        <v>61</v>
      </c>
    </row>
    <row r="136" spans="1:9">
      <c r="A136" t="s">
        <v>62</v>
      </c>
    </row>
    <row r="137" spans="1:9">
      <c r="A137" t="s">
        <v>63</v>
      </c>
      <c r="B137">
        <v>0.238530073993204</v>
      </c>
    </row>
    <row r="138" spans="1:9">
      <c r="A138" t="s">
        <v>64</v>
      </c>
      <c r="B138">
        <v>5.6896596199203502E-2</v>
      </c>
    </row>
    <row r="139" spans="1:9">
      <c r="A139" t="s">
        <v>65</v>
      </c>
      <c r="B139">
        <v>-0.25747120506772803</v>
      </c>
    </row>
    <row r="140" spans="1:9">
      <c r="A140" t="s">
        <v>66</v>
      </c>
      <c r="B140">
        <v>3.8862195364948497E-2</v>
      </c>
    </row>
    <row r="141" spans="1:9">
      <c r="A141" t="s">
        <v>67</v>
      </c>
      <c r="B141">
        <v>5</v>
      </c>
    </row>
    <row r="143" spans="1:9">
      <c r="A143" t="s">
        <v>68</v>
      </c>
    </row>
    <row r="144" spans="1:9">
      <c r="B144" t="s">
        <v>69</v>
      </c>
      <c r="C144" t="s">
        <v>70</v>
      </c>
      <c r="D144" t="s">
        <v>71</v>
      </c>
      <c r="E144" t="s">
        <v>72</v>
      </c>
      <c r="F144" t="s">
        <v>73</v>
      </c>
    </row>
    <row r="145" spans="1:9">
      <c r="A145" t="s">
        <v>74</v>
      </c>
      <c r="B145">
        <v>1</v>
      </c>
      <c r="C145">
        <v>2.7333981088739699E-4</v>
      </c>
      <c r="D145">
        <v>2.7333981088739699E-4</v>
      </c>
      <c r="E145">
        <v>0.180987352934698</v>
      </c>
      <c r="F145">
        <v>0.69919914221423796</v>
      </c>
    </row>
    <row r="146" spans="1:9">
      <c r="A146" t="s">
        <v>75</v>
      </c>
      <c r="B146">
        <v>3</v>
      </c>
      <c r="C146">
        <v>4.53081068575028E-3</v>
      </c>
      <c r="D146">
        <v>1.51027022858342E-3</v>
      </c>
    </row>
    <row r="147" spans="1:9">
      <c r="A147" t="s">
        <v>76</v>
      </c>
      <c r="B147">
        <v>4</v>
      </c>
      <c r="C147">
        <v>4.8041504966376799E-3</v>
      </c>
    </row>
    <row r="149" spans="1:9">
      <c r="B149" t="s">
        <v>77</v>
      </c>
      <c r="C149" t="s">
        <v>66</v>
      </c>
      <c r="D149" t="s">
        <v>78</v>
      </c>
      <c r="E149" t="s">
        <v>79</v>
      </c>
      <c r="F149" t="s">
        <v>80</v>
      </c>
      <c r="G149" t="s">
        <v>81</v>
      </c>
      <c r="H149" t="s">
        <v>80</v>
      </c>
      <c r="I149" t="s">
        <v>81</v>
      </c>
    </row>
    <row r="150" spans="1:9">
      <c r="A150" t="s">
        <v>82</v>
      </c>
      <c r="B150">
        <v>0.28913760291914398</v>
      </c>
      <c r="C150">
        <v>0.104104520660125</v>
      </c>
      <c r="D150">
        <v>2.77737797634266</v>
      </c>
      <c r="E150">
        <v>6.9141613926389706E-2</v>
      </c>
      <c r="F150">
        <v>-4.2169444189317902E-2</v>
      </c>
      <c r="G150">
        <v>0.62044465002760596</v>
      </c>
      <c r="H150">
        <v>-4.2169444189317902E-2</v>
      </c>
      <c r="I150">
        <v>0.62044465002760596</v>
      </c>
    </row>
    <row r="151" spans="1:9">
      <c r="A151" t="s">
        <v>32</v>
      </c>
      <c r="B151">
        <v>-0.21821353745323699</v>
      </c>
      <c r="C151">
        <v>0.51292937990373699</v>
      </c>
      <c r="D151">
        <v>-0.42542608398487602</v>
      </c>
      <c r="E151">
        <v>0.69919915437083102</v>
      </c>
      <c r="F151">
        <v>-1.8505837472530799</v>
      </c>
      <c r="G151">
        <v>1.4141566723465999</v>
      </c>
      <c r="H151">
        <v>-1.8505837472530799</v>
      </c>
      <c r="I151">
        <v>1.4141566723465999</v>
      </c>
    </row>
    <row r="153" spans="1:9">
      <c r="A153" t="s">
        <v>61</v>
      </c>
    </row>
    <row r="155" spans="1:9">
      <c r="A155" t="s">
        <v>62</v>
      </c>
    </row>
    <row r="156" spans="1:9">
      <c r="A156" t="s">
        <v>63</v>
      </c>
      <c r="B156">
        <v>0.99726208016487905</v>
      </c>
    </row>
    <row r="157" spans="1:9">
      <c r="A157" t="s">
        <v>64</v>
      </c>
      <c r="B157">
        <v>0.99453165653478204</v>
      </c>
    </row>
    <row r="158" spans="1:9">
      <c r="A158" t="s">
        <v>65</v>
      </c>
      <c r="B158">
        <v>0.99270887537970998</v>
      </c>
    </row>
    <row r="159" spans="1:9">
      <c r="A159" t="s">
        <v>66</v>
      </c>
      <c r="B159">
        <v>2.9592085075916398E-3</v>
      </c>
    </row>
    <row r="160" spans="1:9">
      <c r="A160" t="s">
        <v>67</v>
      </c>
      <c r="B160">
        <v>5</v>
      </c>
    </row>
    <row r="162" spans="1:9">
      <c r="A162" t="s">
        <v>68</v>
      </c>
    </row>
    <row r="163" spans="1:9">
      <c r="B163" t="s">
        <v>69</v>
      </c>
      <c r="C163" t="s">
        <v>70</v>
      </c>
      <c r="D163" t="s">
        <v>71</v>
      </c>
      <c r="E163" t="s">
        <v>72</v>
      </c>
      <c r="F163" t="s">
        <v>73</v>
      </c>
    </row>
    <row r="164" spans="1:9">
      <c r="A164" t="s">
        <v>74</v>
      </c>
      <c r="B164">
        <v>1</v>
      </c>
      <c r="C164">
        <v>4.7778797516634698E-3</v>
      </c>
      <c r="D164">
        <v>4.7778797516634698E-3</v>
      </c>
      <c r="E164">
        <v>545.61221119015499</v>
      </c>
      <c r="F164">
        <v>1.7190420875445799E-4</v>
      </c>
    </row>
    <row r="165" spans="1:9">
      <c r="A165" t="s">
        <v>75</v>
      </c>
      <c r="B165">
        <v>3</v>
      </c>
      <c r="C165">
        <v>2.6270744974208201E-5</v>
      </c>
      <c r="D165">
        <v>8.7569149914027394E-6</v>
      </c>
    </row>
    <row r="166" spans="1:9">
      <c r="A166" t="s">
        <v>76</v>
      </c>
      <c r="B166">
        <v>4</v>
      </c>
      <c r="C166">
        <v>4.8041504966376799E-3</v>
      </c>
    </row>
    <row r="168" spans="1:9">
      <c r="B168" t="s">
        <v>77</v>
      </c>
      <c r="C168" t="s">
        <v>66</v>
      </c>
      <c r="D168" t="s">
        <v>78</v>
      </c>
      <c r="E168" t="s">
        <v>79</v>
      </c>
      <c r="F168" t="s">
        <v>80</v>
      </c>
      <c r="G168" t="s">
        <v>81</v>
      </c>
      <c r="H168" t="s">
        <v>80</v>
      </c>
      <c r="I168" t="s">
        <v>81</v>
      </c>
    </row>
    <row r="169" spans="1:9">
      <c r="A169" t="s">
        <v>82</v>
      </c>
      <c r="B169">
        <v>-0.47500597223512298</v>
      </c>
      <c r="C169">
        <v>3.0872873530603601E-2</v>
      </c>
      <c r="D169">
        <v>-15.3858684959875</v>
      </c>
      <c r="E169">
        <v>5.9640227509614302E-4</v>
      </c>
      <c r="F169">
        <v>-0.57325723452727995</v>
      </c>
      <c r="G169">
        <v>-0.376754709942967</v>
      </c>
      <c r="H169">
        <v>-0.57325723452727995</v>
      </c>
      <c r="I169">
        <v>-0.376754709942967</v>
      </c>
    </row>
    <row r="170" spans="1:9">
      <c r="A170" t="s">
        <v>33</v>
      </c>
      <c r="B170">
        <v>0.51643593843039004</v>
      </c>
      <c r="C170">
        <v>2.21092706497211E-2</v>
      </c>
      <c r="D170">
        <v>23.3583435027018</v>
      </c>
      <c r="E170">
        <v>1.71904208754846E-4</v>
      </c>
      <c r="F170">
        <v>0.446074371744973</v>
      </c>
      <c r="G170">
        <v>0.58679750511580797</v>
      </c>
      <c r="H170">
        <v>0.446074371744973</v>
      </c>
      <c r="I170">
        <v>0.58679750511580797</v>
      </c>
    </row>
    <row r="172" spans="1:9">
      <c r="A172" t="s">
        <v>61</v>
      </c>
    </row>
    <row r="174" spans="1:9">
      <c r="A174" t="s">
        <v>62</v>
      </c>
    </row>
    <row r="175" spans="1:9">
      <c r="A175" t="s">
        <v>63</v>
      </c>
      <c r="B175">
        <v>0.90445289841898702</v>
      </c>
    </row>
    <row r="176" spans="1:9">
      <c r="A176" t="s">
        <v>64</v>
      </c>
      <c r="B176">
        <v>0.81803504545850603</v>
      </c>
    </row>
    <row r="177" spans="1:9">
      <c r="A177" t="s">
        <v>65</v>
      </c>
      <c r="B177">
        <v>0.757380060611342</v>
      </c>
    </row>
    <row r="178" spans="1:9">
      <c r="A178" t="s">
        <v>66</v>
      </c>
      <c r="B178">
        <v>1.7070315626169699E-2</v>
      </c>
    </row>
    <row r="179" spans="1:9">
      <c r="A179" t="s">
        <v>67</v>
      </c>
      <c r="B179">
        <v>5</v>
      </c>
    </row>
    <row r="181" spans="1:9">
      <c r="A181" t="s">
        <v>68</v>
      </c>
    </row>
    <row r="182" spans="1:9">
      <c r="B182" t="s">
        <v>69</v>
      </c>
      <c r="C182" t="s">
        <v>70</v>
      </c>
      <c r="D182" t="s">
        <v>71</v>
      </c>
      <c r="E182" t="s">
        <v>72</v>
      </c>
      <c r="F182" t="s">
        <v>73</v>
      </c>
    </row>
    <row r="183" spans="1:9">
      <c r="A183" t="s">
        <v>74</v>
      </c>
      <c r="B183">
        <v>1</v>
      </c>
      <c r="C183">
        <v>3.9299634699065103E-3</v>
      </c>
      <c r="D183">
        <v>3.9299634699065103E-3</v>
      </c>
      <c r="E183">
        <v>13.4866911189534</v>
      </c>
      <c r="F183">
        <v>3.4941042665907598E-2</v>
      </c>
    </row>
    <row r="184" spans="1:9">
      <c r="A184" t="s">
        <v>75</v>
      </c>
      <c r="B184">
        <v>3</v>
      </c>
      <c r="C184">
        <v>8.7418702673116796E-4</v>
      </c>
      <c r="D184">
        <v>2.9139567557705601E-4</v>
      </c>
    </row>
    <row r="185" spans="1:9">
      <c r="A185" t="s">
        <v>76</v>
      </c>
      <c r="B185">
        <v>4</v>
      </c>
      <c r="C185">
        <v>4.8041504966376799E-3</v>
      </c>
    </row>
    <row r="187" spans="1:9">
      <c r="B187" t="s">
        <v>77</v>
      </c>
      <c r="C187" t="s">
        <v>66</v>
      </c>
      <c r="D187" t="s">
        <v>78</v>
      </c>
      <c r="E187" t="s">
        <v>79</v>
      </c>
      <c r="F187" t="s">
        <v>80</v>
      </c>
      <c r="G187" t="s">
        <v>81</v>
      </c>
      <c r="H187" t="s">
        <v>80</v>
      </c>
      <c r="I187" t="s">
        <v>81</v>
      </c>
    </row>
    <row r="188" spans="1:9">
      <c r="A188" t="s">
        <v>82</v>
      </c>
      <c r="B188">
        <v>7.3426647043083507E-2</v>
      </c>
      <c r="C188">
        <v>4.7465400208427599E-2</v>
      </c>
      <c r="D188">
        <v>1.5469509731437201</v>
      </c>
      <c r="E188">
        <v>0.21961145081507699</v>
      </c>
      <c r="F188">
        <v>-7.7629440465504101E-2</v>
      </c>
      <c r="G188">
        <v>0.224482734551671</v>
      </c>
      <c r="H188">
        <v>-7.7629440465504101E-2</v>
      </c>
      <c r="I188">
        <v>0.224482734551671</v>
      </c>
    </row>
    <row r="189" spans="1:9">
      <c r="A189" t="s">
        <v>34</v>
      </c>
      <c r="B189" s="49">
        <v>4.8232318319571305E-7</v>
      </c>
      <c r="C189" s="49">
        <v>1.31336497876746E-7</v>
      </c>
      <c r="D189">
        <v>3.6724230582754802</v>
      </c>
      <c r="E189">
        <v>3.4941042666918103E-2</v>
      </c>
      <c r="F189" s="49">
        <v>6.4351830816412294E-8</v>
      </c>
      <c r="G189" s="49">
        <v>9.0029453557501399E-7</v>
      </c>
      <c r="H189" s="49">
        <v>6.4351830816412294E-8</v>
      </c>
      <c r="I189" s="49">
        <v>9.0029453557501399E-7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90EA-A684-4366-99B6-69662D7C40B4}">
  <dimension ref="A1:I189"/>
  <sheetViews>
    <sheetView topLeftCell="A176" workbookViewId="0">
      <selection activeCell="B189" sqref="B189:E189"/>
    </sheetView>
  </sheetViews>
  <sheetFormatPr defaultRowHeight="15"/>
  <sheetData>
    <row r="1" spans="1:9">
      <c r="A1" t="s">
        <v>61</v>
      </c>
    </row>
    <row r="3" spans="1:9">
      <c r="A3" t="s">
        <v>62</v>
      </c>
    </row>
    <row r="4" spans="1:9">
      <c r="A4" t="s">
        <v>63</v>
      </c>
      <c r="B4">
        <v>0.515926541327968</v>
      </c>
    </row>
    <row r="5" spans="1:9">
      <c r="A5" t="s">
        <v>64</v>
      </c>
      <c r="B5">
        <v>0.26618019604664001</v>
      </c>
    </row>
    <row r="6" spans="1:9">
      <c r="A6" t="s">
        <v>65</v>
      </c>
      <c r="B6">
        <v>2.1573594728853299E-2</v>
      </c>
    </row>
    <row r="7" spans="1:9">
      <c r="A7" t="s">
        <v>66</v>
      </c>
      <c r="B7">
        <v>2.62640971088613E-3</v>
      </c>
    </row>
    <row r="8" spans="1:9">
      <c r="A8" t="s">
        <v>67</v>
      </c>
      <c r="B8">
        <v>5</v>
      </c>
    </row>
    <row r="10" spans="1:9">
      <c r="A10" t="s">
        <v>68</v>
      </c>
    </row>
    <row r="11" spans="1:9">
      <c r="B11" t="s">
        <v>69</v>
      </c>
      <c r="C11" t="s">
        <v>70</v>
      </c>
      <c r="D11" t="s">
        <v>71</v>
      </c>
      <c r="E11" t="s">
        <v>72</v>
      </c>
      <c r="F11" t="s">
        <v>73</v>
      </c>
    </row>
    <row r="12" spans="1:9">
      <c r="A12" t="s">
        <v>74</v>
      </c>
      <c r="B12">
        <v>1</v>
      </c>
      <c r="C12">
        <v>7.50641408428098E-6</v>
      </c>
      <c r="D12">
        <v>7.50641408428098E-6</v>
      </c>
      <c r="E12">
        <v>1.08819710757039</v>
      </c>
      <c r="F12">
        <v>0.37353525509135199</v>
      </c>
    </row>
    <row r="13" spans="1:9">
      <c r="A13" t="s">
        <v>75</v>
      </c>
      <c r="B13">
        <v>3</v>
      </c>
      <c r="C13">
        <v>2.06940839083108E-5</v>
      </c>
      <c r="D13">
        <v>6.8980279694369597E-6</v>
      </c>
    </row>
    <row r="14" spans="1:9">
      <c r="A14" t="s">
        <v>76</v>
      </c>
      <c r="B14">
        <v>4</v>
      </c>
      <c r="C14">
        <v>2.8200497992591799E-5</v>
      </c>
    </row>
    <row r="16" spans="1:9">
      <c r="B16" t="s">
        <v>77</v>
      </c>
      <c r="C16" t="s">
        <v>66</v>
      </c>
      <c r="D16" t="s">
        <v>78</v>
      </c>
      <c r="E16" t="s">
        <v>79</v>
      </c>
      <c r="F16" t="s">
        <v>80</v>
      </c>
      <c r="G16" t="s">
        <v>81</v>
      </c>
      <c r="H16" t="s">
        <v>80</v>
      </c>
      <c r="I16" t="s">
        <v>81</v>
      </c>
    </row>
    <row r="17" spans="1:9">
      <c r="A17" t="s">
        <v>82</v>
      </c>
      <c r="B17">
        <v>2.68239600881909E-2</v>
      </c>
      <c r="C17">
        <v>9.5598864891246402E-3</v>
      </c>
      <c r="D17">
        <v>2.8058868814714399</v>
      </c>
      <c r="E17">
        <v>6.7522455598181805E-2</v>
      </c>
      <c r="F17">
        <v>-3.5998653453292099E-3</v>
      </c>
      <c r="G17">
        <v>5.7247785521711197E-2</v>
      </c>
      <c r="H17">
        <v>-3.5998653453292099E-3</v>
      </c>
      <c r="I17">
        <v>5.7247785521711197E-2</v>
      </c>
    </row>
    <row r="18" spans="1:9">
      <c r="A18" t="s">
        <v>25</v>
      </c>
      <c r="B18">
        <v>9.3175166122238997E-3</v>
      </c>
      <c r="C18">
        <v>8.9319522385954003E-3</v>
      </c>
      <c r="D18">
        <v>1.0431668646818799</v>
      </c>
      <c r="E18">
        <v>0.37353525616223499</v>
      </c>
      <c r="F18">
        <v>-1.91079417859174E-2</v>
      </c>
      <c r="G18">
        <v>3.7742975010365297E-2</v>
      </c>
      <c r="H18">
        <v>-1.91079417859174E-2</v>
      </c>
      <c r="I18">
        <v>3.7742975010365297E-2</v>
      </c>
    </row>
    <row r="20" spans="1:9">
      <c r="A20" t="s">
        <v>61</v>
      </c>
    </row>
    <row r="22" spans="1:9">
      <c r="A22" t="s">
        <v>62</v>
      </c>
    </row>
    <row r="23" spans="1:9">
      <c r="A23" t="s">
        <v>63</v>
      </c>
      <c r="B23">
        <v>0.28670681021651301</v>
      </c>
    </row>
    <row r="24" spans="1:9">
      <c r="A24" t="s">
        <v>64</v>
      </c>
      <c r="B24">
        <v>8.2200795024527901E-2</v>
      </c>
    </row>
    <row r="25" spans="1:9">
      <c r="A25" t="s">
        <v>65</v>
      </c>
      <c r="B25">
        <v>-0.223732273300629</v>
      </c>
    </row>
    <row r="26" spans="1:9">
      <c r="A26" t="s">
        <v>66</v>
      </c>
      <c r="B26">
        <v>2.9372546500382002E-3</v>
      </c>
    </row>
    <row r="27" spans="1:9">
      <c r="A27" t="s">
        <v>67</v>
      </c>
      <c r="B27">
        <v>5</v>
      </c>
    </row>
    <row r="29" spans="1:9">
      <c r="A29" t="s">
        <v>68</v>
      </c>
    </row>
    <row r="30" spans="1:9">
      <c r="B30" t="s">
        <v>69</v>
      </c>
      <c r="C30" t="s">
        <v>70</v>
      </c>
      <c r="D30" t="s">
        <v>71</v>
      </c>
      <c r="E30" t="s">
        <v>72</v>
      </c>
      <c r="F30" t="s">
        <v>73</v>
      </c>
    </row>
    <row r="31" spans="1:9">
      <c r="A31" t="s">
        <v>74</v>
      </c>
      <c r="B31">
        <v>1</v>
      </c>
      <c r="C31">
        <v>2.3181033550786498E-6</v>
      </c>
      <c r="D31">
        <v>2.3181033550786498E-6</v>
      </c>
      <c r="E31">
        <v>0.26868881966418101</v>
      </c>
      <c r="F31">
        <v>0.64001828762605595</v>
      </c>
    </row>
    <row r="32" spans="1:9">
      <c r="A32" t="s">
        <v>75</v>
      </c>
      <c r="B32">
        <v>3</v>
      </c>
      <c r="C32">
        <v>2.58823946375132E-5</v>
      </c>
      <c r="D32">
        <v>8.6274648791710695E-6</v>
      </c>
    </row>
    <row r="33" spans="1:9">
      <c r="A33" t="s">
        <v>76</v>
      </c>
      <c r="B33">
        <v>4</v>
      </c>
      <c r="C33">
        <v>2.8200497992591799E-5</v>
      </c>
    </row>
    <row r="35" spans="1:9">
      <c r="B35" t="s">
        <v>77</v>
      </c>
      <c r="C35" t="s">
        <v>66</v>
      </c>
      <c r="D35" t="s">
        <v>78</v>
      </c>
      <c r="E35" t="s">
        <v>79</v>
      </c>
      <c r="F35" t="s">
        <v>80</v>
      </c>
      <c r="G35" t="s">
        <v>81</v>
      </c>
      <c r="H35" t="s">
        <v>80</v>
      </c>
      <c r="I35" t="s">
        <v>81</v>
      </c>
    </row>
    <row r="36" spans="1:9">
      <c r="A36" t="s">
        <v>82</v>
      </c>
      <c r="B36">
        <v>3.71101346943086E-2</v>
      </c>
      <c r="C36">
        <v>1.5130043317067301E-3</v>
      </c>
      <c r="D36">
        <v>24.527447751882399</v>
      </c>
      <c r="E36">
        <v>1.48566503680081E-4</v>
      </c>
      <c r="F36">
        <v>3.2295079649421701E-2</v>
      </c>
      <c r="G36">
        <v>4.1925189739195498E-2</v>
      </c>
      <c r="H36">
        <v>3.2295079649421701E-2</v>
      </c>
      <c r="I36">
        <v>4.1925189739195498E-2</v>
      </c>
    </row>
    <row r="37" spans="1:9">
      <c r="A37" t="s">
        <v>26</v>
      </c>
      <c r="B37" s="49">
        <v>-3.5642627963099603E-8</v>
      </c>
      <c r="C37" s="49">
        <v>6.8761433132617604E-8</v>
      </c>
      <c r="D37">
        <v>-0.51835202291896598</v>
      </c>
      <c r="E37">
        <v>0.64001829323809301</v>
      </c>
      <c r="F37" s="49">
        <v>-2.5447219676240297E-7</v>
      </c>
      <c r="G37" s="49">
        <v>1.83186940836203E-7</v>
      </c>
      <c r="H37" s="49">
        <v>-2.5447219676240297E-7</v>
      </c>
      <c r="I37" s="49">
        <v>1.83186940836203E-7</v>
      </c>
    </row>
    <row r="39" spans="1:9">
      <c r="A39" t="s">
        <v>61</v>
      </c>
    </row>
    <row r="41" spans="1:9">
      <c r="A41" t="s">
        <v>62</v>
      </c>
    </row>
    <row r="42" spans="1:9">
      <c r="A42" t="s">
        <v>63</v>
      </c>
      <c r="B42">
        <v>0.24060514505134001</v>
      </c>
    </row>
    <row r="43" spans="1:9">
      <c r="A43" t="s">
        <v>64</v>
      </c>
      <c r="B43">
        <v>5.7890835825176699E-2</v>
      </c>
    </row>
    <row r="44" spans="1:9">
      <c r="A44" t="s">
        <v>65</v>
      </c>
      <c r="B44">
        <v>-0.25614555223309698</v>
      </c>
    </row>
    <row r="45" spans="1:9">
      <c r="A45" t="s">
        <v>66</v>
      </c>
      <c r="B45">
        <v>2.9759002891626201E-3</v>
      </c>
    </row>
    <row r="46" spans="1:9">
      <c r="A46" t="s">
        <v>67</v>
      </c>
      <c r="B46">
        <v>5</v>
      </c>
    </row>
    <row r="48" spans="1:9">
      <c r="A48" t="s">
        <v>68</v>
      </c>
    </row>
    <row r="49" spans="1:9">
      <c r="B49" t="s">
        <v>69</v>
      </c>
      <c r="C49" t="s">
        <v>70</v>
      </c>
      <c r="D49" t="s">
        <v>71</v>
      </c>
      <c r="E49" t="s">
        <v>72</v>
      </c>
      <c r="F49" t="s">
        <v>73</v>
      </c>
    </row>
    <row r="50" spans="1:9">
      <c r="A50" t="s">
        <v>74</v>
      </c>
      <c r="B50">
        <v>1</v>
      </c>
      <c r="C50">
        <v>1.63255039947736E-6</v>
      </c>
      <c r="D50">
        <v>1.63255039947736E-6</v>
      </c>
      <c r="E50">
        <v>0.18434435634393401</v>
      </c>
      <c r="F50">
        <v>0.69663401789859902</v>
      </c>
    </row>
    <row r="51" spans="1:9">
      <c r="A51" t="s">
        <v>75</v>
      </c>
      <c r="B51">
        <v>3</v>
      </c>
      <c r="C51">
        <v>2.6567947593114501E-5</v>
      </c>
      <c r="D51">
        <v>8.8559825310381705E-6</v>
      </c>
    </row>
    <row r="52" spans="1:9">
      <c r="A52" t="s">
        <v>76</v>
      </c>
      <c r="B52">
        <v>4</v>
      </c>
      <c r="C52">
        <v>2.8200497992591799E-5</v>
      </c>
    </row>
    <row r="54" spans="1:9">
      <c r="B54" t="s">
        <v>77</v>
      </c>
      <c r="C54" t="s">
        <v>66</v>
      </c>
      <c r="D54" t="s">
        <v>78</v>
      </c>
      <c r="E54" t="s">
        <v>79</v>
      </c>
      <c r="F54" t="s">
        <v>80</v>
      </c>
      <c r="G54" t="s">
        <v>81</v>
      </c>
      <c r="H54" t="s">
        <v>80</v>
      </c>
      <c r="I54" t="s">
        <v>81</v>
      </c>
    </row>
    <row r="55" spans="1:9">
      <c r="A55" t="s">
        <v>82</v>
      </c>
      <c r="B55">
        <v>3.3292776349611301E-2</v>
      </c>
      <c r="C55">
        <v>8.0946807032866094E-3</v>
      </c>
      <c r="D55">
        <v>4.1129202707271402</v>
      </c>
      <c r="E55">
        <v>2.6033758359304202E-2</v>
      </c>
      <c r="F55">
        <v>7.5318896552938998E-3</v>
      </c>
      <c r="G55">
        <v>5.9053663043928797E-2</v>
      </c>
      <c r="H55">
        <v>7.5318896552938998E-3</v>
      </c>
      <c r="I55">
        <v>5.9053663043928797E-2</v>
      </c>
    </row>
    <row r="56" spans="1:9">
      <c r="A56" t="s">
        <v>27</v>
      </c>
      <c r="B56" s="49">
        <v>2.1360144768252699E-8</v>
      </c>
      <c r="C56" s="49">
        <v>4.97495628136089E-8</v>
      </c>
      <c r="D56">
        <v>0.42935341659745402</v>
      </c>
      <c r="E56">
        <v>0.69663402966239196</v>
      </c>
      <c r="F56" s="49">
        <v>-1.3696516758321001E-7</v>
      </c>
      <c r="G56" s="49">
        <v>1.7968545711971501E-7</v>
      </c>
      <c r="H56" s="49">
        <v>-1.3696516758321001E-7</v>
      </c>
      <c r="I56" s="49">
        <v>1.7968545711971501E-7</v>
      </c>
    </row>
    <row r="58" spans="1:9">
      <c r="A58" t="s">
        <v>61</v>
      </c>
    </row>
    <row r="60" spans="1:9">
      <c r="A60" t="s">
        <v>62</v>
      </c>
    </row>
    <row r="61" spans="1:9">
      <c r="A61" t="s">
        <v>63</v>
      </c>
      <c r="B61">
        <v>1.08780829165362E-2</v>
      </c>
    </row>
    <row r="62" spans="1:9">
      <c r="A62" t="s">
        <v>64</v>
      </c>
      <c r="B62">
        <v>1.18332687939037E-4</v>
      </c>
    </row>
    <row r="63" spans="1:9">
      <c r="A63" t="s">
        <v>65</v>
      </c>
      <c r="B63">
        <v>-0.33317555641608099</v>
      </c>
    </row>
    <row r="64" spans="1:9">
      <c r="A64" t="s">
        <v>66</v>
      </c>
      <c r="B64">
        <v>3.0657876068999001E-3</v>
      </c>
    </row>
    <row r="65" spans="1:9">
      <c r="A65" t="s">
        <v>67</v>
      </c>
      <c r="B65">
        <v>5</v>
      </c>
    </row>
    <row r="67" spans="1:9">
      <c r="A67" t="s">
        <v>68</v>
      </c>
    </row>
    <row r="68" spans="1:9">
      <c r="B68" t="s">
        <v>69</v>
      </c>
      <c r="C68" t="s">
        <v>70</v>
      </c>
      <c r="D68" t="s">
        <v>71</v>
      </c>
      <c r="E68" t="s">
        <v>72</v>
      </c>
      <c r="F68" t="s">
        <v>73</v>
      </c>
    </row>
    <row r="69" spans="1:9">
      <c r="A69" t="s">
        <v>74</v>
      </c>
      <c r="B69">
        <v>1</v>
      </c>
      <c r="C69" s="49">
        <v>3.3370407286831E-9</v>
      </c>
      <c r="D69" s="49">
        <v>3.3370407286831E-9</v>
      </c>
      <c r="E69">
        <v>3.5504007666373899E-4</v>
      </c>
      <c r="F69">
        <v>0.98614986782388803</v>
      </c>
    </row>
    <row r="70" spans="1:9">
      <c r="A70" t="s">
        <v>75</v>
      </c>
      <c r="B70">
        <v>3</v>
      </c>
      <c r="C70">
        <v>2.8197160951863201E-5</v>
      </c>
      <c r="D70">
        <v>9.3990536506210595E-6</v>
      </c>
    </row>
    <row r="71" spans="1:9">
      <c r="A71" t="s">
        <v>76</v>
      </c>
      <c r="B71">
        <v>4</v>
      </c>
      <c r="C71">
        <v>2.8200497992591799E-5</v>
      </c>
    </row>
    <row r="73" spans="1:9">
      <c r="B73" t="s">
        <v>77</v>
      </c>
      <c r="C73" t="s">
        <v>66</v>
      </c>
      <c r="D73" t="s">
        <v>78</v>
      </c>
      <c r="E73" t="s">
        <v>79</v>
      </c>
      <c r="F73" t="s">
        <v>80</v>
      </c>
      <c r="G73" t="s">
        <v>81</v>
      </c>
      <c r="H73" t="s">
        <v>80</v>
      </c>
      <c r="I73" t="s">
        <v>81</v>
      </c>
    </row>
    <row r="74" spans="1:9">
      <c r="A74" t="s">
        <v>82</v>
      </c>
      <c r="B74">
        <v>3.62770561371537E-2</v>
      </c>
      <c r="C74">
        <v>2.3598502041966399E-2</v>
      </c>
      <c r="D74">
        <v>1.53726096989717</v>
      </c>
      <c r="E74">
        <v>0.22182792029773399</v>
      </c>
      <c r="F74">
        <v>-3.8823909489802799E-2</v>
      </c>
      <c r="G74">
        <v>0.11137802176411001</v>
      </c>
      <c r="H74">
        <v>-3.8823909489802799E-2</v>
      </c>
      <c r="I74">
        <v>0.11137802176411001</v>
      </c>
    </row>
    <row r="75" spans="1:9">
      <c r="A75" t="s">
        <v>28</v>
      </c>
      <c r="B75" s="49">
        <v>1.31022072837348E-9</v>
      </c>
      <c r="C75" s="49">
        <v>6.9535371071338706E-8</v>
      </c>
      <c r="D75">
        <v>1.8842507175654302E-2</v>
      </c>
      <c r="E75">
        <v>0.98614987636269402</v>
      </c>
      <c r="F75" s="49">
        <v>-2.1998236400431001E-7</v>
      </c>
      <c r="G75" s="49">
        <v>2.2260280546105701E-7</v>
      </c>
      <c r="H75" s="49">
        <v>-2.1998236400431001E-7</v>
      </c>
      <c r="I75" s="49">
        <v>2.2260280546105701E-7</v>
      </c>
    </row>
    <row r="77" spans="1:9">
      <c r="A77" t="s">
        <v>61</v>
      </c>
    </row>
    <row r="79" spans="1:9">
      <c r="A79" t="s">
        <v>62</v>
      </c>
    </row>
    <row r="80" spans="1:9">
      <c r="A80" t="s">
        <v>63</v>
      </c>
      <c r="B80">
        <v>0.47400930574248901</v>
      </c>
    </row>
    <row r="81" spans="1:9">
      <c r="A81" t="s">
        <v>64</v>
      </c>
      <c r="B81">
        <v>0.22468482193047601</v>
      </c>
    </row>
    <row r="82" spans="1:9">
      <c r="A82" t="s">
        <v>65</v>
      </c>
      <c r="B82">
        <v>-3.3753570759364103E-2</v>
      </c>
    </row>
    <row r="83" spans="1:9">
      <c r="A83" t="s">
        <v>66</v>
      </c>
      <c r="B83">
        <v>2.6996465276510799E-3</v>
      </c>
    </row>
    <row r="84" spans="1:9">
      <c r="A84" t="s">
        <v>67</v>
      </c>
      <c r="B84">
        <v>5</v>
      </c>
    </row>
    <row r="86" spans="1:9">
      <c r="A86" t="s">
        <v>68</v>
      </c>
    </row>
    <row r="87" spans="1:9">
      <c r="B87" t="s">
        <v>69</v>
      </c>
      <c r="C87" t="s">
        <v>70</v>
      </c>
      <c r="D87" t="s">
        <v>71</v>
      </c>
      <c r="E87" t="s">
        <v>72</v>
      </c>
      <c r="F87" t="s">
        <v>73</v>
      </c>
    </row>
    <row r="88" spans="1:9">
      <c r="A88" t="s">
        <v>74</v>
      </c>
      <c r="B88">
        <v>1</v>
      </c>
      <c r="C88">
        <v>6.3362238698162701E-6</v>
      </c>
      <c r="D88">
        <v>6.3362238698162701E-6</v>
      </c>
      <c r="E88">
        <v>0.86939413139025001</v>
      </c>
      <c r="F88">
        <v>0.41990368439057402</v>
      </c>
    </row>
    <row r="89" spans="1:9">
      <c r="A89" t="s">
        <v>75</v>
      </c>
      <c r="B89">
        <v>3</v>
      </c>
      <c r="C89">
        <v>2.1864274122775598E-5</v>
      </c>
      <c r="D89">
        <v>7.2880913742585297E-6</v>
      </c>
    </row>
    <row r="90" spans="1:9">
      <c r="A90" t="s">
        <v>76</v>
      </c>
      <c r="B90">
        <v>4</v>
      </c>
      <c r="C90">
        <v>2.8200497992591799E-5</v>
      </c>
    </row>
    <row r="92" spans="1:9">
      <c r="B92" t="s">
        <v>77</v>
      </c>
      <c r="C92" t="s">
        <v>66</v>
      </c>
      <c r="D92" t="s">
        <v>78</v>
      </c>
      <c r="E92" t="s">
        <v>79</v>
      </c>
      <c r="F92" t="s">
        <v>80</v>
      </c>
      <c r="G92" t="s">
        <v>81</v>
      </c>
      <c r="H92" t="s">
        <v>80</v>
      </c>
      <c r="I92" t="s">
        <v>81</v>
      </c>
    </row>
    <row r="93" spans="1:9">
      <c r="A93" t="s">
        <v>82</v>
      </c>
      <c r="B93">
        <v>3.4638822311789601E-2</v>
      </c>
      <c r="C93">
        <v>2.5385411520035699E-3</v>
      </c>
      <c r="D93">
        <v>13.645168716075499</v>
      </c>
      <c r="E93">
        <v>8.5153018675144501E-4</v>
      </c>
      <c r="F93">
        <v>2.65600514025091E-2</v>
      </c>
      <c r="G93">
        <v>4.2717593221070202E-2</v>
      </c>
      <c r="H93">
        <v>2.65600514025091E-2</v>
      </c>
      <c r="I93">
        <v>4.2717593221070202E-2</v>
      </c>
    </row>
    <row r="94" spans="1:9">
      <c r="A94" t="s">
        <v>29</v>
      </c>
      <c r="B94">
        <v>2.1547416194167501E-2</v>
      </c>
      <c r="C94">
        <v>2.31093030639738E-2</v>
      </c>
      <c r="D94">
        <v>0.93241306907947596</v>
      </c>
      <c r="E94">
        <v>0.41990368475284301</v>
      </c>
      <c r="F94">
        <v>-5.1996699952867299E-2</v>
      </c>
      <c r="G94">
        <v>9.5091532341202406E-2</v>
      </c>
      <c r="H94">
        <v>-5.1996699952867299E-2</v>
      </c>
      <c r="I94">
        <v>9.5091532341202406E-2</v>
      </c>
    </row>
    <row r="96" spans="1:9">
      <c r="A96" t="s">
        <v>61</v>
      </c>
    </row>
    <row r="98" spans="1:9">
      <c r="A98" t="s">
        <v>62</v>
      </c>
    </row>
    <row r="99" spans="1:9">
      <c r="A99" t="s">
        <v>63</v>
      </c>
      <c r="B99">
        <v>0.48102522106129902</v>
      </c>
    </row>
    <row r="100" spans="1:9">
      <c r="A100" t="s">
        <v>64</v>
      </c>
      <c r="B100">
        <v>0.23138526329707201</v>
      </c>
    </row>
    <row r="101" spans="1:9">
      <c r="A101" t="s">
        <v>65</v>
      </c>
      <c r="B101">
        <v>-2.4819648937236701E-2</v>
      </c>
    </row>
    <row r="102" spans="1:9">
      <c r="A102" t="s">
        <v>66</v>
      </c>
      <c r="B102">
        <v>2.6879557498507701E-3</v>
      </c>
    </row>
    <row r="103" spans="1:9">
      <c r="A103" t="s">
        <v>67</v>
      </c>
      <c r="B103">
        <v>5</v>
      </c>
    </row>
    <row r="105" spans="1:9">
      <c r="A105" t="s">
        <v>68</v>
      </c>
    </row>
    <row r="106" spans="1:9">
      <c r="B106" t="s">
        <v>69</v>
      </c>
      <c r="C106" t="s">
        <v>70</v>
      </c>
      <c r="D106" t="s">
        <v>71</v>
      </c>
      <c r="E106" t="s">
        <v>72</v>
      </c>
      <c r="F106" t="s">
        <v>73</v>
      </c>
    </row>
    <row r="107" spans="1:9">
      <c r="A107" t="s">
        <v>74</v>
      </c>
      <c r="B107">
        <v>1</v>
      </c>
      <c r="C107">
        <v>6.5251796531244304E-6</v>
      </c>
      <c r="D107">
        <v>6.5251796531244304E-6</v>
      </c>
      <c r="E107">
        <v>0.90312578817950795</v>
      </c>
      <c r="F107">
        <v>0.41205502972946101</v>
      </c>
    </row>
    <row r="108" spans="1:9">
      <c r="A108" t="s">
        <v>75</v>
      </c>
      <c r="B108">
        <v>3</v>
      </c>
      <c r="C108">
        <v>2.1675318339467402E-5</v>
      </c>
      <c r="D108">
        <v>7.2251061131558101E-6</v>
      </c>
    </row>
    <row r="109" spans="1:9">
      <c r="A109" t="s">
        <v>76</v>
      </c>
      <c r="B109">
        <v>4</v>
      </c>
      <c r="C109">
        <v>2.8200497992591799E-5</v>
      </c>
    </row>
    <row r="111" spans="1:9">
      <c r="B111" t="s">
        <v>77</v>
      </c>
      <c r="C111" t="s">
        <v>66</v>
      </c>
      <c r="D111" t="s">
        <v>78</v>
      </c>
      <c r="E111" t="s">
        <v>79</v>
      </c>
      <c r="F111" t="s">
        <v>80</v>
      </c>
      <c r="G111" t="s">
        <v>81</v>
      </c>
      <c r="H111" t="s">
        <v>80</v>
      </c>
      <c r="I111" t="s">
        <v>81</v>
      </c>
    </row>
    <row r="112" spans="1:9">
      <c r="A112" t="s">
        <v>82</v>
      </c>
      <c r="B112">
        <v>4.1898235121539097E-2</v>
      </c>
      <c r="C112">
        <v>5.5789212201142599E-3</v>
      </c>
      <c r="D112">
        <v>7.51009621187678</v>
      </c>
      <c r="E112">
        <v>4.8919963071510503E-3</v>
      </c>
      <c r="F112">
        <v>2.4143617898708499E-2</v>
      </c>
      <c r="G112">
        <v>5.9652852344369699E-2</v>
      </c>
      <c r="H112">
        <v>2.4143617898708499E-2</v>
      </c>
      <c r="I112">
        <v>5.9652852344369699E-2</v>
      </c>
    </row>
    <row r="113" spans="1:9">
      <c r="A113" t="s">
        <v>30</v>
      </c>
      <c r="B113">
        <v>-1.9844541698106899E-3</v>
      </c>
      <c r="C113">
        <v>2.0881752873542401E-3</v>
      </c>
      <c r="D113">
        <v>-0.95032930512506397</v>
      </c>
      <c r="E113">
        <v>0.41205503013058598</v>
      </c>
      <c r="F113">
        <v>-8.6299598972404603E-3</v>
      </c>
      <c r="G113">
        <v>4.6610515576190796E-3</v>
      </c>
      <c r="H113">
        <v>-8.6299598972404603E-3</v>
      </c>
      <c r="I113">
        <v>4.6610515576190796E-3</v>
      </c>
    </row>
    <row r="115" spans="1:9">
      <c r="A115" t="s">
        <v>61</v>
      </c>
    </row>
    <row r="117" spans="1:9">
      <c r="A117" t="s">
        <v>62</v>
      </c>
    </row>
    <row r="118" spans="1:9">
      <c r="A118" t="s">
        <v>63</v>
      </c>
      <c r="B118">
        <v>0.15090093704784299</v>
      </c>
    </row>
    <row r="119" spans="1:9">
      <c r="A119" t="s">
        <v>64</v>
      </c>
      <c r="B119">
        <v>2.2771092801917199E-2</v>
      </c>
    </row>
    <row r="120" spans="1:9">
      <c r="A120" t="s">
        <v>65</v>
      </c>
      <c r="B120">
        <v>-0.30297187626410998</v>
      </c>
    </row>
    <row r="121" spans="1:9">
      <c r="A121" t="s">
        <v>66</v>
      </c>
      <c r="B121">
        <v>3.03086026488312E-3</v>
      </c>
    </row>
    <row r="122" spans="1:9">
      <c r="A122" t="s">
        <v>67</v>
      </c>
      <c r="B122">
        <v>5</v>
      </c>
    </row>
    <row r="124" spans="1:9">
      <c r="A124" t="s">
        <v>68</v>
      </c>
    </row>
    <row r="125" spans="1:9">
      <c r="B125" t="s">
        <v>69</v>
      </c>
      <c r="C125" t="s">
        <v>70</v>
      </c>
      <c r="D125" t="s">
        <v>71</v>
      </c>
      <c r="E125" t="s">
        <v>72</v>
      </c>
      <c r="F125" t="s">
        <v>73</v>
      </c>
    </row>
    <row r="126" spans="1:9">
      <c r="A126" t="s">
        <v>74</v>
      </c>
      <c r="B126">
        <v>1</v>
      </c>
      <c r="C126" s="49">
        <v>6.42156156849592E-7</v>
      </c>
      <c r="D126" s="49">
        <v>6.42156156849592E-7</v>
      </c>
      <c r="E126">
        <v>6.9905093783625499E-2</v>
      </c>
      <c r="F126">
        <v>0.808598650611004</v>
      </c>
    </row>
    <row r="127" spans="1:9">
      <c r="A127" t="s">
        <v>75</v>
      </c>
      <c r="B127">
        <v>3</v>
      </c>
      <c r="C127">
        <v>2.75583418357422E-5</v>
      </c>
      <c r="D127">
        <v>9.1861139452474294E-6</v>
      </c>
    </row>
    <row r="128" spans="1:9">
      <c r="A128" t="s">
        <v>76</v>
      </c>
      <c r="B128">
        <v>4</v>
      </c>
      <c r="C128">
        <v>2.8200497992591799E-5</v>
      </c>
    </row>
    <row r="130" spans="1:9">
      <c r="B130" t="s">
        <v>77</v>
      </c>
      <c r="C130" t="s">
        <v>66</v>
      </c>
      <c r="D130" t="s">
        <v>78</v>
      </c>
      <c r="E130" t="s">
        <v>79</v>
      </c>
      <c r="F130" t="s">
        <v>80</v>
      </c>
      <c r="G130" t="s">
        <v>81</v>
      </c>
      <c r="H130" t="s">
        <v>80</v>
      </c>
      <c r="I130" t="s">
        <v>81</v>
      </c>
    </row>
    <row r="131" spans="1:9">
      <c r="A131" t="s">
        <v>82</v>
      </c>
      <c r="B131">
        <v>3.0577174686705101E-2</v>
      </c>
      <c r="C131">
        <v>2.3276582019002501E-2</v>
      </c>
      <c r="D131">
        <v>1.31364539096602</v>
      </c>
      <c r="E131">
        <v>0.28039419362873502</v>
      </c>
      <c r="F131">
        <v>-4.3499297752664798E-2</v>
      </c>
      <c r="G131">
        <v>0.104653647126075</v>
      </c>
      <c r="H131">
        <v>-4.3499297752664798E-2</v>
      </c>
      <c r="I131">
        <v>0.104653647126075</v>
      </c>
    </row>
    <row r="132" spans="1:9">
      <c r="A132" t="s">
        <v>31</v>
      </c>
      <c r="B132" s="49">
        <v>1.8687638113278499E-8</v>
      </c>
      <c r="C132" s="49">
        <v>7.0680563627737797E-8</v>
      </c>
      <c r="D132">
        <v>0.26439571438200499</v>
      </c>
      <c r="E132">
        <v>0.80859865139573295</v>
      </c>
      <c r="F132" s="49">
        <v>-2.0624946043903E-7</v>
      </c>
      <c r="G132" s="49">
        <v>2.4362473666558698E-7</v>
      </c>
      <c r="H132" s="49">
        <v>-2.0624946043903E-7</v>
      </c>
      <c r="I132" s="49">
        <v>2.4362473666558698E-7</v>
      </c>
    </row>
    <row r="134" spans="1:9">
      <c r="A134" t="s">
        <v>61</v>
      </c>
    </row>
    <row r="136" spans="1:9">
      <c r="A136" t="s">
        <v>62</v>
      </c>
    </row>
    <row r="137" spans="1:9">
      <c r="A137" t="s">
        <v>63</v>
      </c>
      <c r="B137">
        <v>0.60666527396559999</v>
      </c>
    </row>
    <row r="138" spans="1:9">
      <c r="A138" t="s">
        <v>64</v>
      </c>
      <c r="B138">
        <v>0.36804275463575598</v>
      </c>
    </row>
    <row r="139" spans="1:9">
      <c r="A139" t="s">
        <v>65</v>
      </c>
      <c r="B139">
        <v>0.157390339514342</v>
      </c>
    </row>
    <row r="140" spans="1:9">
      <c r="A140" t="s">
        <v>66</v>
      </c>
      <c r="B140">
        <v>2.4373147129096899E-3</v>
      </c>
    </row>
    <row r="141" spans="1:9">
      <c r="A141" t="s">
        <v>67</v>
      </c>
      <c r="B141">
        <v>5</v>
      </c>
    </row>
    <row r="143" spans="1:9">
      <c r="A143" t="s">
        <v>68</v>
      </c>
    </row>
    <row r="144" spans="1:9">
      <c r="B144" t="s">
        <v>69</v>
      </c>
      <c r="C144" t="s">
        <v>70</v>
      </c>
      <c r="D144" t="s">
        <v>71</v>
      </c>
      <c r="E144" t="s">
        <v>72</v>
      </c>
      <c r="F144" t="s">
        <v>73</v>
      </c>
    </row>
    <row r="145" spans="1:9">
      <c r="A145" t="s">
        <v>74</v>
      </c>
      <c r="B145">
        <v>1</v>
      </c>
      <c r="C145">
        <v>1.03789889632936E-5</v>
      </c>
      <c r="D145">
        <v>1.03789889632936E-5</v>
      </c>
      <c r="E145">
        <v>1.74715658694739</v>
      </c>
      <c r="F145">
        <v>0.27798912231054901</v>
      </c>
    </row>
    <row r="146" spans="1:9">
      <c r="A146" t="s">
        <v>75</v>
      </c>
      <c r="B146">
        <v>3</v>
      </c>
      <c r="C146">
        <v>1.7821509029298199E-5</v>
      </c>
      <c r="D146">
        <v>5.9405030097660798E-6</v>
      </c>
    </row>
    <row r="147" spans="1:9">
      <c r="A147" t="s">
        <v>76</v>
      </c>
      <c r="B147">
        <v>4</v>
      </c>
      <c r="C147">
        <v>2.8200497992591799E-5</v>
      </c>
    </row>
    <row r="149" spans="1:9">
      <c r="B149" t="s">
        <v>77</v>
      </c>
      <c r="C149" t="s">
        <v>66</v>
      </c>
      <c r="D149" t="s">
        <v>78</v>
      </c>
      <c r="E149" t="s">
        <v>79</v>
      </c>
      <c r="F149" t="s">
        <v>80</v>
      </c>
      <c r="G149" t="s">
        <v>81</v>
      </c>
      <c r="H149" t="s">
        <v>80</v>
      </c>
      <c r="I149" t="s">
        <v>81</v>
      </c>
    </row>
    <row r="150" spans="1:9">
      <c r="A150" t="s">
        <v>82</v>
      </c>
      <c r="B150">
        <v>4.5230024827957703E-2</v>
      </c>
      <c r="C150">
        <v>6.5291082375184403E-3</v>
      </c>
      <c r="D150">
        <v>6.9274429497202803</v>
      </c>
      <c r="E150">
        <v>6.1673074011660703E-3</v>
      </c>
      <c r="F150">
        <v>2.4451488442531599E-2</v>
      </c>
      <c r="G150">
        <v>6.6008561213383901E-2</v>
      </c>
      <c r="H150">
        <v>2.4451488442531599E-2</v>
      </c>
      <c r="I150">
        <v>6.6008561213383901E-2</v>
      </c>
    </row>
    <row r="151" spans="1:9">
      <c r="A151" t="s">
        <v>32</v>
      </c>
      <c r="B151">
        <v>-4.2521421040406703E-2</v>
      </c>
      <c r="C151">
        <v>3.2169318088771902E-2</v>
      </c>
      <c r="D151">
        <v>-1.3218005095124401</v>
      </c>
      <c r="E151">
        <v>0.27798912266284798</v>
      </c>
      <c r="F151">
        <v>-0.14489854852634099</v>
      </c>
      <c r="G151">
        <v>5.9855706445528102E-2</v>
      </c>
      <c r="H151">
        <v>-0.14489854852634099</v>
      </c>
      <c r="I151">
        <v>5.9855706445528102E-2</v>
      </c>
    </row>
    <row r="153" spans="1:9">
      <c r="A153" t="s">
        <v>61</v>
      </c>
    </row>
    <row r="155" spans="1:9">
      <c r="A155" t="s">
        <v>62</v>
      </c>
    </row>
    <row r="156" spans="1:9">
      <c r="A156" t="s">
        <v>63</v>
      </c>
      <c r="B156">
        <v>0.66173770933823695</v>
      </c>
    </row>
    <row r="157" spans="1:9">
      <c r="A157" t="s">
        <v>64</v>
      </c>
      <c r="B157">
        <v>0.43789679596021602</v>
      </c>
    </row>
    <row r="158" spans="1:9">
      <c r="A158" t="s">
        <v>65</v>
      </c>
      <c r="B158">
        <v>0.25052906128028901</v>
      </c>
    </row>
    <row r="159" spans="1:9">
      <c r="A159" t="s">
        <v>66</v>
      </c>
      <c r="B159">
        <v>2.2986655750060199E-3</v>
      </c>
    </row>
    <row r="160" spans="1:9">
      <c r="A160" t="s">
        <v>67</v>
      </c>
      <c r="B160">
        <v>5</v>
      </c>
    </row>
    <row r="162" spans="1:9">
      <c r="A162" t="s">
        <v>68</v>
      </c>
    </row>
    <row r="163" spans="1:9">
      <c r="B163" t="s">
        <v>69</v>
      </c>
      <c r="C163" t="s">
        <v>70</v>
      </c>
      <c r="D163" t="s">
        <v>71</v>
      </c>
      <c r="E163" t="s">
        <v>72</v>
      </c>
      <c r="F163" t="s">
        <v>73</v>
      </c>
    </row>
    <row r="164" spans="1:9">
      <c r="A164" t="s">
        <v>74</v>
      </c>
      <c r="B164">
        <v>1</v>
      </c>
      <c r="C164">
        <v>1.23489077154385E-5</v>
      </c>
      <c r="D164">
        <v>1.23489077154385E-5</v>
      </c>
      <c r="E164">
        <v>2.33709820267751</v>
      </c>
      <c r="F164">
        <v>0.223793471895954</v>
      </c>
    </row>
    <row r="165" spans="1:9">
      <c r="A165" t="s">
        <v>75</v>
      </c>
      <c r="B165">
        <v>3</v>
      </c>
      <c r="C165">
        <v>1.5851590277153299E-5</v>
      </c>
      <c r="D165">
        <v>5.2838634257177902E-6</v>
      </c>
    </row>
    <row r="166" spans="1:9">
      <c r="A166" t="s">
        <v>76</v>
      </c>
      <c r="B166">
        <v>4</v>
      </c>
      <c r="C166">
        <v>2.8200497992591799E-5</v>
      </c>
    </row>
    <row r="168" spans="1:9">
      <c r="B168" t="s">
        <v>77</v>
      </c>
      <c r="C168" t="s">
        <v>66</v>
      </c>
      <c r="D168" t="s">
        <v>78</v>
      </c>
      <c r="E168" t="s">
        <v>79</v>
      </c>
      <c r="F168" t="s">
        <v>80</v>
      </c>
      <c r="G168" t="s">
        <v>81</v>
      </c>
      <c r="H168" t="s">
        <v>80</v>
      </c>
      <c r="I168" t="s">
        <v>81</v>
      </c>
    </row>
    <row r="169" spans="1:9">
      <c r="A169" t="s">
        <v>82</v>
      </c>
      <c r="B169">
        <v>9.2691834748137499E-5</v>
      </c>
      <c r="C169">
        <v>2.3981551622420001E-2</v>
      </c>
      <c r="D169">
        <v>3.8651308392189799E-3</v>
      </c>
      <c r="E169">
        <v>0.99715874151098205</v>
      </c>
      <c r="F169">
        <v>-7.6227308514154102E-2</v>
      </c>
      <c r="G169">
        <v>7.6412692183650405E-2</v>
      </c>
      <c r="H169">
        <v>-7.6227308514154102E-2</v>
      </c>
      <c r="I169">
        <v>7.6412692183650405E-2</v>
      </c>
    </row>
    <row r="170" spans="1:9">
      <c r="A170" t="s">
        <v>33</v>
      </c>
      <c r="B170">
        <v>2.6255066449539999E-2</v>
      </c>
      <c r="C170">
        <v>1.7174125851769199E-2</v>
      </c>
      <c r="D170">
        <v>1.52875707771963</v>
      </c>
      <c r="E170">
        <v>0.223793473710764</v>
      </c>
      <c r="F170">
        <v>-2.8400666909002899E-2</v>
      </c>
      <c r="G170">
        <v>8.0910799808082898E-2</v>
      </c>
      <c r="H170">
        <v>-2.8400666909002899E-2</v>
      </c>
      <c r="I170">
        <v>8.0910799808082898E-2</v>
      </c>
    </row>
    <row r="172" spans="1:9">
      <c r="A172" t="s">
        <v>61</v>
      </c>
    </row>
    <row r="174" spans="1:9">
      <c r="A174" t="s">
        <v>62</v>
      </c>
    </row>
    <row r="175" spans="1:9">
      <c r="A175" t="s">
        <v>63</v>
      </c>
      <c r="B175">
        <v>0.34130271337318202</v>
      </c>
    </row>
    <row r="176" spans="1:9">
      <c r="A176" t="s">
        <v>64</v>
      </c>
      <c r="B176">
        <v>0.116487542155896</v>
      </c>
    </row>
    <row r="177" spans="1:9">
      <c r="A177" t="s">
        <v>65</v>
      </c>
      <c r="B177">
        <v>-0.17801661045880399</v>
      </c>
    </row>
    <row r="178" spans="1:9">
      <c r="A178" t="s">
        <v>66</v>
      </c>
      <c r="B178">
        <v>2.8818681032658001E-3</v>
      </c>
    </row>
    <row r="179" spans="1:9">
      <c r="A179" t="s">
        <v>67</v>
      </c>
      <c r="B179">
        <v>5</v>
      </c>
    </row>
    <row r="181" spans="1:9">
      <c r="A181" t="s">
        <v>68</v>
      </c>
    </row>
    <row r="182" spans="1:9">
      <c r="B182" t="s">
        <v>69</v>
      </c>
      <c r="C182" t="s">
        <v>70</v>
      </c>
      <c r="D182" t="s">
        <v>71</v>
      </c>
      <c r="E182" t="s">
        <v>72</v>
      </c>
      <c r="F182" t="s">
        <v>73</v>
      </c>
    </row>
    <row r="183" spans="1:9">
      <c r="A183" t="s">
        <v>74</v>
      </c>
      <c r="B183">
        <v>1</v>
      </c>
      <c r="C183">
        <v>3.2850066987293202E-6</v>
      </c>
      <c r="D183">
        <v>3.2850066987293202E-6</v>
      </c>
      <c r="E183">
        <v>0.39553785955710102</v>
      </c>
      <c r="F183">
        <v>0.57403061738004502</v>
      </c>
    </row>
    <row r="184" spans="1:9">
      <c r="A184" t="s">
        <v>75</v>
      </c>
      <c r="B184">
        <v>3</v>
      </c>
      <c r="C184">
        <v>2.49154912938625E-5</v>
      </c>
      <c r="D184">
        <v>8.3051637646208497E-6</v>
      </c>
    </row>
    <row r="185" spans="1:9">
      <c r="A185" t="s">
        <v>76</v>
      </c>
      <c r="B185">
        <v>4</v>
      </c>
      <c r="C185">
        <v>2.8200497992591799E-5</v>
      </c>
    </row>
    <row r="187" spans="1:9">
      <c r="B187" t="s">
        <v>77</v>
      </c>
      <c r="C187" t="s">
        <v>66</v>
      </c>
      <c r="D187" t="s">
        <v>78</v>
      </c>
      <c r="E187" t="s">
        <v>79</v>
      </c>
      <c r="F187" t="s">
        <v>80</v>
      </c>
      <c r="G187" t="s">
        <v>81</v>
      </c>
      <c r="H187" t="s">
        <v>80</v>
      </c>
      <c r="I187" t="s">
        <v>81</v>
      </c>
    </row>
    <row r="188" spans="1:9">
      <c r="A188" t="s">
        <v>82</v>
      </c>
      <c r="B188">
        <v>3.1746880902281102E-2</v>
      </c>
      <c r="C188">
        <v>8.0132685220950708E-3</v>
      </c>
      <c r="D188">
        <v>3.9617892267986701</v>
      </c>
      <c r="E188">
        <v>2.87201478616834E-2</v>
      </c>
      <c r="F188">
        <v>6.2450841031785904E-3</v>
      </c>
      <c r="G188">
        <v>5.7248677701383699E-2</v>
      </c>
      <c r="H188">
        <v>6.2450841031785904E-3</v>
      </c>
      <c r="I188">
        <v>5.7248677701383699E-2</v>
      </c>
    </row>
    <row r="189" spans="1:9">
      <c r="A189" t="s">
        <v>34</v>
      </c>
      <c r="B189" s="49">
        <v>1.39447910159965E-8</v>
      </c>
      <c r="C189" s="49">
        <v>2.2172669346861901E-8</v>
      </c>
      <c r="D189">
        <v>0.62891800702246703</v>
      </c>
      <c r="E189">
        <v>0.57403062005511296</v>
      </c>
      <c r="F189" s="49">
        <v>-5.6618538618878598E-8</v>
      </c>
      <c r="G189" s="49">
        <v>8.4508120650871806E-8</v>
      </c>
      <c r="H189" s="49">
        <v>-5.6618538618878598E-8</v>
      </c>
      <c r="I189" s="49">
        <v>8.4508120650871806E-8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2025-03-10T09:09:33Z</dcterms:created>
  <dcterms:modified xsi:type="dcterms:W3CDTF">2025-03-13T17:03:53Z</dcterms:modified>
  <cp:category/>
  <cp:contentStatus/>
</cp:coreProperties>
</file>