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D:\files\"/>
    </mc:Choice>
  </mc:AlternateContent>
  <xr:revisionPtr revIDLastSave="0" documentId="13_ncr:1_{83988C8A-A040-4FBA-AAAF-DAC5B779254A}" xr6:coauthVersionLast="45" xr6:coauthVersionMax="45" xr10:uidLastSave="{00000000-0000-0000-0000-000000000000}"/>
  <bookViews>
    <workbookView xWindow="-120" yWindow="-120" windowWidth="38640" windowHeight="21390" tabRatio="500" xr2:uid="{00000000-000D-0000-FFFF-FFFF00000000}"/>
  </bookViews>
  <sheets>
    <sheet name="Mall"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1" i="1" l="1"/>
  <c r="B45" i="1"/>
  <c r="B52" i="1"/>
  <c r="B51" i="1"/>
  <c r="B50" i="1"/>
  <c r="B49" i="1"/>
  <c r="B48" i="1"/>
  <c r="B47" i="1"/>
  <c r="B46" i="1"/>
  <c r="D45" i="1"/>
</calcChain>
</file>

<file path=xl/sharedStrings.xml><?xml version="1.0" encoding="utf-8"?>
<sst xmlns="http://schemas.openxmlformats.org/spreadsheetml/2006/main" count="105" uniqueCount="90">
  <si>
    <t>Student:</t>
  </si>
  <si>
    <t>Gulmarkerade fält ska fyllas i, gråmarkerade fält (områdes- och slutbetyg) beräknas automatiskt</t>
  </si>
  <si>
    <t>-</t>
  </si>
  <si>
    <t xml:space="preserve">1. Kunskap om det valda ämnesområdets vetenskapliga grund och beprövade erfarenhet... 1. ... fördjupad insikt i aktuellt forsknings- och utvecklingsarbete. 2. Förmåga att med helhetssyn, kritiskt och systematiskt, söka, samla och integrera kunskap samt identifiera sitt behov av ytterligare kunskap                                </t>
  </si>
  <si>
    <t>Presentation och Opposition</t>
  </si>
  <si>
    <t>Process</t>
  </si>
  <si>
    <t>Målbedömning</t>
  </si>
  <si>
    <t>Betyg</t>
  </si>
  <si>
    <t>Introduction incl. Problem formulation, question</t>
  </si>
  <si>
    <t>Background, litterature study</t>
  </si>
  <si>
    <t>Method</t>
  </si>
  <si>
    <t>Results</t>
  </si>
  <si>
    <t>Evaluation</t>
  </si>
  <si>
    <t>Discussion, conclusions</t>
  </si>
  <si>
    <t>Sustainability and ethics</t>
  </si>
  <si>
    <t>Societal aspects</t>
  </si>
  <si>
    <t>Language, formalities, structure, terminology</t>
  </si>
  <si>
    <t>Oral presentation</t>
  </si>
  <si>
    <t>Written opposition</t>
  </si>
  <si>
    <t>Oral opposition</t>
  </si>
  <si>
    <t>Peer-feedback/review</t>
  </si>
  <si>
    <t>Specification</t>
  </si>
  <si>
    <t>Execution of specification</t>
  </si>
  <si>
    <t>Autonomy and supervision</t>
  </si>
  <si>
    <t>Attendance of two seminars
Specify which with presnter's name, title and date.</t>
  </si>
  <si>
    <t>Supervisor</t>
  </si>
  <si>
    <t>Examiner</t>
  </si>
  <si>
    <t>Student - instructions</t>
  </si>
  <si>
    <t>1. Save a copy of the file. Name with course code and name, e.g. DA221XKarlPettersson.xlsx</t>
  </si>
  <si>
    <t>2. For every assessment item look at the requirements (column G), and mark with a P in column C if you think that you meet the requirements. Explain how in column D.</t>
  </si>
  <si>
    <t>3. If you meet the requireent for every item, send the excel file to the supervisor together with the report for the presentation.</t>
  </si>
  <si>
    <t>Supervisor - instructions</t>
  </si>
  <si>
    <t>4. Review the student's report and sele evaluation and add your comments to column E</t>
  </si>
  <si>
    <t>5-P. When you agree with the student's assessment and all objects are fulfilled send the evaluation and the report to the examiner.</t>
  </si>
  <si>
    <t>5-F. If some of the objectives are not OK, send the valuation form back and feedback what needs to be corrected. The process gies back to step 2.</t>
  </si>
  <si>
    <t>Examinater - instructions</t>
  </si>
  <si>
    <t>6.  Review the student's report and the supervisor's assessment and add your own comments in column F.</t>
  </si>
  <si>
    <t>7-F. If some objective is not at a passing level, send back the evaluation form to the supervisor and feedback what the student needs to correct.  The supervisor is responsible for the process to continue at step 2.</t>
  </si>
  <si>
    <t>7-P. When all objectives are fulfilled, report the result.</t>
  </si>
  <si>
    <t>8.  Make a pdf (File &gt; Save as &gt;  PDF;  Sheet ( Fit to width; Page Layout: Landscape))</t>
  </si>
  <si>
    <t>Assessment component</t>
  </si>
  <si>
    <t>Assessment</t>
  </si>
  <si>
    <t>Self evaluation</t>
  </si>
  <si>
    <t>Supervisor's comment to the student's self evaluation</t>
  </si>
  <si>
    <t>Examiner's comment</t>
  </si>
  <si>
    <t>Requirment</t>
  </si>
  <si>
    <t>KTH objective</t>
  </si>
  <si>
    <t>Actively present at two oral presentations of master thesis projects.</t>
  </si>
  <si>
    <t>The work has been conducted autonomously, with reasonable supervision efforts. Feedback from supervisor, examiner and opponent has been used in a constructive way.</t>
  </si>
  <si>
    <t>The work was conducted according to the specification when it comes to schedule and methodology. Changes in the planning has been discussed with the supervisor and have been documented..</t>
  </si>
  <si>
    <t>A realistic and thorough specification has been developed by the student. The student understands the task and the environment where it will be performed well.</t>
  </si>
  <si>
    <t>The studied problem is clearly defined, scientifically relevant (sufficiently complex) and possible to evaluate. Conditions and limitations described.</t>
  </si>
  <si>
    <t>The scientific field of work is well introducedl. The background contains a written review of previous research and development, and the student's own work is designed in accordance with the conclusions of this review. Work related to the state of the art of knowledge are described.</t>
  </si>
  <si>
    <t>The selected method is adquate scientifically or from an engineering perspective, well presented and applied correctly. Relevant knowledge from the education is used correctly.</t>
  </si>
  <si>
    <t>The results from the work are accurate, non-trivial and newsworthy.</t>
  </si>
  <si>
    <t>The work has been evaluated in a proper manner with appropriate methods.</t>
  </si>
  <si>
    <t>The conclusions are well-founded and accurate. There is a clear link between the findings, hypotheses and results. Future development of the work is discussed and the need for additional studies identified.</t>
  </si>
  <si>
    <t>Reports issues and motivates the work and discusses the results from different perspectives, focusing on economic, social and ecological sustainable development and ethical aspects or explain clearly and accurately argues for why this is not relevant for the specific thesis.</t>
  </si>
  <si>
    <t>Clearly reports the social relevance of the assignment and its outputs, by clearly discussing for whom and why the work and its results are interesting in a broader perspective.</t>
  </si>
  <si>
    <t>The report is well structured, with a clear statement of work, results, and conclusions, with clear analysis and well backed up arguments. Structure, language, references and layout of the report follow the technical / academic standards. Spelling, grammar and formatting are at a good level. Results are presented in a structured way and is clearly illustrated (figures, tables, diagrams, etc.). The report contains English AND Swedish abstracts.</t>
  </si>
  <si>
    <t>The presentation is clear, precise, tailored to the audience and respects the posted time limit. Questions and comments from the opponent and the audience are answered well.</t>
  </si>
  <si>
    <t xml:space="preserve">The opposition protocol is clearly and fully completed. The respondent's report has been assessed critically, with strengths and weaknesses identified. Relevant and constructive suggestions for improvement have been given. </t>
  </si>
  <si>
    <t>Questions and comments have enabled the respondent to explain ambiguities and further develop the reasoning in the report, by opening up for in-depth answers.</t>
  </si>
  <si>
    <t>The thesis studenthas constructively participated in the written and oral feedback on other members of the supervision group  (eg assignment description, specification, pilot study and the draft report).</t>
  </si>
  <si>
    <t>3. Ability to identify, analyze, assess and deal with complex phenomena, issues and situations even with limited information</t>
  </si>
  <si>
    <t>1. ... and demonstrate specialised methodological knowledge in the main field of study.. 4. ... using appropriate methods, undertake advanced tasksr...</t>
  </si>
  <si>
    <t xml:space="preserve">5. ... develop ... Products, processes, systems, methods or technicl solutions. 8.demonstrate the skills required for participation in research and development work                      </t>
  </si>
  <si>
    <t>4. ... and to asses this work, 5. ... Assess  products, processes, systems, methods and technical solutions.</t>
  </si>
  <si>
    <t>6. ... in written form ... clearly account for and discussion ones conclusions and the knowledge and the arguents that form the foundations for these. 7. abiloty to make assessments taking into account relevant.... scientific ... aspects. 2. ...identify the need for further knowledge.</t>
  </si>
  <si>
    <t>1. ... deepend insight into current research and development.</t>
  </si>
  <si>
    <t>8. ... autonomous employment in some other qualified capacity.</t>
  </si>
  <si>
    <t>4. ... and execute within predetermined time frames</t>
  </si>
  <si>
    <t>4. Ability yo plan… undertake advanced tasks …</t>
  </si>
  <si>
    <t>6. demonstrate the ability to clearly present his or her conclusions and the knowledge and arguments on which they are based in speech and writing to different audiences in both national and international contexts.</t>
  </si>
  <si>
    <t>7. ability to make assessments informed by relevant ... social ... aspects</t>
  </si>
  <si>
    <t xml:space="preserve">5. ability to develop and asses... taking into account ... needs of individuals and the targets for economically, socially and ecologically sustainable development set by the community. 7.ability to make assessments informed by relevant ... ethical ... aspects </t>
  </si>
  <si>
    <t>1.  knowledge of the disciplinary foundation of and proven experience in his or her chosen field of technology … 1.  insight into current research and development work. 2. ability to holistically, critically and systematically, seek, gather and integrate knowledge and identify the personal need for further knowledge</t>
  </si>
  <si>
    <t>Harsha Holenarasipura Narasanna</t>
  </si>
  <si>
    <t>Gustav Eje Henter</t>
  </si>
  <si>
    <t>Saikat Chatterjee</t>
  </si>
  <si>
    <t>P</t>
  </si>
  <si>
    <t>Research problem is well defined, is complex, scientifically relevant and possible to evaluate. Scope of the thesis is very well defined.</t>
  </si>
  <si>
    <t>Scientific background is described. Written review and evaluation of SOTA previous work - both industrial and academic - in the relevant field is well presented. Aimed to meet the project goal.</t>
  </si>
  <si>
    <t>Methods are presented in the engineering perspective using relevant knowledge from the academics.</t>
  </si>
  <si>
    <t>The results were accurate, non-trivial, newsworthy and well presented.</t>
  </si>
  <si>
    <t>Entire work has been thoroughly evaluated and proper inferences have been made. Each decision is well justified.</t>
  </si>
  <si>
    <t>Research findings were well analyzed and are accurate. Direct link can be seen from findings, hypotheses and results. Scope for future research work is well addressed and need for further studies is quoted.</t>
  </si>
  <si>
    <t>Social relevance of thesis work is well mentioned with a clear description about its impact on our society at a broader level.</t>
  </si>
  <si>
    <t>Different perspectives of the implications of the thesis work is discussed. Its relevance to business, social, ethics and sustainability as a whole is described.</t>
  </si>
  <si>
    <t>The report is structured, organized and highly informative. The structure, language, layout and references follow the technical / academic standards. Spelling, grammar and formatting are at good leve. All the information is presented in structured, organized and descriptive with figures. Report contains English and Swedish abstracts.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</si>
</sst>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0"/>
      <name val="Arial"/>
    </font>
    <font>
      <sz val="10"/>
      <name val="Arial"/>
    </font>
    <font>
      <sz val="10"/>
      <color rgb="FF000000"/>
      <name val="Arial"/>
    </font>
    <font>
      <b/>
      <sz val="14"/>
      <name val="Arial"/>
    </font>
    <font>
      <i/>
      <sz val="10"/>
      <name val="Arial"/>
    </font>
    <font>
      <i/>
      <sz val="10"/>
      <color rgb="FF323333"/>
      <name val="Arial"/>
    </font>
    <font>
      <sz val="11"/>
      <name val="Arial"/>
    </font>
    <font>
      <sz val="10"/>
      <color theme="1"/>
      <name val="Calibri"/>
      <family val="2"/>
      <scheme val="minor"/>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CCFFCC"/>
        <bgColor rgb="FFFFF2CC"/>
      </patternFill>
    </fill>
    <fill>
      <patternFill patternType="solid">
        <fgColor theme="4" tint="0.59999389629810485"/>
        <bgColor rgb="FFFFF2CC"/>
      </patternFill>
    </fill>
    <fill>
      <patternFill patternType="solid">
        <fgColor rgb="FFFFFFFF"/>
        <bgColor rgb="FFFFF2CC"/>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F0000"/>
      </left>
      <right style="thin">
        <color rgb="FFFF0000"/>
      </right>
      <top style="thin">
        <color rgb="FFFF0000"/>
      </top>
      <bottom style="thin">
        <color rgb="FFFF0000"/>
      </bottom>
      <diagonal/>
    </border>
    <border>
      <left style="thin">
        <color rgb="FF000000"/>
      </left>
      <right style="thin">
        <color auto="1"/>
      </right>
      <top style="thin">
        <color auto="1"/>
      </top>
      <bottom style="thin">
        <color auto="1"/>
      </bottom>
      <diagonal/>
    </border>
    <border>
      <left style="thin">
        <color auto="1"/>
      </left>
      <right/>
      <top style="thin">
        <color auto="1"/>
      </top>
      <bottom style="thin">
        <color auto="1"/>
      </bottom>
      <diagonal/>
    </border>
  </borders>
  <cellStyleXfs count="3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58">
    <xf numFmtId="0" fontId="0" fillId="0" borderId="0" xfId="0"/>
    <xf numFmtId="0" fontId="2" fillId="0" borderId="0" xfId="0" applyFont="1" applyAlignment="1"/>
    <xf numFmtId="0" fontId="3" fillId="0" borderId="0" xfId="0" applyFont="1" applyAlignment="1"/>
    <xf numFmtId="0" fontId="0" fillId="0" borderId="0" xfId="0" applyFont="1" applyAlignment="1"/>
    <xf numFmtId="0" fontId="5" fillId="0" borderId="0" xfId="0" applyFont="1" applyAlignment="1"/>
    <xf numFmtId="0" fontId="3" fillId="0" borderId="0" xfId="0" applyFont="1" applyAlignment="1">
      <alignment horizontal="left" wrapText="1"/>
    </xf>
    <xf numFmtId="0" fontId="2" fillId="0" borderId="0" xfId="0" applyFont="1" applyAlignment="1">
      <alignment horizontal="center"/>
    </xf>
    <xf numFmtId="0" fontId="2" fillId="0" borderId="0" xfId="0" applyFont="1" applyAlignment="1">
      <alignment horizontal="center" wrapText="1"/>
    </xf>
    <xf numFmtId="0" fontId="6" fillId="0" borderId="1" xfId="0" applyFont="1" applyBorder="1" applyAlignment="1">
      <alignment horizontal="center" wrapText="1"/>
    </xf>
    <xf numFmtId="0" fontId="2" fillId="2" borderId="1" xfId="0" applyFont="1" applyFill="1" applyBorder="1" applyAlignment="1">
      <alignment wrapText="1"/>
    </xf>
    <xf numFmtId="0" fontId="6" fillId="3" borderId="0" xfId="0" applyFont="1" applyFill="1" applyAlignment="1">
      <alignment horizontal="left" wrapText="1"/>
    </xf>
    <xf numFmtId="0" fontId="6" fillId="0" borderId="0" xfId="0" applyFont="1" applyAlignment="1">
      <alignment horizontal="left" wrapText="1"/>
    </xf>
    <xf numFmtId="0" fontId="3" fillId="3" borderId="0" xfId="0" applyFont="1" applyFill="1" applyAlignment="1">
      <alignment wrapText="1"/>
    </xf>
    <xf numFmtId="0" fontId="2" fillId="3" borderId="0" xfId="0" applyFont="1" applyFill="1" applyAlignment="1">
      <alignment horizontal="center" wrapText="1"/>
    </xf>
    <xf numFmtId="0" fontId="6" fillId="3" borderId="0" xfId="0" applyFont="1" applyFill="1" applyAlignment="1">
      <alignment horizontal="center" wrapText="1"/>
    </xf>
    <xf numFmtId="0" fontId="2" fillId="3" borderId="0" xfId="0" applyFont="1" applyFill="1" applyAlignment="1">
      <alignment wrapText="1"/>
    </xf>
    <xf numFmtId="0" fontId="6" fillId="0" borderId="1" xfId="0" applyFont="1" applyBorder="1" applyAlignment="1">
      <alignment horizontal="center"/>
    </xf>
    <xf numFmtId="0" fontId="2" fillId="4" borderId="7" xfId="0" applyFont="1" applyFill="1" applyBorder="1" applyAlignment="1"/>
    <xf numFmtId="0" fontId="8" fillId="3" borderId="0" xfId="0" applyFont="1" applyFill="1" applyAlignment="1">
      <alignment horizontal="left"/>
    </xf>
    <xf numFmtId="0" fontId="3" fillId="2" borderId="3" xfId="0" applyFont="1" applyFill="1" applyBorder="1" applyAlignment="1">
      <alignment wrapText="1"/>
    </xf>
    <xf numFmtId="0" fontId="2" fillId="0" borderId="0" xfId="0" applyFont="1" applyFill="1" applyBorder="1" applyAlignment="1"/>
    <xf numFmtId="0" fontId="3" fillId="0" borderId="0" xfId="0" applyFont="1" applyFill="1" applyBorder="1" applyAlignment="1"/>
    <xf numFmtId="0" fontId="4" fillId="0" borderId="0" xfId="0" applyFont="1" applyFill="1" applyBorder="1" applyAlignment="1">
      <alignment horizontal="left"/>
    </xf>
    <xf numFmtId="0" fontId="3" fillId="0" borderId="0" xfId="0" applyFont="1" applyFill="1" applyAlignment="1"/>
    <xf numFmtId="0" fontId="10" fillId="0" borderId="0" xfId="17" applyAlignment="1">
      <alignment horizontal="left"/>
    </xf>
    <xf numFmtId="0" fontId="3" fillId="2" borderId="9" xfId="0" applyFont="1" applyFill="1" applyBorder="1" applyAlignment="1">
      <alignment wrapText="1"/>
    </xf>
    <xf numFmtId="0" fontId="7" fillId="0" borderId="3" xfId="0" applyFont="1" applyBorder="1" applyAlignment="1">
      <alignment wrapText="1"/>
    </xf>
    <xf numFmtId="0" fontId="6" fillId="3" borderId="3" xfId="0" applyFont="1" applyFill="1" applyBorder="1" applyAlignment="1">
      <alignment horizontal="center" wrapText="1"/>
    </xf>
    <xf numFmtId="0" fontId="6" fillId="0" borderId="3" xfId="0" applyFont="1" applyBorder="1" applyAlignment="1">
      <alignment vertical="top" wrapText="1"/>
    </xf>
    <xf numFmtId="0" fontId="6" fillId="0" borderId="3" xfId="0" applyFont="1" applyBorder="1" applyAlignment="1">
      <alignment horizontal="left" wrapText="1"/>
    </xf>
    <xf numFmtId="0" fontId="0" fillId="0" borderId="3" xfId="0" applyFont="1" applyBorder="1" applyAlignment="1"/>
    <xf numFmtId="0" fontId="3" fillId="0" borderId="3" xfId="0" applyFont="1" applyBorder="1" applyAlignment="1">
      <alignment wrapText="1"/>
    </xf>
    <xf numFmtId="0" fontId="6" fillId="3" borderId="3" xfId="0" applyFont="1" applyFill="1" applyBorder="1" applyAlignment="1">
      <alignment horizontal="left" wrapText="1"/>
    </xf>
    <xf numFmtId="0" fontId="3" fillId="3" borderId="3" xfId="0" applyFont="1" applyFill="1" applyBorder="1" applyAlignment="1">
      <alignment wrapText="1"/>
    </xf>
    <xf numFmtId="0" fontId="6" fillId="3" borderId="3" xfId="0" applyFont="1" applyFill="1" applyBorder="1" applyAlignment="1">
      <alignment wrapText="1"/>
    </xf>
    <xf numFmtId="0" fontId="6" fillId="0" borderId="3" xfId="0" applyFont="1" applyBorder="1" applyAlignment="1">
      <alignment horizontal="left" wrapText="1"/>
    </xf>
    <xf numFmtId="0" fontId="3" fillId="5" borderId="1" xfId="0" applyFont="1" applyFill="1" applyBorder="1" applyAlignment="1"/>
    <xf numFmtId="0" fontId="3" fillId="5" borderId="2" xfId="0" applyFont="1" applyFill="1" applyBorder="1" applyAlignment="1"/>
    <xf numFmtId="0" fontId="4" fillId="5" borderId="3" xfId="0" applyFont="1" applyFill="1" applyBorder="1" applyAlignment="1">
      <alignment horizontal="left"/>
    </xf>
    <xf numFmtId="0" fontId="3" fillId="5" borderId="1" xfId="0" applyFont="1" applyFill="1" applyBorder="1" applyAlignment="1">
      <alignment wrapText="1"/>
    </xf>
    <xf numFmtId="0" fontId="3" fillId="6" borderId="8" xfId="0" applyFont="1" applyFill="1" applyBorder="1" applyAlignment="1">
      <alignment wrapText="1"/>
    </xf>
    <xf numFmtId="0" fontId="3" fillId="0" borderId="0" xfId="0" applyFont="1" applyFill="1" applyAlignment="1">
      <alignment wrapText="1"/>
    </xf>
    <xf numFmtId="0" fontId="6" fillId="7" borderId="3" xfId="0" applyFont="1" applyFill="1" applyBorder="1" applyAlignment="1">
      <alignment horizontal="left" wrapText="1"/>
    </xf>
    <xf numFmtId="0" fontId="3" fillId="0" borderId="0" xfId="0" applyFont="1" applyAlignment="1"/>
    <xf numFmtId="0" fontId="0" fillId="0" borderId="0" xfId="0" applyFont="1" applyAlignment="1"/>
    <xf numFmtId="0" fontId="2" fillId="0" borderId="0" xfId="0" applyFont="1" applyAlignment="1"/>
    <xf numFmtId="0" fontId="9" fillId="0" borderId="0" xfId="0" applyFont="1" applyAlignment="1"/>
    <xf numFmtId="0" fontId="1" fillId="0" borderId="0" xfId="0" applyFont="1" applyAlignment="1"/>
    <xf numFmtId="0" fontId="3" fillId="0" borderId="0" xfId="0" applyFont="1" applyAlignment="1">
      <alignment horizontal="left" wrapText="1"/>
    </xf>
    <xf numFmtId="0" fontId="6" fillId="0" borderId="4" xfId="0" applyFont="1" applyBorder="1" applyAlignment="1">
      <alignment horizontal="center" vertical="center" wrapText="1"/>
    </xf>
    <xf numFmtId="0" fontId="3" fillId="0" borderId="5" xfId="0" applyFont="1" applyBorder="1"/>
    <xf numFmtId="0" fontId="3" fillId="0" borderId="6" xfId="0" applyFont="1" applyBorder="1"/>
    <xf numFmtId="0" fontId="6" fillId="0" borderId="0" xfId="0" applyFont="1" applyAlignment="1">
      <alignment horizontal="left" wrapText="1"/>
    </xf>
    <xf numFmtId="0" fontId="6" fillId="0" borderId="3" xfId="0" applyFont="1" applyBorder="1" applyAlignment="1">
      <alignment horizontal="left" vertical="center" wrapText="1"/>
    </xf>
    <xf numFmtId="0" fontId="0" fillId="0" borderId="3" xfId="0" applyFont="1" applyBorder="1" applyAlignment="1"/>
    <xf numFmtId="0" fontId="6" fillId="0" borderId="3" xfId="0" applyFont="1" applyBorder="1" applyAlignment="1">
      <alignment horizontal="left" wrapText="1"/>
    </xf>
    <xf numFmtId="0" fontId="2" fillId="0" borderId="0" xfId="0" applyFont="1" applyAlignment="1">
      <alignment horizontal="center"/>
    </xf>
    <xf numFmtId="0" fontId="3" fillId="0" borderId="0" xfId="0" applyFont="1" applyAlignment="1">
      <alignment horizontal="left" vertical="top"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th.se/social/group/examensarbete-vid-cs/page/bedomningsprotok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
  <sheetViews>
    <sheetView tabSelected="1" topLeftCell="B14" zoomScale="120" zoomScaleNormal="120" workbookViewId="0">
      <selection activeCell="D32" sqref="D32"/>
    </sheetView>
  </sheetViews>
  <sheetFormatPr defaultColWidth="11" defaultRowHeight="15.75" x14ac:dyDescent="0.25"/>
  <cols>
    <col min="1" max="1" width="24.625" customWidth="1"/>
    <col min="2" max="2" width="26.375" customWidth="1"/>
    <col min="4" max="6" width="54" customWidth="1"/>
    <col min="7" max="7" width="47.125" customWidth="1"/>
    <col min="8" max="8" width="50" customWidth="1"/>
    <col min="9" max="9" width="48.625" customWidth="1"/>
  </cols>
  <sheetData>
    <row r="1" spans="1:15" x14ac:dyDescent="0.25">
      <c r="A1" s="1"/>
      <c r="B1" s="45" t="s">
        <v>0</v>
      </c>
      <c r="C1" s="44"/>
      <c r="D1" s="36" t="s">
        <v>77</v>
      </c>
      <c r="E1" s="21"/>
      <c r="F1" s="21"/>
      <c r="G1" s="2"/>
      <c r="H1" s="2"/>
      <c r="I1" s="2"/>
      <c r="J1" s="3"/>
      <c r="K1" s="3"/>
      <c r="L1" s="3"/>
      <c r="M1" s="3"/>
      <c r="N1" s="3"/>
      <c r="O1" s="3"/>
    </row>
    <row r="2" spans="1:15" x14ac:dyDescent="0.25">
      <c r="A2" s="1"/>
      <c r="B2" s="1" t="s">
        <v>25</v>
      </c>
      <c r="C2" s="3"/>
      <c r="D2" s="37" t="s">
        <v>78</v>
      </c>
      <c r="E2" s="21"/>
      <c r="F2" s="21"/>
      <c r="G2" s="2"/>
      <c r="H2" s="2"/>
      <c r="I2" s="2"/>
      <c r="J2" s="3"/>
      <c r="K2" s="3"/>
      <c r="L2" s="3"/>
      <c r="M2" s="3"/>
      <c r="N2" s="3"/>
      <c r="O2" s="3"/>
    </row>
    <row r="3" spans="1:15" x14ac:dyDescent="0.25">
      <c r="A3" s="1"/>
      <c r="B3" s="45" t="s">
        <v>26</v>
      </c>
      <c r="C3" s="44"/>
      <c r="D3" s="38" t="s">
        <v>79</v>
      </c>
      <c r="E3" s="22"/>
      <c r="F3" s="22"/>
      <c r="G3" s="2"/>
      <c r="H3" s="2"/>
      <c r="I3" s="2"/>
      <c r="J3" s="3"/>
      <c r="K3" s="3"/>
      <c r="L3" s="3"/>
      <c r="M3" s="3"/>
      <c r="N3" s="3"/>
      <c r="O3" s="3"/>
    </row>
    <row r="4" spans="1:15" x14ac:dyDescent="0.25">
      <c r="A4" s="2"/>
      <c r="B4" s="43" t="s">
        <v>1</v>
      </c>
      <c r="C4" s="44"/>
      <c r="D4" s="44"/>
      <c r="E4" s="44"/>
      <c r="F4" s="44"/>
      <c r="G4" s="44"/>
      <c r="H4" s="44"/>
      <c r="I4" s="2"/>
      <c r="J4" s="3"/>
      <c r="K4" s="3"/>
      <c r="L4" s="3"/>
      <c r="M4" s="3"/>
      <c r="N4" s="3"/>
      <c r="O4" s="3"/>
    </row>
    <row r="5" spans="1:15" x14ac:dyDescent="0.25">
      <c r="A5" s="2"/>
      <c r="B5" s="2"/>
      <c r="C5" s="3"/>
      <c r="D5" s="3"/>
      <c r="E5" s="3"/>
      <c r="F5" s="3"/>
      <c r="G5" s="3"/>
      <c r="H5" s="3"/>
      <c r="I5" s="2"/>
      <c r="J5" s="3"/>
      <c r="K5" s="3"/>
      <c r="L5" s="3"/>
      <c r="M5" s="3"/>
      <c r="N5" s="3"/>
      <c r="O5" s="3"/>
    </row>
    <row r="6" spans="1:15" x14ac:dyDescent="0.25">
      <c r="A6" s="2"/>
      <c r="B6" s="1" t="s">
        <v>27</v>
      </c>
      <c r="C6" s="3"/>
      <c r="D6" s="3"/>
      <c r="E6" s="3"/>
      <c r="F6" s="3"/>
      <c r="G6" s="3"/>
      <c r="H6" s="3"/>
      <c r="I6" s="2"/>
      <c r="J6" s="3"/>
      <c r="K6" s="3"/>
      <c r="L6" s="3"/>
      <c r="M6" s="3"/>
      <c r="N6" s="3"/>
      <c r="O6" s="3"/>
    </row>
    <row r="7" spans="1:15" x14ac:dyDescent="0.25">
      <c r="A7" s="2"/>
      <c r="B7" s="43" t="s">
        <v>28</v>
      </c>
      <c r="C7" s="46"/>
      <c r="D7" s="46"/>
      <c r="E7" s="46"/>
      <c r="F7" s="46"/>
      <c r="G7" s="46"/>
      <c r="H7" s="46"/>
      <c r="I7" s="2"/>
      <c r="J7" s="3"/>
      <c r="K7" s="3"/>
      <c r="L7" s="3"/>
      <c r="M7" s="3"/>
      <c r="N7" s="3"/>
      <c r="O7" s="3"/>
    </row>
    <row r="8" spans="1:15" ht="18" x14ac:dyDescent="0.25">
      <c r="A8" s="2"/>
      <c r="B8" s="23" t="s">
        <v>29</v>
      </c>
      <c r="C8" s="4"/>
      <c r="D8" s="4"/>
      <c r="E8" s="4"/>
      <c r="F8" s="4"/>
      <c r="G8" s="4"/>
      <c r="H8" s="4"/>
      <c r="I8" s="2"/>
      <c r="J8" s="3"/>
      <c r="K8" s="3"/>
      <c r="L8" s="3"/>
      <c r="M8" s="3"/>
      <c r="N8" s="3"/>
      <c r="O8" s="3"/>
    </row>
    <row r="9" spans="1:15" x14ac:dyDescent="0.25">
      <c r="A9" s="2"/>
      <c r="B9" s="43" t="s">
        <v>30</v>
      </c>
      <c r="C9" s="44"/>
      <c r="D9" s="44"/>
      <c r="E9" s="44"/>
      <c r="F9" s="44"/>
      <c r="G9" s="44"/>
      <c r="H9" s="44"/>
      <c r="I9" s="2"/>
      <c r="J9" s="3"/>
      <c r="K9" s="3"/>
      <c r="L9" s="3"/>
      <c r="M9" s="3"/>
      <c r="N9" s="3"/>
      <c r="O9" s="3"/>
    </row>
    <row r="10" spans="1:15" x14ac:dyDescent="0.25">
      <c r="A10" s="2"/>
      <c r="B10" s="43"/>
      <c r="C10" s="44"/>
      <c r="D10" s="44"/>
      <c r="E10" s="44"/>
      <c r="F10" s="44"/>
      <c r="G10" s="44"/>
      <c r="H10" s="44"/>
      <c r="I10" s="2"/>
      <c r="J10" s="3"/>
      <c r="K10" s="3"/>
      <c r="L10" s="3"/>
      <c r="M10" s="3"/>
      <c r="N10" s="3"/>
      <c r="O10" s="3"/>
    </row>
    <row r="11" spans="1:15" x14ac:dyDescent="0.25">
      <c r="A11" s="2"/>
      <c r="B11" s="45" t="s">
        <v>31</v>
      </c>
      <c r="C11" s="47"/>
      <c r="D11" s="47"/>
      <c r="E11" s="47"/>
      <c r="F11" s="47"/>
      <c r="G11" s="47"/>
      <c r="H11" s="47"/>
      <c r="I11" s="3"/>
      <c r="J11" s="3"/>
      <c r="K11" s="3"/>
      <c r="L11" s="3"/>
      <c r="M11" s="3"/>
      <c r="N11" s="3"/>
      <c r="O11" s="3"/>
    </row>
    <row r="12" spans="1:15" x14ac:dyDescent="0.25">
      <c r="A12" s="5"/>
      <c r="B12" s="48" t="s">
        <v>32</v>
      </c>
      <c r="C12" s="44"/>
      <c r="D12" s="44"/>
      <c r="E12" s="44"/>
      <c r="F12" s="44"/>
      <c r="G12" s="44"/>
      <c r="H12" s="44"/>
      <c r="I12" s="6"/>
      <c r="J12" s="3"/>
      <c r="K12" s="3"/>
      <c r="L12" s="3"/>
      <c r="M12" s="3"/>
      <c r="N12" s="3"/>
      <c r="O12" s="3"/>
    </row>
    <row r="13" spans="1:15" x14ac:dyDescent="0.25">
      <c r="A13" s="5"/>
      <c r="B13" s="48" t="s">
        <v>33</v>
      </c>
      <c r="C13" s="44"/>
      <c r="D13" s="44"/>
      <c r="E13" s="44"/>
      <c r="F13" s="44"/>
      <c r="G13" s="44"/>
      <c r="H13" s="5"/>
      <c r="I13" s="6"/>
      <c r="J13" s="3"/>
      <c r="K13" s="3"/>
      <c r="L13" s="3"/>
      <c r="M13" s="3"/>
      <c r="N13" s="3"/>
      <c r="O13" s="3"/>
    </row>
    <row r="14" spans="1:15" ht="18.95" customHeight="1" x14ac:dyDescent="0.25">
      <c r="A14" s="5"/>
      <c r="B14" s="48" t="s">
        <v>34</v>
      </c>
      <c r="C14" s="48"/>
      <c r="D14" s="48"/>
      <c r="E14" s="48"/>
      <c r="F14" s="3"/>
      <c r="G14" s="3"/>
      <c r="H14" s="5"/>
      <c r="I14" s="6"/>
      <c r="J14" s="3"/>
      <c r="K14" s="3"/>
      <c r="L14" s="3"/>
      <c r="M14" s="3"/>
      <c r="N14" s="3"/>
      <c r="O14" s="3"/>
    </row>
    <row r="15" spans="1:15" x14ac:dyDescent="0.25">
      <c r="A15" s="5"/>
      <c r="B15" s="5"/>
      <c r="C15" s="3"/>
      <c r="D15" s="3"/>
      <c r="E15" s="3"/>
      <c r="F15" s="3"/>
      <c r="G15" s="3"/>
      <c r="H15" s="5"/>
      <c r="I15" s="6"/>
      <c r="J15" s="3"/>
      <c r="K15" s="3"/>
      <c r="L15" s="3"/>
      <c r="M15" s="3"/>
      <c r="N15" s="3"/>
      <c r="O15" s="3"/>
    </row>
    <row r="16" spans="1:15" x14ac:dyDescent="0.25">
      <c r="A16" s="5"/>
      <c r="B16" s="45" t="s">
        <v>35</v>
      </c>
      <c r="C16" s="47"/>
      <c r="D16" s="47"/>
      <c r="E16" s="47"/>
      <c r="F16" s="47"/>
      <c r="G16" s="47"/>
      <c r="H16" s="47"/>
      <c r="I16" s="6"/>
      <c r="J16" s="3"/>
      <c r="K16" s="3"/>
      <c r="L16" s="3"/>
      <c r="M16" s="3"/>
      <c r="N16" s="3"/>
      <c r="O16" s="3"/>
    </row>
    <row r="17" spans="1:15" x14ac:dyDescent="0.25">
      <c r="A17" s="5"/>
      <c r="B17" t="s">
        <v>36</v>
      </c>
      <c r="C17" s="5"/>
      <c r="D17" s="5"/>
      <c r="E17" s="5"/>
      <c r="F17" s="5"/>
      <c r="G17" s="5"/>
      <c r="H17" s="5"/>
      <c r="I17" s="6"/>
      <c r="J17" s="3"/>
      <c r="K17" s="3"/>
      <c r="L17" s="3"/>
      <c r="M17" s="3"/>
      <c r="N17" s="3"/>
      <c r="O17" s="3"/>
    </row>
    <row r="18" spans="1:15" ht="15" customHeight="1" x14ac:dyDescent="0.25">
      <c r="A18" s="5"/>
      <c r="B18" s="57" t="s">
        <v>37</v>
      </c>
      <c r="C18" s="57"/>
      <c r="D18" s="57"/>
      <c r="E18" s="57"/>
      <c r="F18" s="57"/>
      <c r="G18" s="57"/>
      <c r="H18" s="57"/>
      <c r="I18" s="6"/>
      <c r="J18" s="3"/>
      <c r="K18" s="3"/>
      <c r="L18" s="3"/>
      <c r="M18" s="3"/>
      <c r="N18" s="3"/>
      <c r="O18" s="3"/>
    </row>
    <row r="19" spans="1:15" x14ac:dyDescent="0.25">
      <c r="A19" s="5"/>
      <c r="B19" s="48" t="s">
        <v>38</v>
      </c>
      <c r="C19" s="44"/>
      <c r="D19" s="44"/>
      <c r="E19" s="44"/>
      <c r="F19" s="44"/>
      <c r="G19" s="44"/>
      <c r="H19" s="5"/>
      <c r="I19" s="6"/>
      <c r="J19" s="3"/>
      <c r="K19" s="3"/>
      <c r="L19" s="3"/>
      <c r="M19" s="3"/>
      <c r="N19" s="3"/>
      <c r="O19" s="3"/>
    </row>
    <row r="20" spans="1:15" x14ac:dyDescent="0.25">
      <c r="A20" s="5"/>
      <c r="B20" s="48" t="s">
        <v>39</v>
      </c>
      <c r="C20" s="44"/>
      <c r="D20" s="44"/>
      <c r="E20" s="44"/>
      <c r="F20" s="44"/>
      <c r="G20" s="44"/>
      <c r="H20" s="5"/>
      <c r="I20" s="6"/>
      <c r="J20" s="3"/>
      <c r="K20" s="3"/>
      <c r="L20" s="3"/>
      <c r="M20" s="3"/>
      <c r="N20" s="3"/>
      <c r="O20" s="3"/>
    </row>
    <row r="21" spans="1:15" x14ac:dyDescent="0.25">
      <c r="A21" s="5"/>
      <c r="B21" s="24" t="str">
        <f>HYPERLINK("https://www.kth.se/social/group/examensarbete-vid-cs/page/bedomningsprotokoll/","9. Upload pdf to the course web according to the instructions at this link or send the pdf to Ann Bengtsson")</f>
        <v>9. Upload pdf to the course web according to the instructions at this link or send the pdf to Ann Bengtsson</v>
      </c>
      <c r="C21" s="5"/>
      <c r="D21" s="5"/>
      <c r="E21" s="5"/>
      <c r="F21" s="5"/>
      <c r="G21" s="5"/>
      <c r="H21" s="5"/>
      <c r="I21" s="6"/>
      <c r="J21" s="3"/>
      <c r="K21" s="3"/>
      <c r="L21" s="3"/>
      <c r="M21" s="3"/>
      <c r="N21" s="3"/>
      <c r="O21" s="3"/>
    </row>
    <row r="22" spans="1:15" x14ac:dyDescent="0.25">
      <c r="A22" s="7"/>
      <c r="B22" s="7"/>
      <c r="C22" s="7"/>
      <c r="D22" s="7"/>
      <c r="E22" s="7"/>
      <c r="F22" s="7"/>
      <c r="G22" s="7"/>
      <c r="H22" s="7"/>
      <c r="I22" s="6"/>
      <c r="J22" s="3"/>
      <c r="K22" s="3"/>
      <c r="L22" s="3"/>
      <c r="M22" s="3"/>
      <c r="N22" s="3"/>
      <c r="O22" s="3"/>
    </row>
    <row r="23" spans="1:15" x14ac:dyDescent="0.25">
      <c r="A23" s="7"/>
      <c r="B23" s="7" t="s">
        <v>40</v>
      </c>
      <c r="C23" s="7" t="s">
        <v>41</v>
      </c>
      <c r="D23" s="7" t="s">
        <v>42</v>
      </c>
      <c r="E23" s="7" t="s">
        <v>43</v>
      </c>
      <c r="F23" s="7" t="s">
        <v>44</v>
      </c>
      <c r="G23" s="7" t="s">
        <v>45</v>
      </c>
      <c r="H23" s="7" t="s">
        <v>46</v>
      </c>
      <c r="I23" s="6"/>
      <c r="J23" s="3"/>
      <c r="K23" s="3"/>
      <c r="L23" s="3"/>
      <c r="M23" s="3"/>
      <c r="N23" s="3"/>
      <c r="O23" s="3"/>
    </row>
    <row r="24" spans="1:15" ht="39" x14ac:dyDescent="0.25">
      <c r="A24" s="49"/>
      <c r="B24" s="8" t="s">
        <v>8</v>
      </c>
      <c r="C24" s="9" t="s">
        <v>80</v>
      </c>
      <c r="D24" s="39" t="s">
        <v>81</v>
      </c>
      <c r="E24" s="40"/>
      <c r="F24" s="19"/>
      <c r="G24" s="35" t="s">
        <v>51</v>
      </c>
      <c r="H24" s="31" t="s">
        <v>64</v>
      </c>
      <c r="I24" s="3"/>
      <c r="J24" s="3"/>
      <c r="K24" s="3"/>
      <c r="L24" s="3"/>
      <c r="M24" s="3"/>
      <c r="N24" s="3"/>
      <c r="O24" s="3"/>
    </row>
    <row r="25" spans="1:15" ht="77.25" x14ac:dyDescent="0.25">
      <c r="A25" s="50"/>
      <c r="B25" s="8" t="s">
        <v>9</v>
      </c>
      <c r="C25" s="9" t="s">
        <v>80</v>
      </c>
      <c r="D25" s="39" t="s">
        <v>82</v>
      </c>
      <c r="E25" s="40"/>
      <c r="F25" s="19"/>
      <c r="G25" s="35" t="s">
        <v>52</v>
      </c>
      <c r="H25" s="32" t="s">
        <v>76</v>
      </c>
      <c r="I25" s="42" t="s">
        <v>3</v>
      </c>
      <c r="J25" s="11"/>
      <c r="K25" s="11"/>
      <c r="L25" s="11"/>
      <c r="M25" s="3"/>
      <c r="N25" s="3"/>
      <c r="O25" s="3"/>
    </row>
    <row r="26" spans="1:15" ht="39" x14ac:dyDescent="0.25">
      <c r="A26" s="50"/>
      <c r="B26" s="8" t="s">
        <v>10</v>
      </c>
      <c r="C26" s="9" t="s">
        <v>80</v>
      </c>
      <c r="D26" s="39" t="s">
        <v>83</v>
      </c>
      <c r="E26" s="40"/>
      <c r="F26" s="19"/>
      <c r="G26" s="35" t="s">
        <v>53</v>
      </c>
      <c r="H26" s="29" t="s">
        <v>65</v>
      </c>
      <c r="I26" s="11"/>
      <c r="J26" s="11"/>
      <c r="K26" s="11"/>
      <c r="L26" s="11"/>
      <c r="M26" s="3"/>
      <c r="N26" s="3"/>
      <c r="O26" s="3"/>
    </row>
    <row r="27" spans="1:15" ht="39" x14ac:dyDescent="0.25">
      <c r="A27" s="50"/>
      <c r="B27" s="8" t="s">
        <v>11</v>
      </c>
      <c r="C27" s="9" t="s">
        <v>80</v>
      </c>
      <c r="D27" s="39" t="s">
        <v>84</v>
      </c>
      <c r="E27" s="40"/>
      <c r="F27" s="19"/>
      <c r="G27" s="26" t="s">
        <v>54</v>
      </c>
      <c r="H27" s="33" t="s">
        <v>66</v>
      </c>
      <c r="I27" s="11"/>
      <c r="J27" s="11"/>
      <c r="K27" s="11"/>
      <c r="L27" s="11"/>
      <c r="M27" s="3"/>
      <c r="N27" s="3"/>
      <c r="O27" s="3"/>
    </row>
    <row r="28" spans="1:15" ht="26.25" x14ac:dyDescent="0.25">
      <c r="A28" s="50"/>
      <c r="B28" s="8" t="s">
        <v>12</v>
      </c>
      <c r="C28" s="9" t="s">
        <v>80</v>
      </c>
      <c r="D28" s="39" t="s">
        <v>85</v>
      </c>
      <c r="E28" s="40"/>
      <c r="F28" s="19"/>
      <c r="G28" s="26" t="s">
        <v>55</v>
      </c>
      <c r="H28" s="31" t="s">
        <v>67</v>
      </c>
      <c r="I28" s="3"/>
      <c r="J28" s="3"/>
      <c r="K28" s="3"/>
      <c r="L28" s="3"/>
      <c r="M28" s="3"/>
      <c r="N28" s="3"/>
      <c r="O28" s="3"/>
    </row>
    <row r="29" spans="1:15" ht="64.5" x14ac:dyDescent="0.25">
      <c r="A29" s="50"/>
      <c r="B29" s="8" t="s">
        <v>13</v>
      </c>
      <c r="C29" s="9" t="s">
        <v>80</v>
      </c>
      <c r="D29" s="39" t="s">
        <v>86</v>
      </c>
      <c r="E29" s="40"/>
      <c r="F29" s="19"/>
      <c r="G29" s="26" t="s">
        <v>56</v>
      </c>
      <c r="H29" s="31" t="s">
        <v>68</v>
      </c>
      <c r="I29" s="3"/>
      <c r="J29" s="3"/>
      <c r="K29" s="3"/>
      <c r="L29" s="3"/>
      <c r="M29" s="3"/>
      <c r="N29" s="3"/>
      <c r="O29" s="3"/>
    </row>
    <row r="30" spans="1:15" ht="64.5" x14ac:dyDescent="0.25">
      <c r="A30" s="50"/>
      <c r="B30" s="8" t="s">
        <v>14</v>
      </c>
      <c r="C30" s="9" t="s">
        <v>80</v>
      </c>
      <c r="D30" s="39" t="s">
        <v>88</v>
      </c>
      <c r="E30" s="40"/>
      <c r="F30" s="19"/>
      <c r="G30" s="28" t="s">
        <v>57</v>
      </c>
      <c r="H30" s="29" t="s">
        <v>75</v>
      </c>
      <c r="I30" s="11"/>
      <c r="J30" s="11"/>
      <c r="K30" s="52"/>
      <c r="L30" s="44"/>
      <c r="M30" s="44"/>
      <c r="N30" s="44"/>
      <c r="O30" s="44"/>
    </row>
    <row r="31" spans="1:15" ht="39" x14ac:dyDescent="0.25">
      <c r="A31" s="50"/>
      <c r="B31" s="8" t="s">
        <v>15</v>
      </c>
      <c r="C31" s="9" t="s">
        <v>80</v>
      </c>
      <c r="D31" s="39" t="s">
        <v>87</v>
      </c>
      <c r="E31" s="40"/>
      <c r="F31" s="19"/>
      <c r="G31" s="34" t="s">
        <v>58</v>
      </c>
      <c r="H31" s="29" t="s">
        <v>74</v>
      </c>
      <c r="I31" s="11"/>
      <c r="J31" s="11"/>
      <c r="K31" s="11"/>
      <c r="L31" s="11"/>
      <c r="M31" s="3"/>
      <c r="N31" s="3"/>
      <c r="O31" s="3"/>
    </row>
    <row r="32" spans="1:15" ht="102.75" x14ac:dyDescent="0.25">
      <c r="A32" s="51"/>
      <c r="B32" s="8" t="s">
        <v>16</v>
      </c>
      <c r="C32" s="9" t="s">
        <v>80</v>
      </c>
      <c r="D32" s="39" t="s">
        <v>89</v>
      </c>
      <c r="E32" s="40"/>
      <c r="F32" s="25"/>
      <c r="G32" s="26" t="s">
        <v>59</v>
      </c>
      <c r="H32" s="53" t="s">
        <v>73</v>
      </c>
      <c r="I32" s="11"/>
      <c r="J32" s="11"/>
      <c r="K32" s="11"/>
      <c r="L32" s="11"/>
      <c r="M32" s="3"/>
      <c r="N32" s="3"/>
      <c r="O32" s="3"/>
    </row>
    <row r="33" spans="1:15" x14ac:dyDescent="0.25">
      <c r="A33" s="13"/>
      <c r="B33" s="14"/>
      <c r="C33" s="15"/>
      <c r="D33" s="41"/>
      <c r="E33" s="41"/>
      <c r="F33" s="12"/>
      <c r="G33" s="27"/>
      <c r="H33" s="54"/>
      <c r="I33" s="11"/>
      <c r="J33" s="11"/>
      <c r="K33" s="11"/>
      <c r="L33" s="11"/>
      <c r="M33" s="3"/>
      <c r="N33" s="3"/>
      <c r="O33" s="3"/>
    </row>
    <row r="34" spans="1:15" ht="39" x14ac:dyDescent="0.25">
      <c r="A34" s="49" t="s">
        <v>4</v>
      </c>
      <c r="B34" s="8" t="s">
        <v>17</v>
      </c>
      <c r="C34" s="9" t="s">
        <v>2</v>
      </c>
      <c r="D34" s="39"/>
      <c r="E34" s="40"/>
      <c r="F34" s="25"/>
      <c r="G34" s="26" t="s">
        <v>60</v>
      </c>
      <c r="H34" s="54"/>
      <c r="I34" s="11"/>
      <c r="J34" s="11"/>
      <c r="K34" s="11"/>
      <c r="L34" s="11"/>
      <c r="M34" s="3"/>
      <c r="N34" s="3"/>
      <c r="O34" s="3"/>
    </row>
    <row r="35" spans="1:15" ht="51" x14ac:dyDescent="0.25">
      <c r="A35" s="50"/>
      <c r="B35" s="8" t="s">
        <v>18</v>
      </c>
      <c r="C35" s="9" t="s">
        <v>2</v>
      </c>
      <c r="D35" s="39"/>
      <c r="E35" s="40"/>
      <c r="F35" s="25"/>
      <c r="G35" s="28" t="s">
        <v>61</v>
      </c>
      <c r="H35" s="54"/>
      <c r="I35" s="11"/>
      <c r="J35" s="11"/>
      <c r="K35" s="11"/>
      <c r="L35" s="11"/>
      <c r="M35" s="3"/>
      <c r="N35" s="3"/>
      <c r="O35" s="3"/>
    </row>
    <row r="36" spans="1:15" ht="39" x14ac:dyDescent="0.25">
      <c r="A36" s="50"/>
      <c r="B36" s="8" t="s">
        <v>19</v>
      </c>
      <c r="C36" s="9" t="s">
        <v>2</v>
      </c>
      <c r="D36" s="39"/>
      <c r="E36" s="40"/>
      <c r="F36" s="25"/>
      <c r="G36" s="26" t="s">
        <v>62</v>
      </c>
      <c r="H36" s="54"/>
      <c r="I36" s="11"/>
      <c r="J36" s="11"/>
      <c r="K36" s="11"/>
      <c r="L36" s="11"/>
      <c r="M36" s="3"/>
      <c r="N36" s="3"/>
      <c r="O36" s="3"/>
    </row>
    <row r="37" spans="1:15" ht="51.75" x14ac:dyDescent="0.25">
      <c r="A37" s="51"/>
      <c r="B37" s="16" t="s">
        <v>20</v>
      </c>
      <c r="C37" s="9" t="s">
        <v>2</v>
      </c>
      <c r="D37" s="39"/>
      <c r="E37" s="40"/>
      <c r="F37" s="25"/>
      <c r="G37" s="26" t="s">
        <v>63</v>
      </c>
      <c r="H37" s="54"/>
      <c r="I37" s="11"/>
      <c r="J37" s="11"/>
      <c r="K37" s="11"/>
      <c r="L37" s="11"/>
      <c r="M37" s="3"/>
      <c r="N37" s="3"/>
      <c r="O37" s="3"/>
    </row>
    <row r="38" spans="1:15" x14ac:dyDescent="0.25">
      <c r="A38" s="13"/>
      <c r="B38" s="14"/>
      <c r="C38" s="15"/>
      <c r="D38" s="41"/>
      <c r="E38" s="41"/>
      <c r="F38" s="12"/>
      <c r="G38" s="14"/>
      <c r="H38" s="10"/>
      <c r="I38" s="11"/>
      <c r="J38" s="11"/>
      <c r="K38" s="11"/>
      <c r="L38" s="11"/>
      <c r="M38" s="3"/>
      <c r="N38" s="3"/>
      <c r="O38" s="3"/>
    </row>
    <row r="39" spans="1:15" ht="39" x14ac:dyDescent="0.25">
      <c r="A39" s="49" t="s">
        <v>5</v>
      </c>
      <c r="B39" s="8" t="s">
        <v>21</v>
      </c>
      <c r="C39" s="9" t="s">
        <v>2</v>
      </c>
      <c r="D39" s="39"/>
      <c r="E39" s="40"/>
      <c r="F39" s="19"/>
      <c r="G39" s="26" t="s">
        <v>50</v>
      </c>
      <c r="H39" s="55" t="s">
        <v>72</v>
      </c>
      <c r="I39" s="54"/>
      <c r="J39" s="54"/>
      <c r="K39" s="54"/>
      <c r="L39" s="54"/>
      <c r="M39" s="3"/>
      <c r="N39" s="3"/>
      <c r="O39" s="3"/>
    </row>
    <row r="40" spans="1:15" ht="51.75" x14ac:dyDescent="0.25">
      <c r="A40" s="50"/>
      <c r="B40" s="8" t="s">
        <v>22</v>
      </c>
      <c r="C40" s="9" t="s">
        <v>2</v>
      </c>
      <c r="D40" s="39"/>
      <c r="E40" s="40"/>
      <c r="F40" s="19"/>
      <c r="G40" s="26" t="s">
        <v>49</v>
      </c>
      <c r="H40" s="55" t="s">
        <v>71</v>
      </c>
      <c r="I40" s="54"/>
      <c r="J40" s="54"/>
      <c r="K40" s="54"/>
      <c r="L40" s="54"/>
      <c r="M40" s="3"/>
      <c r="N40" s="3"/>
      <c r="O40" s="3"/>
    </row>
    <row r="41" spans="1:15" ht="39" x14ac:dyDescent="0.25">
      <c r="A41" s="50"/>
      <c r="B41" s="8" t="s">
        <v>23</v>
      </c>
      <c r="C41" s="9" t="s">
        <v>2</v>
      </c>
      <c r="D41" s="39"/>
      <c r="E41" s="40"/>
      <c r="F41" s="19"/>
      <c r="G41" s="26" t="s">
        <v>48</v>
      </c>
      <c r="H41" s="29" t="s">
        <v>70</v>
      </c>
      <c r="I41" s="30"/>
      <c r="J41" s="30"/>
      <c r="K41" s="30"/>
      <c r="L41" s="30"/>
      <c r="M41" s="3"/>
      <c r="N41" s="3"/>
      <c r="O41" s="3"/>
    </row>
    <row r="42" spans="1:15" ht="39" x14ac:dyDescent="0.25">
      <c r="A42" s="51"/>
      <c r="B42" s="8" t="s">
        <v>24</v>
      </c>
      <c r="C42" s="9" t="s">
        <v>2</v>
      </c>
      <c r="D42" s="39"/>
      <c r="E42" s="40"/>
      <c r="F42" s="19"/>
      <c r="G42" s="26" t="s">
        <v>47</v>
      </c>
      <c r="H42" s="29" t="s">
        <v>69</v>
      </c>
      <c r="I42" s="29"/>
      <c r="J42" s="29"/>
      <c r="K42" s="29"/>
      <c r="L42" s="29"/>
      <c r="M42" s="3"/>
      <c r="N42" s="3"/>
      <c r="O42" s="3"/>
    </row>
    <row r="43" spans="1:15" x14ac:dyDescent="0.25">
      <c r="A43" s="7"/>
      <c r="B43" s="3"/>
      <c r="C43" s="3"/>
      <c r="D43" s="3"/>
      <c r="E43" s="3"/>
      <c r="F43" s="3"/>
      <c r="G43" s="3"/>
      <c r="H43" s="3"/>
      <c r="I43" s="6"/>
      <c r="J43" s="3"/>
      <c r="K43" s="3"/>
      <c r="L43" s="3"/>
      <c r="M43" s="3"/>
      <c r="N43" s="3"/>
      <c r="O43" s="3"/>
    </row>
    <row r="44" spans="1:15" x14ac:dyDescent="0.25">
      <c r="A44" s="56" t="s">
        <v>6</v>
      </c>
      <c r="B44" s="44"/>
      <c r="C44" s="3"/>
      <c r="D44" s="7" t="s">
        <v>7</v>
      </c>
      <c r="E44" s="7"/>
      <c r="F44" s="7"/>
      <c r="G44" s="3"/>
      <c r="H44" s="3"/>
      <c r="I44" s="3"/>
      <c r="J44" s="3"/>
      <c r="K44" s="3"/>
      <c r="L44" s="3"/>
      <c r="M44" s="3"/>
      <c r="N44" s="3"/>
      <c r="O44" s="3"/>
    </row>
    <row r="45" spans="1:15" x14ac:dyDescent="0.25">
      <c r="A45" s="2">
        <v>1</v>
      </c>
      <c r="B45" s="17" t="str">
        <f>IF(OR(C25="F",C26="F"),"F", IF(OR(C25="-",C26="-",C42="-"),"-",IF(OR(C25="",C26=""),"","P")))</f>
        <v>-</v>
      </c>
      <c r="C45" s="3"/>
      <c r="D45" s="17" t="str">
        <f>IF(OR(B45="F",B46="F",B47="F",B48="F",B49="F",B50="F",B51="F",B52="F"),"F", IF(OR(B45="-",B46="-",B47="-",B48="-",B49="-",B50="-",B51="-",B52="-"),"-",IF(OR(B45="",B46="",B47="",B48="",B49="",B50="",B51="",B52=""),"","P")))</f>
        <v>-</v>
      </c>
      <c r="E45" s="20"/>
      <c r="F45" s="20"/>
      <c r="G45" s="3"/>
      <c r="H45" s="3"/>
      <c r="I45" s="3"/>
      <c r="J45" s="3"/>
      <c r="K45" s="3"/>
      <c r="L45" s="3"/>
      <c r="M45" s="3"/>
      <c r="N45" s="3"/>
      <c r="O45" s="3"/>
    </row>
    <row r="46" spans="1:15" x14ac:dyDescent="0.25">
      <c r="A46" s="2">
        <v>2</v>
      </c>
      <c r="B46" s="17" t="str">
        <f>IF(OR(C25="F",C29="F"),"F", IF(OR(C25="-",C29="-"),"-",IF(OR(C25="",C29=""),"","P")))</f>
        <v>P</v>
      </c>
      <c r="C46" s="3"/>
      <c r="D46" s="18"/>
      <c r="E46" s="18"/>
      <c r="F46" s="18"/>
      <c r="G46" s="2"/>
      <c r="H46" s="2"/>
      <c r="I46" s="3"/>
      <c r="J46" s="3"/>
      <c r="K46" s="3"/>
      <c r="L46" s="3"/>
      <c r="M46" s="3"/>
      <c r="N46" s="3"/>
      <c r="O46" s="3"/>
    </row>
    <row r="47" spans="1:15" x14ac:dyDescent="0.25">
      <c r="A47" s="2">
        <v>3</v>
      </c>
      <c r="B47" s="17" t="str">
        <f>IF(OR(C24="F"),"F", IF(OR(C24="-"),"-",IF(OR(C24=""),"","P")))</f>
        <v>P</v>
      </c>
      <c r="C47" s="3"/>
      <c r="D47" s="3"/>
      <c r="E47" s="3"/>
      <c r="F47" s="3"/>
      <c r="G47" s="3"/>
      <c r="H47" s="3"/>
      <c r="I47" s="3"/>
      <c r="J47" s="3"/>
      <c r="K47" s="3"/>
      <c r="L47" s="3"/>
      <c r="M47" s="3"/>
      <c r="N47" s="3"/>
      <c r="O47" s="3"/>
    </row>
    <row r="48" spans="1:15" x14ac:dyDescent="0.25">
      <c r="A48" s="2">
        <v>4</v>
      </c>
      <c r="B48" s="17" t="str">
        <f>IF(OR(C26="F",C28="F",C39="F",C40="F"),"F", IF(OR(C26="-",C28="-",C39="-",C40="-"),"-",IF(OR(C26="",C28="",C39="",C40=""),"","P")))</f>
        <v>-</v>
      </c>
      <c r="C48" s="3"/>
      <c r="D48" s="3"/>
      <c r="E48" s="3"/>
      <c r="F48" s="3"/>
      <c r="G48" s="3"/>
      <c r="H48" s="3"/>
      <c r="I48" s="3"/>
      <c r="J48" s="3"/>
      <c r="K48" s="3"/>
      <c r="L48" s="3"/>
      <c r="M48" s="3"/>
      <c r="N48" s="3"/>
      <c r="O48" s="3"/>
    </row>
    <row r="49" spans="1:15" x14ac:dyDescent="0.25">
      <c r="A49" s="2">
        <v>5</v>
      </c>
      <c r="B49" s="17" t="str">
        <f>IF(OR(C28="F",C30="F"),"F", IF(OR(C28="-",C30="-"),"-",IF(OR(C28="",C30=""),"","P")))</f>
        <v>P</v>
      </c>
      <c r="C49" s="3"/>
      <c r="D49" s="3"/>
      <c r="E49" s="3"/>
      <c r="F49" s="3"/>
      <c r="G49" s="3"/>
      <c r="H49" s="3"/>
      <c r="I49" s="3"/>
      <c r="J49" s="3"/>
      <c r="K49" s="3"/>
      <c r="L49" s="3"/>
      <c r="M49" s="3"/>
      <c r="N49" s="3"/>
      <c r="O49" s="3"/>
    </row>
    <row r="50" spans="1:15" x14ac:dyDescent="0.25">
      <c r="A50" s="2">
        <v>6</v>
      </c>
      <c r="B50" s="17" t="str">
        <f>IF(OR(C29="F",C34="F",C35="F",C36="F",C37="F"),"F", IF(OR(C29="-",C34="-",C35="-",C36="-"),"-",IF(OR(C29="",C34="",C35="",C36=""),"","P")))</f>
        <v>-</v>
      </c>
      <c r="C50" s="3"/>
      <c r="D50" s="3"/>
      <c r="E50" s="3"/>
      <c r="F50" s="3"/>
      <c r="G50" s="3"/>
      <c r="H50" s="3"/>
      <c r="I50" s="3"/>
      <c r="J50" s="3"/>
      <c r="K50" s="3"/>
      <c r="L50" s="3"/>
      <c r="M50" s="3"/>
      <c r="N50" s="3"/>
      <c r="O50" s="3"/>
    </row>
    <row r="51" spans="1:15" x14ac:dyDescent="0.25">
      <c r="A51" s="2">
        <v>7</v>
      </c>
      <c r="B51" s="17" t="str">
        <f>IF(OR(C29="F",C30="F",C31="F"),"F", IF(OR(C29="-",C30="-",C31="-"),"-",IF(OR(C29="",C30="",C31=""),"","P")))</f>
        <v>P</v>
      </c>
      <c r="C51" s="3"/>
      <c r="D51" s="3"/>
      <c r="E51" s="3"/>
      <c r="F51" s="3"/>
      <c r="G51" s="3"/>
      <c r="H51" s="3"/>
      <c r="I51" s="3"/>
      <c r="J51" s="3"/>
      <c r="K51" s="3"/>
      <c r="L51" s="3"/>
      <c r="M51" s="3"/>
      <c r="N51" s="3"/>
      <c r="O51" s="3"/>
    </row>
    <row r="52" spans="1:15" x14ac:dyDescent="0.25">
      <c r="A52" s="2">
        <v>8</v>
      </c>
      <c r="B52" s="17" t="str">
        <f>IF(OR(C27="F",C42="F"),"F", IF(OR(C27="-",C42="-"),"-",IF(OR(C27="",C42=""),"","P")))</f>
        <v>-</v>
      </c>
      <c r="C52" s="3"/>
      <c r="D52" s="3"/>
      <c r="E52" s="3"/>
      <c r="F52" s="3"/>
      <c r="G52" s="3"/>
      <c r="H52" s="3"/>
      <c r="I52" s="3"/>
      <c r="J52" s="3"/>
      <c r="K52" s="3"/>
      <c r="L52" s="3"/>
      <c r="M52" s="3"/>
      <c r="N52" s="3"/>
      <c r="O52" s="3"/>
    </row>
    <row r="53" spans="1:15" x14ac:dyDescent="0.25">
      <c r="A53" s="3"/>
      <c r="B53" s="3"/>
      <c r="C53" s="3"/>
      <c r="D53" s="3"/>
      <c r="E53" s="3"/>
      <c r="F53" s="3"/>
      <c r="G53" s="3"/>
      <c r="H53" s="3"/>
      <c r="I53" s="3"/>
      <c r="J53" s="3"/>
      <c r="K53" s="3"/>
      <c r="L53" s="3"/>
      <c r="M53" s="3"/>
      <c r="N53" s="3"/>
      <c r="O53" s="3"/>
    </row>
  </sheetData>
  <mergeCells count="22">
    <mergeCell ref="A44:B44"/>
    <mergeCell ref="B14:E14"/>
    <mergeCell ref="B16:H16"/>
    <mergeCell ref="B18:H18"/>
    <mergeCell ref="B19:G19"/>
    <mergeCell ref="K30:O30"/>
    <mergeCell ref="H32:H37"/>
    <mergeCell ref="A34:A37"/>
    <mergeCell ref="A39:A42"/>
    <mergeCell ref="H39:L39"/>
    <mergeCell ref="H40:L40"/>
    <mergeCell ref="B11:H11"/>
    <mergeCell ref="B12:H12"/>
    <mergeCell ref="B13:G13"/>
    <mergeCell ref="B20:G20"/>
    <mergeCell ref="A24:A32"/>
    <mergeCell ref="B10:H10"/>
    <mergeCell ref="B1:C1"/>
    <mergeCell ref="B3:C3"/>
    <mergeCell ref="B4:H4"/>
    <mergeCell ref="B7:H7"/>
    <mergeCell ref="B9:H9"/>
  </mergeCells>
  <dataValidations count="1">
    <dataValidation type="list" allowBlank="1" showErrorMessage="1" sqref="C39:C42 C34:C37 C24:C32" xr:uid="{00000000-0002-0000-0000-000000000000}">
      <formula1>"P,F,-"</formula1>
    </dataValidation>
  </dataValidations>
  <hyperlinks>
    <hyperlink ref="B21" r:id="rId1" display="https://www.kth.se/social/group/examensarbete-vid-cs/page/bedomningsprotokoll/" xr:uid="{00000000-0004-0000-00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Mall</vt:lpstr>
    </vt:vector>
  </TitlesOfParts>
  <Company>KTH Royal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Olov Engwall</dc:creator>
  <cp:lastModifiedBy>User</cp:lastModifiedBy>
  <dcterms:created xsi:type="dcterms:W3CDTF">2016-06-28T11:10:31Z</dcterms:created>
  <dcterms:modified xsi:type="dcterms:W3CDTF">2020-08-21T23:55:39Z</dcterms:modified>
</cp:coreProperties>
</file>