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138d8b4b4cb6700/Anudip-DANLC/"/>
    </mc:Choice>
  </mc:AlternateContent>
  <xr:revisionPtr revIDLastSave="799" documentId="8_{9267B333-C068-EA4A-8769-D7489D801C0A}" xr6:coauthVersionLast="47" xr6:coauthVersionMax="47" xr10:uidLastSave="{C127FDE7-7ECB-BA4D-88ED-21F631AF5BF5}"/>
  <bookViews>
    <workbookView xWindow="0" yWindow="0" windowWidth="28800" windowHeight="18000" xr2:uid="{DE6CA70B-175C-C64F-84C1-1751B754B33D}"/>
  </bookViews>
  <sheets>
    <sheet name="Sales Data" sheetId="1" r:id="rId1"/>
    <sheet name="1" sheetId="4" r:id="rId2"/>
    <sheet name="2" sheetId="5" r:id="rId3"/>
    <sheet name="3" sheetId="6" r:id="rId4"/>
    <sheet name="4" sheetId="7" r:id="rId5"/>
    <sheet name="5" sheetId="8" r:id="rId6"/>
    <sheet name="6" sheetId="9" r:id="rId7"/>
    <sheet name="7" sheetId="10" r:id="rId8"/>
    <sheet name="8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4" l="1"/>
  <c r="H7" i="5"/>
  <c r="H8" i="5"/>
  <c r="H9" i="5"/>
  <c r="H10" i="5"/>
  <c r="H11" i="5"/>
  <c r="H6" i="5"/>
  <c r="H7" i="6"/>
  <c r="H8" i="6"/>
  <c r="H9" i="6"/>
  <c r="H10" i="6"/>
  <c r="H11" i="6"/>
  <c r="H6" i="6"/>
  <c r="H7" i="7"/>
  <c r="H8" i="7"/>
  <c r="H9" i="7"/>
  <c r="H10" i="7"/>
  <c r="H11" i="7"/>
  <c r="H6" i="7"/>
  <c r="J5" i="1"/>
  <c r="H7" i="8"/>
  <c r="H8" i="8"/>
  <c r="H9" i="8"/>
  <c r="H10" i="8"/>
  <c r="H11" i="8"/>
  <c r="H6" i="8"/>
  <c r="H7" i="9"/>
  <c r="H8" i="9"/>
  <c r="H9" i="9"/>
  <c r="H10" i="9"/>
  <c r="H11" i="9"/>
  <c r="H6" i="9"/>
  <c r="H7" i="10"/>
  <c r="H8" i="10"/>
  <c r="H9" i="10"/>
  <c r="H10" i="10"/>
  <c r="H11" i="10"/>
  <c r="H6" i="10"/>
  <c r="D14" i="11"/>
  <c r="H7" i="11"/>
  <c r="H8" i="11"/>
  <c r="H9" i="11"/>
  <c r="H10" i="11"/>
  <c r="H11" i="11"/>
  <c r="H6" i="11"/>
  <c r="H10" i="4"/>
  <c r="H9" i="4"/>
  <c r="H8" i="4"/>
  <c r="H7" i="4"/>
  <c r="H6" i="4"/>
  <c r="N6" i="1"/>
  <c r="N7" i="1"/>
  <c r="N8" i="1"/>
  <c r="N9" i="1"/>
  <c r="N10" i="1"/>
  <c r="N5" i="1"/>
  <c r="I5" i="1"/>
  <c r="I6" i="1"/>
  <c r="I7" i="1"/>
  <c r="I8" i="1"/>
  <c r="I9" i="1"/>
  <c r="I10" i="1"/>
  <c r="J6" i="1"/>
  <c r="J7" i="1"/>
  <c r="J8" i="1"/>
  <c r="J9" i="1"/>
  <c r="J10" i="1"/>
  <c r="H5" i="1" l="1"/>
  <c r="G6" i="1"/>
  <c r="G7" i="1"/>
  <c r="G8" i="1"/>
  <c r="G9" i="1"/>
  <c r="G10" i="1"/>
  <c r="G5" i="1"/>
  <c r="M6" i="1"/>
  <c r="M7" i="1"/>
  <c r="M8" i="1"/>
  <c r="M9" i="1"/>
  <c r="M10" i="1"/>
  <c r="M5" i="1"/>
  <c r="L5" i="1"/>
  <c r="L6" i="1"/>
  <c r="K6" i="1"/>
  <c r="K7" i="1"/>
  <c r="K8" i="1"/>
  <c r="K9" i="1"/>
  <c r="K10" i="1"/>
  <c r="K5" i="1"/>
  <c r="L7" i="1"/>
  <c r="L8" i="1"/>
  <c r="L9" i="1"/>
  <c r="L10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<sst xmlns="http://schemas.openxmlformats.org/spreadsheetml/2006/main" count="187" uniqueCount="33">
  <si>
    <t>Worksheet: SalesData </t>
  </si>
  <si>
    <t>ProductID</t>
  </si>
  <si>
    <t>Region </t>
  </si>
  <si>
    <t>Product</t>
  </si>
  <si>
    <t>Sales</t>
  </si>
  <si>
    <t>Target</t>
  </si>
  <si>
    <t>North</t>
  </si>
  <si>
    <t>South</t>
  </si>
  <si>
    <t>East</t>
  </si>
  <si>
    <t>West </t>
  </si>
  <si>
    <t>Product A</t>
  </si>
  <si>
    <t>Product B</t>
  </si>
  <si>
    <t>Product C</t>
  </si>
  <si>
    <t>Product D</t>
  </si>
  <si>
    <t>Product E</t>
  </si>
  <si>
    <t>Product F</t>
  </si>
  <si>
    <t>1. Use the IF function to evaluate whether each product met its sales target. </t>
  </si>
  <si>
    <t>2. Use the IF function to determine if a product is eligible for a regional bonus. Products in the "North" region with sales over 200 are eligible. </t>
  </si>
  <si>
    <t>3. Use nested IF functions to assign a commission rate based on sales. Sales &gt;= 200 get a 10% commission, sales &gt;= 150 get a 7% commission, and others get a 5% commission. </t>
  </si>
  <si>
    <t>4. Use the IF function to calculate a bonus amount. If sales met or exceeded the target, the bonus is 10% of the sales; otherwise, it's 5%. </t>
  </si>
  <si>
    <t>5. Use the IF function to categorize sales performance as "Excellent" (&gt;=200), "Good" (&gt;=150), or "Needs Improvement" (&lt;150).</t>
  </si>
  <si>
    <t>6. Use the IF function to assign a price tier based on the sales value. "High" for sales &gt; 200, "Medium" for sales between 100 and 200, and "Low" for sales &lt; 100.</t>
  </si>
  <si>
    <t>7. Use the IF function to calculate the year-end bonus. If sales &gt;= 150 and region is "North", the bonus is $500, otherwise, it's $300.</t>
  </si>
  <si>
    <t>8. Use the IF function to mark high performers. A product is a high performer if its sales are in the top 25% of all sales.</t>
  </si>
  <si>
    <t>Price Tier</t>
  </si>
  <si>
    <t>Target Met?</t>
  </si>
  <si>
    <t>Regional Bonus</t>
  </si>
  <si>
    <t>Commision Rate</t>
  </si>
  <si>
    <t>Bonus Amount</t>
  </si>
  <si>
    <t>Performance</t>
  </si>
  <si>
    <t>Year-End Bonus</t>
  </si>
  <si>
    <t>High Performer</t>
  </si>
  <si>
    <t>,=PERCENTILE.EXC(E$6:E$11,0.75)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</si>
</sst>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ptos Narrow"/>
      <family val="2"/>
      <scheme val="minor"/>
    </font>
    <font>
      <sz val="12"/>
      <color rgb="FF262626"/>
      <name val="Arial"/>
      <family val="2"/>
    </font>
    <font>
      <sz val="12"/>
      <color rgb="FF262626"/>
      <name val="Aptos Narrow"/>
      <scheme val="minor"/>
    </font>
    <font>
      <b/>
      <sz val="12"/>
      <color rgb="FF262626"/>
      <name val="Aptos Narrow"/>
      <scheme val="minor"/>
    </font>
    <font>
      <b/>
      <sz val="12"/>
      <color theme="1"/>
      <name val="Aptos Narrow"/>
      <scheme val="minor"/>
    </font>
    <font>
      <sz val="11"/>
      <color rgb="FF262626"/>
      <name val="Arial"/>
      <family val="2"/>
    </font>
    <font>
      <sz val="15"/>
      <color rgb="FF262626"/>
      <name val="Arial"/>
      <family val="2"/>
    </font>
    <font>
      <sz val="15"/>
      <color theme="1"/>
      <name val="Arial"/>
      <family val="2"/>
    </font>
    <font>
      <b/>
      <sz val="17"/>
      <color rgb="FF262626"/>
      <name val="Aptos Narrow"/>
      <scheme val="minor"/>
    </font>
    <font>
      <b/>
      <sz val="17"/>
      <color theme="1"/>
      <name val="Aptos Narrow"/>
      <scheme val="minor"/>
    </font>
    <font>
      <sz val="17"/>
      <color rgb="FF262626"/>
      <name val="Aptos Narrow"/>
      <scheme val="minor"/>
    </font>
    <font>
      <sz val="17"/>
      <color theme="1"/>
      <name val="Aptos Narrow"/>
      <scheme val="minor"/>
    </font>
    <font>
      <b/>
      <sz val="18"/>
      <color rgb="FF262626"/>
      <name val="Arial"/>
      <family val="2"/>
    </font>
    <font>
      <sz val="11"/>
      <color theme="1"/>
      <name val="Arial"/>
      <family val="2"/>
    </font>
    <font>
      <sz val="12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5E7A2"/>
        <bgColor indexed="64"/>
      </patternFill>
    </fill>
    <fill>
      <patternFill patternType="solid">
        <fgColor rgb="FFFFFF9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AC7E3"/>
        <bgColor indexed="64"/>
      </patternFill>
    </fill>
    <fill>
      <patternFill patternType="solid">
        <fgColor rgb="FFFEDED0"/>
        <bgColor indexed="64"/>
      </patternFill>
    </fill>
    <fill>
      <patternFill patternType="solid">
        <fgColor rgb="FFA9DCD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0" borderId="0" xfId="0" applyFont="1"/>
    <xf numFmtId="0" fontId="1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DCD2"/>
      <color rgb="FFFFFF91"/>
      <color rgb="FFCAC7E3"/>
      <color rgb="FFFEDED0"/>
      <color rgb="FFD9D9D9"/>
      <color rgb="FFB5E7A2"/>
      <color rgb="FFDBF3B2"/>
      <color rgb="FFD4ACB1"/>
      <color rgb="FFCDF3DF"/>
      <color rgb="FFE2F8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0242-D926-EC47-A3EC-2E119B03FA05}">
  <dimension ref="B1:N27"/>
  <sheetViews>
    <sheetView showGridLines="0" tabSelected="1" zoomScale="90" zoomScaleNormal="90" workbookViewId="0">
      <selection activeCell="F7" sqref="F7"/>
    </sheetView>
  </sheetViews>
  <sheetFormatPr baseColWidth="10" defaultRowHeight="16" x14ac:dyDescent="0.2"/>
  <cols>
    <col min="2" max="2" width="13.33203125" customWidth="1"/>
    <col min="3" max="3" width="13.83203125" customWidth="1"/>
    <col min="4" max="4" width="10.33203125" customWidth="1"/>
    <col min="5" max="5" width="10.83203125" customWidth="1"/>
    <col min="6" max="6" width="12.1640625" customWidth="1"/>
    <col min="7" max="7" width="16.5" customWidth="1"/>
    <col min="8" max="8" width="21" customWidth="1"/>
    <col min="9" max="9" width="21.83203125" customWidth="1"/>
    <col min="10" max="10" width="20.1640625" customWidth="1"/>
    <col min="11" max="11" width="25" customWidth="1"/>
    <col min="12" max="12" width="17.33203125" customWidth="1"/>
    <col min="13" max="13" width="20.83203125" bestFit="1" customWidth="1"/>
    <col min="14" max="14" width="20.33203125" bestFit="1" customWidth="1"/>
  </cols>
  <sheetData>
    <row r="1" spans="2:14" ht="26" customHeight="1" x14ac:dyDescent="0.2"/>
    <row r="2" spans="2:14" ht="26" customHeight="1" x14ac:dyDescent="0.25">
      <c r="B2" s="27" t="s">
        <v>0</v>
      </c>
    </row>
    <row r="3" spans="2:14" ht="26" customHeight="1" x14ac:dyDescent="0.2"/>
    <row r="4" spans="2:14" ht="26" customHeight="1" x14ac:dyDescent="0.2">
      <c r="B4" s="6" t="s">
        <v>1</v>
      </c>
      <c r="C4" s="7" t="s">
        <v>3</v>
      </c>
      <c r="D4" s="7" t="s">
        <v>4</v>
      </c>
      <c r="E4" s="7" t="s">
        <v>5</v>
      </c>
      <c r="F4" s="7" t="s">
        <v>2</v>
      </c>
      <c r="G4" s="8" t="s">
        <v>25</v>
      </c>
      <c r="H4" s="9" t="s">
        <v>26</v>
      </c>
      <c r="I4" s="10" t="s">
        <v>27</v>
      </c>
      <c r="J4" s="11" t="s">
        <v>28</v>
      </c>
      <c r="K4" s="12" t="s">
        <v>29</v>
      </c>
      <c r="L4" s="13" t="s">
        <v>24</v>
      </c>
      <c r="M4" s="14" t="s">
        <v>30</v>
      </c>
      <c r="N4" s="15" t="s">
        <v>31</v>
      </c>
    </row>
    <row r="5" spans="2:14" ht="26" customHeight="1" x14ac:dyDescent="0.2">
      <c r="B5" s="16">
        <v>101</v>
      </c>
      <c r="C5" s="17" t="s">
        <v>10</v>
      </c>
      <c r="D5" s="17">
        <v>120</v>
      </c>
      <c r="E5" s="17">
        <v>150</v>
      </c>
      <c r="F5" s="17" t="s">
        <v>6</v>
      </c>
      <c r="G5" s="18" t="str">
        <f>IF(D5 &gt;= E5,"Yes","No")</f>
        <v>No</v>
      </c>
      <c r="H5" s="19" t="str">
        <f>IF(AND(F5 = "North", D5 &gt; 200), "Eligible", "Not Eligible")</f>
        <v>Not Eligible</v>
      </c>
      <c r="I5" s="20">
        <f>IF(D5 &gt;= 200, D5 * 0.1, IF(D5 &gt;= 150, D5 * 0.07, D5 * 0.05))</f>
        <v>6</v>
      </c>
      <c r="J5" s="21">
        <f>IF(D5 &gt;= E5, D5 * 0.1, D5 * 0.05)</f>
        <v>6</v>
      </c>
      <c r="K5" s="22" t="str">
        <f>IF(D5 &gt;= 200, "Excellent", IF(D5 &gt;= 150, "Good", "Needs Improvemet"))</f>
        <v>Needs Improvemet</v>
      </c>
      <c r="L5" s="23" t="str">
        <f>IF(D5&gt; 200, "High", IF(D5 &gt;= 100, "Medium", "Low"))</f>
        <v>Medium</v>
      </c>
      <c r="M5" s="24">
        <f>IF(AND(D5 &gt;= 150, F5 = "North"), 500, 300)</f>
        <v>300</v>
      </c>
      <c r="N5" s="25" t="str">
        <f>IF(D5 &gt;= (_xlfn.PERCENTILE.EXC(D$5:D$10, 0.75)), "Yes", "No")</f>
        <v>No</v>
      </c>
    </row>
    <row r="6" spans="2:14" ht="26" customHeight="1" x14ac:dyDescent="0.2">
      <c r="B6" s="16">
        <v>102</v>
      </c>
      <c r="C6" s="17" t="s">
        <v>11</v>
      </c>
      <c r="D6" s="17">
        <v>150</v>
      </c>
      <c r="E6" s="17">
        <v>140</v>
      </c>
      <c r="F6" s="17" t="s">
        <v>7</v>
      </c>
      <c r="G6" s="18" t="str">
        <f t="shared" ref="G6:G10" si="0">IF(D6 &gt;= E6,"Yes","No")</f>
        <v>Yes</v>
      </c>
      <c r="H6" s="19" t="str">
        <f t="shared" ref="H6:H10" si="1">IF(AND(F6 = "North", D6 &gt; 200), "Eligible", "Not Eligible")</f>
        <v>Not Eligible</v>
      </c>
      <c r="I6" s="20">
        <f t="shared" ref="I6:I10" si="2">IF(D6 &gt;= 200, D6 * 0.1, IF(D6 &gt;= 150, D6 * 0.07, D6 * 0.05))</f>
        <v>10.500000000000002</v>
      </c>
      <c r="J6" s="21">
        <f t="shared" ref="J6:J10" si="3">IF(D6 &gt;= E6, D6 * 0.1, D6 * 0.05)</f>
        <v>15</v>
      </c>
      <c r="K6" s="22" t="str">
        <f t="shared" ref="K6:K10" si="4">IF(D6 &gt;= 200, "Excellent", IF(D6 &gt;= 150, "Good", "Needs Improvemet"))</f>
        <v>Good</v>
      </c>
      <c r="L6" s="26" t="str">
        <f>IF(D6&gt; 200, "High", IF(D6 &gt;= 100, "Medium", "Low"))</f>
        <v>Medium</v>
      </c>
      <c r="M6" s="24">
        <f>IF(AND(D6 &gt;= 150, F6 = "North"), 500, 300)</f>
        <v>300</v>
      </c>
      <c r="N6" s="25" t="str">
        <f t="shared" ref="N6:N10" si="5">IF(D6 &gt;= (_xlfn.PERCENTILE.EXC(D$5:D$10, 0.75)), "Yes", "No")</f>
        <v>No</v>
      </c>
    </row>
    <row r="7" spans="2:14" ht="26" customHeight="1" x14ac:dyDescent="0.2">
      <c r="B7" s="16">
        <v>103</v>
      </c>
      <c r="C7" s="17" t="s">
        <v>12</v>
      </c>
      <c r="D7" s="17">
        <v>200</v>
      </c>
      <c r="E7" s="17">
        <v>200</v>
      </c>
      <c r="F7" s="17" t="s">
        <v>8</v>
      </c>
      <c r="G7" s="18" t="str">
        <f t="shared" si="0"/>
        <v>Yes</v>
      </c>
      <c r="H7" s="19" t="str">
        <f t="shared" si="1"/>
        <v>Not Eligible</v>
      </c>
      <c r="I7" s="20">
        <f t="shared" si="2"/>
        <v>20</v>
      </c>
      <c r="J7" s="21">
        <f t="shared" si="3"/>
        <v>20</v>
      </c>
      <c r="K7" s="22" t="str">
        <f t="shared" si="4"/>
        <v>Excellent</v>
      </c>
      <c r="L7" s="26" t="str">
        <f t="shared" ref="L7:L10" si="6">IF(D7&gt; 200, "High", IF(D7 &gt;= 100, "Medium", "Low"))</f>
        <v>Medium</v>
      </c>
      <c r="M7" s="24">
        <f t="shared" ref="M7:M10" si="7">IF(AND(D7 &gt;= 150, F7 = "North"), 500, 300)</f>
        <v>300</v>
      </c>
      <c r="N7" s="25" t="str">
        <f t="shared" si="5"/>
        <v>No</v>
      </c>
    </row>
    <row r="8" spans="2:14" ht="26" customHeight="1" x14ac:dyDescent="0.2">
      <c r="B8" s="16">
        <v>104</v>
      </c>
      <c r="C8" s="17" t="s">
        <v>13</v>
      </c>
      <c r="D8" s="17">
        <v>90</v>
      </c>
      <c r="E8" s="17">
        <v>100</v>
      </c>
      <c r="F8" s="17" t="s">
        <v>9</v>
      </c>
      <c r="G8" s="18" t="str">
        <f t="shared" si="0"/>
        <v>No</v>
      </c>
      <c r="H8" s="19" t="str">
        <f t="shared" si="1"/>
        <v>Not Eligible</v>
      </c>
      <c r="I8" s="20">
        <f t="shared" si="2"/>
        <v>4.5</v>
      </c>
      <c r="J8" s="21">
        <f t="shared" si="3"/>
        <v>4.5</v>
      </c>
      <c r="K8" s="22" t="str">
        <f t="shared" si="4"/>
        <v>Needs Improvemet</v>
      </c>
      <c r="L8" s="26" t="str">
        <f t="shared" si="6"/>
        <v>Low</v>
      </c>
      <c r="M8" s="24">
        <f t="shared" si="7"/>
        <v>300</v>
      </c>
      <c r="N8" s="25" t="str">
        <f t="shared" si="5"/>
        <v>No</v>
      </c>
    </row>
    <row r="9" spans="2:14" ht="26" customHeight="1" x14ac:dyDescent="0.2">
      <c r="B9" s="16">
        <v>105</v>
      </c>
      <c r="C9" s="17" t="s">
        <v>14</v>
      </c>
      <c r="D9" s="17">
        <v>220</v>
      </c>
      <c r="E9" s="17">
        <v>210</v>
      </c>
      <c r="F9" s="17" t="s">
        <v>6</v>
      </c>
      <c r="G9" s="18" t="str">
        <f t="shared" si="0"/>
        <v>Yes</v>
      </c>
      <c r="H9" s="19" t="str">
        <f t="shared" si="1"/>
        <v>Eligible</v>
      </c>
      <c r="I9" s="20">
        <f t="shared" si="2"/>
        <v>22</v>
      </c>
      <c r="J9" s="21">
        <f t="shared" si="3"/>
        <v>22</v>
      </c>
      <c r="K9" s="22" t="str">
        <f t="shared" si="4"/>
        <v>Excellent</v>
      </c>
      <c r="L9" s="26" t="str">
        <f t="shared" si="6"/>
        <v>High</v>
      </c>
      <c r="M9" s="24">
        <f t="shared" si="7"/>
        <v>500</v>
      </c>
      <c r="N9" s="25" t="str">
        <f t="shared" si="5"/>
        <v>Yes</v>
      </c>
    </row>
    <row r="10" spans="2:14" ht="26" customHeight="1" x14ac:dyDescent="0.2">
      <c r="B10" s="16">
        <v>106</v>
      </c>
      <c r="C10" s="17" t="s">
        <v>15</v>
      </c>
      <c r="D10" s="17">
        <v>30</v>
      </c>
      <c r="E10" s="17">
        <v>160</v>
      </c>
      <c r="F10" s="17" t="s">
        <v>7</v>
      </c>
      <c r="G10" s="18" t="str">
        <f t="shared" si="0"/>
        <v>No</v>
      </c>
      <c r="H10" s="19" t="str">
        <f t="shared" si="1"/>
        <v>Not Eligible</v>
      </c>
      <c r="I10" s="20">
        <f t="shared" si="2"/>
        <v>1.5</v>
      </c>
      <c r="J10" s="21">
        <f t="shared" si="3"/>
        <v>1.5</v>
      </c>
      <c r="K10" s="22" t="str">
        <f t="shared" si="4"/>
        <v>Needs Improvemet</v>
      </c>
      <c r="L10" s="26" t="str">
        <f t="shared" si="6"/>
        <v>Low</v>
      </c>
      <c r="M10" s="24">
        <f t="shared" si="7"/>
        <v>300</v>
      </c>
      <c r="N10" s="25" t="str">
        <f t="shared" si="5"/>
        <v>No</v>
      </c>
    </row>
    <row r="11" spans="2:14" ht="26" customHeight="1" x14ac:dyDescent="0.2"/>
    <row r="12" spans="2:14" ht="26" customHeight="1" x14ac:dyDescent="0.2"/>
    <row r="13" spans="2:14" ht="26" customHeight="1" x14ac:dyDescent="0.2">
      <c r="B13" s="50" t="s">
        <v>16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</row>
    <row r="14" spans="2:14" ht="26" customHeight="1" x14ac:dyDescent="0.2">
      <c r="B14" s="1"/>
    </row>
    <row r="15" spans="2:14" ht="26" customHeight="1" x14ac:dyDescent="0.2">
      <c r="B15" s="51" t="s">
        <v>17</v>
      </c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</row>
    <row r="16" spans="2:14" ht="26" customHeight="1" x14ac:dyDescent="0.2">
      <c r="B16" s="1"/>
    </row>
    <row r="17" spans="2:14" ht="26" customHeight="1" x14ac:dyDescent="0.2">
      <c r="B17" s="49" t="s">
        <v>18</v>
      </c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</row>
    <row r="18" spans="2:14" ht="26" customHeight="1" x14ac:dyDescent="0.2">
      <c r="B18" s="1"/>
    </row>
    <row r="19" spans="2:14" ht="26" customHeight="1" x14ac:dyDescent="0.2">
      <c r="B19" s="52" t="s">
        <v>19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</row>
    <row r="20" spans="2:14" ht="26" customHeight="1" x14ac:dyDescent="0.2">
      <c r="B20" s="1"/>
    </row>
    <row r="21" spans="2:14" ht="26" customHeight="1" x14ac:dyDescent="0.2">
      <c r="B21" s="53" t="s">
        <v>20</v>
      </c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</row>
    <row r="22" spans="2:14" ht="26" customHeight="1" x14ac:dyDescent="0.2"/>
    <row r="23" spans="2:14" ht="26" customHeight="1" x14ac:dyDescent="0.2">
      <c r="B23" s="54" t="s">
        <v>21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</row>
    <row r="24" spans="2:14" ht="26" customHeight="1" x14ac:dyDescent="0.2"/>
    <row r="25" spans="2:14" ht="26" customHeight="1" x14ac:dyDescent="0.2">
      <c r="B25" s="47" t="s">
        <v>22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</row>
    <row r="26" spans="2:14" ht="26" customHeight="1" x14ac:dyDescent="0.2"/>
    <row r="27" spans="2:14" ht="26" customHeight="1" x14ac:dyDescent="0.2">
      <c r="B27" s="48" t="s">
        <v>23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</row>
  </sheetData>
  <mergeCells count="8">
    <mergeCell ref="B25:N25"/>
    <mergeCell ref="B27:N27"/>
    <mergeCell ref="B17:N17"/>
    <mergeCell ref="B13:N13"/>
    <mergeCell ref="B15:N15"/>
    <mergeCell ref="B19:N19"/>
    <mergeCell ref="B21:N21"/>
    <mergeCell ref="B23:N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7DDB5-DAC7-C34D-B162-EC2DD79DEAC2}">
  <dimension ref="B2:I10"/>
  <sheetViews>
    <sheetView showGridLines="0" zoomScale="200" zoomScaleNormal="200" workbookViewId="0">
      <selection activeCell="E14" sqref="E14"/>
    </sheetView>
  </sheetViews>
  <sheetFormatPr baseColWidth="10" defaultRowHeight="16" x14ac:dyDescent="0.2"/>
  <sheetData>
    <row r="2" spans="2:9" ht="19" customHeight="1" x14ac:dyDescent="0.2">
      <c r="B2" s="55" t="s">
        <v>16</v>
      </c>
      <c r="C2" s="56"/>
      <c r="D2" s="56"/>
      <c r="E2" s="56"/>
      <c r="F2" s="56"/>
      <c r="G2" s="56"/>
      <c r="H2" s="56"/>
      <c r="I2" s="57"/>
    </row>
    <row r="4" spans="2:9" x14ac:dyDescent="0.2">
      <c r="C4" s="4" t="s">
        <v>1</v>
      </c>
      <c r="D4" s="5" t="s">
        <v>3</v>
      </c>
      <c r="E4" s="5" t="s">
        <v>4</v>
      </c>
      <c r="F4" s="5" t="s">
        <v>5</v>
      </c>
      <c r="G4" s="5" t="s">
        <v>2</v>
      </c>
      <c r="H4" s="29" t="s">
        <v>25</v>
      </c>
    </row>
    <row r="5" spans="2:9" x14ac:dyDescent="0.2">
      <c r="C5" s="2">
        <v>101</v>
      </c>
      <c r="D5" s="28" t="s">
        <v>10</v>
      </c>
      <c r="E5" s="28">
        <v>120</v>
      </c>
      <c r="F5" s="28">
        <v>150</v>
      </c>
      <c r="G5" s="28" t="s">
        <v>6</v>
      </c>
      <c r="H5" s="30" t="str">
        <f>IF(E5 &gt;= F5,"Yes","No")</f>
        <v>No</v>
      </c>
    </row>
    <row r="6" spans="2:9" x14ac:dyDescent="0.2">
      <c r="C6" s="2">
        <v>102</v>
      </c>
      <c r="D6" s="28" t="s">
        <v>11</v>
      </c>
      <c r="E6" s="28">
        <v>150</v>
      </c>
      <c r="F6" s="28">
        <v>140</v>
      </c>
      <c r="G6" s="28" t="s">
        <v>7</v>
      </c>
      <c r="H6" s="30" t="str">
        <f t="shared" ref="H6:H10" si="0">IF(E6 &gt;= F6,"Yes","No")</f>
        <v>Yes</v>
      </c>
    </row>
    <row r="7" spans="2:9" x14ac:dyDescent="0.2">
      <c r="C7" s="2">
        <v>103</v>
      </c>
      <c r="D7" s="28" t="s">
        <v>12</v>
      </c>
      <c r="E7" s="28">
        <v>200</v>
      </c>
      <c r="F7" s="28">
        <v>200</v>
      </c>
      <c r="G7" s="28" t="s">
        <v>8</v>
      </c>
      <c r="H7" s="30" t="str">
        <f t="shared" si="0"/>
        <v>Yes</v>
      </c>
    </row>
    <row r="8" spans="2:9" x14ac:dyDescent="0.2">
      <c r="C8" s="2">
        <v>104</v>
      </c>
      <c r="D8" s="28" t="s">
        <v>13</v>
      </c>
      <c r="E8" s="28">
        <v>90</v>
      </c>
      <c r="F8" s="28">
        <v>100</v>
      </c>
      <c r="G8" s="28" t="s">
        <v>9</v>
      </c>
      <c r="H8" s="30" t="str">
        <f t="shared" si="0"/>
        <v>No</v>
      </c>
    </row>
    <row r="9" spans="2:9" x14ac:dyDescent="0.2">
      <c r="C9" s="2">
        <v>105</v>
      </c>
      <c r="D9" s="28" t="s">
        <v>14</v>
      </c>
      <c r="E9" s="28">
        <v>220</v>
      </c>
      <c r="F9" s="28">
        <v>210</v>
      </c>
      <c r="G9" s="28" t="s">
        <v>6</v>
      </c>
      <c r="H9" s="30" t="str">
        <f t="shared" si="0"/>
        <v>Yes</v>
      </c>
    </row>
    <row r="10" spans="2:9" x14ac:dyDescent="0.2">
      <c r="C10" s="2">
        <v>106</v>
      </c>
      <c r="D10" s="28" t="s">
        <v>15</v>
      </c>
      <c r="E10" s="28">
        <v>30</v>
      </c>
      <c r="F10" s="28">
        <v>160</v>
      </c>
      <c r="G10" s="28" t="s">
        <v>7</v>
      </c>
      <c r="H10" s="30" t="str">
        <f t="shared" si="0"/>
        <v>No</v>
      </c>
    </row>
  </sheetData>
  <mergeCells count="1"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6520E-D3D6-FB42-AD5E-659CE0C90302}">
  <dimension ref="B2:I11"/>
  <sheetViews>
    <sheetView showGridLines="0" zoomScale="200" zoomScaleNormal="200" workbookViewId="0">
      <selection activeCell="E15" sqref="E15"/>
    </sheetView>
  </sheetViews>
  <sheetFormatPr baseColWidth="10" defaultRowHeight="16" x14ac:dyDescent="0.2"/>
  <cols>
    <col min="8" max="8" width="13.83203125" bestFit="1" customWidth="1"/>
  </cols>
  <sheetData>
    <row r="2" spans="2:9" ht="16" customHeight="1" x14ac:dyDescent="0.2">
      <c r="B2" s="58" t="s">
        <v>17</v>
      </c>
      <c r="C2" s="58"/>
      <c r="D2" s="58"/>
      <c r="E2" s="58"/>
      <c r="F2" s="58"/>
      <c r="G2" s="58"/>
      <c r="H2" s="58"/>
      <c r="I2" s="58"/>
    </row>
    <row r="3" spans="2:9" x14ac:dyDescent="0.2">
      <c r="B3" s="58"/>
      <c r="C3" s="58"/>
      <c r="D3" s="58"/>
      <c r="E3" s="58"/>
      <c r="F3" s="58"/>
      <c r="G3" s="58"/>
      <c r="H3" s="58"/>
      <c r="I3" s="58"/>
    </row>
    <row r="5" spans="2:9" x14ac:dyDescent="0.2">
      <c r="C5" s="4" t="s">
        <v>1</v>
      </c>
      <c r="D5" s="5" t="s">
        <v>3</v>
      </c>
      <c r="E5" s="5" t="s">
        <v>4</v>
      </c>
      <c r="F5" s="5" t="s">
        <v>5</v>
      </c>
      <c r="G5" s="5" t="s">
        <v>2</v>
      </c>
      <c r="H5" s="31" t="s">
        <v>26</v>
      </c>
    </row>
    <row r="6" spans="2:9" x14ac:dyDescent="0.2">
      <c r="C6" s="2">
        <v>101</v>
      </c>
      <c r="D6" s="28" t="s">
        <v>10</v>
      </c>
      <c r="E6" s="28">
        <v>120</v>
      </c>
      <c r="F6" s="28">
        <v>150</v>
      </c>
      <c r="G6" s="28" t="s">
        <v>6</v>
      </c>
      <c r="H6" s="32" t="str">
        <f>IF(AND(G6 = "North", E6 &gt; 200), "Eligible", "Not Eligible")</f>
        <v>Not Eligible</v>
      </c>
    </row>
    <row r="7" spans="2:9" x14ac:dyDescent="0.2">
      <c r="C7" s="2">
        <v>102</v>
      </c>
      <c r="D7" s="28" t="s">
        <v>11</v>
      </c>
      <c r="E7" s="28">
        <v>150</v>
      </c>
      <c r="F7" s="28">
        <v>140</v>
      </c>
      <c r="G7" s="28" t="s">
        <v>7</v>
      </c>
      <c r="H7" s="32" t="str">
        <f t="shared" ref="H7:H11" si="0">IF(AND(G7 = "North", E7 &gt; 200), "Eligible", "Not Eligible")</f>
        <v>Not Eligible</v>
      </c>
    </row>
    <row r="8" spans="2:9" x14ac:dyDescent="0.2">
      <c r="C8" s="2">
        <v>103</v>
      </c>
      <c r="D8" s="28" t="s">
        <v>12</v>
      </c>
      <c r="E8" s="28">
        <v>200</v>
      </c>
      <c r="F8" s="28">
        <v>200</v>
      </c>
      <c r="G8" s="28" t="s">
        <v>8</v>
      </c>
      <c r="H8" s="32" t="str">
        <f t="shared" si="0"/>
        <v>Not Eligible</v>
      </c>
    </row>
    <row r="9" spans="2:9" x14ac:dyDescent="0.2">
      <c r="C9" s="2">
        <v>104</v>
      </c>
      <c r="D9" s="28" t="s">
        <v>13</v>
      </c>
      <c r="E9" s="28">
        <v>90</v>
      </c>
      <c r="F9" s="28">
        <v>100</v>
      </c>
      <c r="G9" s="28" t="s">
        <v>9</v>
      </c>
      <c r="H9" s="32" t="str">
        <f t="shared" si="0"/>
        <v>Not Eligible</v>
      </c>
    </row>
    <row r="10" spans="2:9" x14ac:dyDescent="0.2">
      <c r="C10" s="2">
        <v>105</v>
      </c>
      <c r="D10" s="28" t="s">
        <v>14</v>
      </c>
      <c r="E10" s="28">
        <v>220</v>
      </c>
      <c r="F10" s="28">
        <v>210</v>
      </c>
      <c r="G10" s="28" t="s">
        <v>6</v>
      </c>
      <c r="H10" s="32" t="str">
        <f t="shared" si="0"/>
        <v>Eligible</v>
      </c>
    </row>
    <row r="11" spans="2:9" x14ac:dyDescent="0.2">
      <c r="C11" s="2">
        <v>106</v>
      </c>
      <c r="D11" s="28" t="s">
        <v>15</v>
      </c>
      <c r="E11" s="28">
        <v>30</v>
      </c>
      <c r="F11" s="28">
        <v>160</v>
      </c>
      <c r="G11" s="28" t="s">
        <v>7</v>
      </c>
      <c r="H11" s="32" t="str">
        <f t="shared" si="0"/>
        <v>Not Eligible</v>
      </c>
    </row>
  </sheetData>
  <mergeCells count="1">
    <mergeCell ref="B2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0D71-C538-7645-9E41-CBBC8E797164}">
  <dimension ref="B2:I11"/>
  <sheetViews>
    <sheetView showGridLines="0" zoomScale="200" zoomScaleNormal="200" workbookViewId="0">
      <selection activeCell="E15" sqref="E15"/>
    </sheetView>
  </sheetViews>
  <sheetFormatPr baseColWidth="10" defaultRowHeight="16" x14ac:dyDescent="0.2"/>
  <cols>
    <col min="8" max="8" width="15" bestFit="1" customWidth="1"/>
  </cols>
  <sheetData>
    <row r="2" spans="2:9" ht="16" customHeight="1" x14ac:dyDescent="0.2">
      <c r="B2" s="59" t="s">
        <v>18</v>
      </c>
      <c r="C2" s="59"/>
      <c r="D2" s="59"/>
      <c r="E2" s="59"/>
      <c r="F2" s="59"/>
      <c r="G2" s="59"/>
      <c r="H2" s="59"/>
      <c r="I2" s="59"/>
    </row>
    <row r="3" spans="2:9" x14ac:dyDescent="0.2">
      <c r="B3" s="59"/>
      <c r="C3" s="59"/>
      <c r="D3" s="59"/>
      <c r="E3" s="59"/>
      <c r="F3" s="59"/>
      <c r="G3" s="59"/>
      <c r="H3" s="59"/>
      <c r="I3" s="59"/>
    </row>
    <row r="5" spans="2:9" x14ac:dyDescent="0.2">
      <c r="C5" s="4" t="s">
        <v>1</v>
      </c>
      <c r="D5" s="5" t="s">
        <v>3</v>
      </c>
      <c r="E5" s="5" t="s">
        <v>4</v>
      </c>
      <c r="F5" s="5" t="s">
        <v>5</v>
      </c>
      <c r="G5" s="5" t="s">
        <v>2</v>
      </c>
      <c r="H5" s="33" t="s">
        <v>27</v>
      </c>
    </row>
    <row r="6" spans="2:9" x14ac:dyDescent="0.2">
      <c r="C6" s="2">
        <v>101</v>
      </c>
      <c r="D6" s="28" t="s">
        <v>10</v>
      </c>
      <c r="E6" s="28">
        <v>120</v>
      </c>
      <c r="F6" s="28">
        <v>150</v>
      </c>
      <c r="G6" s="28" t="s">
        <v>6</v>
      </c>
      <c r="H6" s="34">
        <f>IF(E6 &gt;= 200, E6 * 0.1, IF(E6 &gt;= 150, E6 * 0.07, E6 * 0.05))</f>
        <v>6</v>
      </c>
    </row>
    <row r="7" spans="2:9" x14ac:dyDescent="0.2">
      <c r="C7" s="2">
        <v>102</v>
      </c>
      <c r="D7" s="28" t="s">
        <v>11</v>
      </c>
      <c r="E7" s="28">
        <v>150</v>
      </c>
      <c r="F7" s="28">
        <v>140</v>
      </c>
      <c r="G7" s="28" t="s">
        <v>7</v>
      </c>
      <c r="H7" s="34">
        <f t="shared" ref="H7:H11" si="0">IF(E7 &gt;= 200, E7 * 0.1, IF(E7 &gt;= 150, E7 * 0.07, E7 * 0.05))</f>
        <v>10.500000000000002</v>
      </c>
    </row>
    <row r="8" spans="2:9" x14ac:dyDescent="0.2">
      <c r="C8" s="2">
        <v>103</v>
      </c>
      <c r="D8" s="28" t="s">
        <v>12</v>
      </c>
      <c r="E8" s="28">
        <v>200</v>
      </c>
      <c r="F8" s="28">
        <v>200</v>
      </c>
      <c r="G8" s="28" t="s">
        <v>8</v>
      </c>
      <c r="H8" s="34">
        <f t="shared" si="0"/>
        <v>20</v>
      </c>
    </row>
    <row r="9" spans="2:9" x14ac:dyDescent="0.2">
      <c r="C9" s="2">
        <v>104</v>
      </c>
      <c r="D9" s="28" t="s">
        <v>13</v>
      </c>
      <c r="E9" s="28">
        <v>90</v>
      </c>
      <c r="F9" s="28">
        <v>100</v>
      </c>
      <c r="G9" s="28" t="s">
        <v>9</v>
      </c>
      <c r="H9" s="34">
        <f t="shared" si="0"/>
        <v>4.5</v>
      </c>
    </row>
    <row r="10" spans="2:9" x14ac:dyDescent="0.2">
      <c r="C10" s="2">
        <v>105</v>
      </c>
      <c r="D10" s="28" t="s">
        <v>14</v>
      </c>
      <c r="E10" s="28">
        <v>220</v>
      </c>
      <c r="F10" s="28">
        <v>210</v>
      </c>
      <c r="G10" s="28" t="s">
        <v>6</v>
      </c>
      <c r="H10" s="34">
        <f t="shared" si="0"/>
        <v>22</v>
      </c>
    </row>
    <row r="11" spans="2:9" x14ac:dyDescent="0.2">
      <c r="C11" s="2">
        <v>106</v>
      </c>
      <c r="D11" s="28" t="s">
        <v>15</v>
      </c>
      <c r="E11" s="28">
        <v>30</v>
      </c>
      <c r="F11" s="28">
        <v>160</v>
      </c>
      <c r="G11" s="28" t="s">
        <v>7</v>
      </c>
      <c r="H11" s="34">
        <f t="shared" si="0"/>
        <v>1.5</v>
      </c>
    </row>
  </sheetData>
  <mergeCells count="1">
    <mergeCell ref="B2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F655F-086E-E643-A31D-3811274CADAF}">
  <dimension ref="B2:I11"/>
  <sheetViews>
    <sheetView showGridLines="0" zoomScale="200" zoomScaleNormal="200" workbookViewId="0">
      <selection activeCell="E15" sqref="E15"/>
    </sheetView>
  </sheetViews>
  <sheetFormatPr baseColWidth="10" defaultRowHeight="16" x14ac:dyDescent="0.2"/>
  <cols>
    <col min="8" max="8" width="13.1640625" bestFit="1" customWidth="1"/>
  </cols>
  <sheetData>
    <row r="2" spans="2:9" ht="19" customHeight="1" x14ac:dyDescent="0.2">
      <c r="B2" s="60" t="s">
        <v>19</v>
      </c>
      <c r="C2" s="60"/>
      <c r="D2" s="60"/>
      <c r="E2" s="60"/>
      <c r="F2" s="60"/>
      <c r="G2" s="60"/>
      <c r="H2" s="60"/>
      <c r="I2" s="60"/>
    </row>
    <row r="3" spans="2:9" x14ac:dyDescent="0.2">
      <c r="B3" s="60"/>
      <c r="C3" s="60"/>
      <c r="D3" s="60"/>
      <c r="E3" s="60"/>
      <c r="F3" s="60"/>
      <c r="G3" s="60"/>
      <c r="H3" s="60"/>
      <c r="I3" s="60"/>
    </row>
    <row r="5" spans="2:9" x14ac:dyDescent="0.2">
      <c r="C5" s="4" t="s">
        <v>1</v>
      </c>
      <c r="D5" s="5" t="s">
        <v>3</v>
      </c>
      <c r="E5" s="5" t="s">
        <v>4</v>
      </c>
      <c r="F5" s="5" t="s">
        <v>5</v>
      </c>
      <c r="G5" s="5" t="s">
        <v>2</v>
      </c>
      <c r="H5" s="35" t="s">
        <v>28</v>
      </c>
    </row>
    <row r="6" spans="2:9" x14ac:dyDescent="0.2">
      <c r="C6" s="2">
        <v>101</v>
      </c>
      <c r="D6" s="28" t="s">
        <v>10</v>
      </c>
      <c r="E6" s="28">
        <v>120</v>
      </c>
      <c r="F6" s="28">
        <v>150</v>
      </c>
      <c r="G6" s="28" t="s">
        <v>6</v>
      </c>
      <c r="H6" s="36">
        <f>IF(E6 &gt;= F6, E6 * 0.1, E6 * 0.05)</f>
        <v>6</v>
      </c>
    </row>
    <row r="7" spans="2:9" x14ac:dyDescent="0.2">
      <c r="C7" s="2">
        <v>102</v>
      </c>
      <c r="D7" s="28" t="s">
        <v>11</v>
      </c>
      <c r="E7" s="28">
        <v>150</v>
      </c>
      <c r="F7" s="28">
        <v>140</v>
      </c>
      <c r="G7" s="28" t="s">
        <v>7</v>
      </c>
      <c r="H7" s="36">
        <f t="shared" ref="H7:H11" si="0">IF(E7 &gt;= F7, E7 * 0.1, E7 * 0.05)</f>
        <v>15</v>
      </c>
    </row>
    <row r="8" spans="2:9" x14ac:dyDescent="0.2">
      <c r="C8" s="2">
        <v>103</v>
      </c>
      <c r="D8" s="28" t="s">
        <v>12</v>
      </c>
      <c r="E8" s="28">
        <v>200</v>
      </c>
      <c r="F8" s="28">
        <v>200</v>
      </c>
      <c r="G8" s="28" t="s">
        <v>8</v>
      </c>
      <c r="H8" s="36">
        <f t="shared" si="0"/>
        <v>20</v>
      </c>
    </row>
    <row r="9" spans="2:9" x14ac:dyDescent="0.2">
      <c r="C9" s="2">
        <v>104</v>
      </c>
      <c r="D9" s="28" t="s">
        <v>13</v>
      </c>
      <c r="E9" s="28">
        <v>90</v>
      </c>
      <c r="F9" s="28">
        <v>100</v>
      </c>
      <c r="G9" s="28" t="s">
        <v>9</v>
      </c>
      <c r="H9" s="36">
        <f t="shared" si="0"/>
        <v>4.5</v>
      </c>
    </row>
    <row r="10" spans="2:9" x14ac:dyDescent="0.2">
      <c r="C10" s="2">
        <v>105</v>
      </c>
      <c r="D10" s="28" t="s">
        <v>14</v>
      </c>
      <c r="E10" s="28">
        <v>220</v>
      </c>
      <c r="F10" s="28">
        <v>210</v>
      </c>
      <c r="G10" s="28" t="s">
        <v>6</v>
      </c>
      <c r="H10" s="36">
        <f t="shared" si="0"/>
        <v>22</v>
      </c>
    </row>
    <row r="11" spans="2:9" x14ac:dyDescent="0.2">
      <c r="C11" s="2">
        <v>106</v>
      </c>
      <c r="D11" s="28" t="s">
        <v>15</v>
      </c>
      <c r="E11" s="28">
        <v>30</v>
      </c>
      <c r="F11" s="28">
        <v>160</v>
      </c>
      <c r="G11" s="28" t="s">
        <v>7</v>
      </c>
      <c r="H11" s="36">
        <f t="shared" si="0"/>
        <v>1.5</v>
      </c>
    </row>
  </sheetData>
  <mergeCells count="1">
    <mergeCell ref="B2:I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EE54-A555-CC4B-BD7F-99BC3B3E3273}">
  <dimension ref="B2:I11"/>
  <sheetViews>
    <sheetView showGridLines="0" zoomScale="200" zoomScaleNormal="200" workbookViewId="0">
      <selection activeCell="E15" sqref="E15"/>
    </sheetView>
  </sheetViews>
  <sheetFormatPr baseColWidth="10" defaultRowHeight="16" x14ac:dyDescent="0.2"/>
  <cols>
    <col min="8" max="8" width="16.5" bestFit="1" customWidth="1"/>
  </cols>
  <sheetData>
    <row r="2" spans="2:9" ht="16" customHeight="1" x14ac:dyDescent="0.2">
      <c r="B2" s="61" t="s">
        <v>20</v>
      </c>
      <c r="C2" s="61"/>
      <c r="D2" s="61"/>
      <c r="E2" s="61"/>
      <c r="F2" s="61"/>
      <c r="G2" s="61"/>
      <c r="H2" s="61"/>
      <c r="I2" s="61"/>
    </row>
    <row r="3" spans="2:9" x14ac:dyDescent="0.2">
      <c r="B3" s="61"/>
      <c r="C3" s="61"/>
      <c r="D3" s="61"/>
      <c r="E3" s="61"/>
      <c r="F3" s="61"/>
      <c r="G3" s="61"/>
      <c r="H3" s="61"/>
      <c r="I3" s="61"/>
    </row>
    <row r="5" spans="2:9" x14ac:dyDescent="0.2">
      <c r="C5" s="4" t="s">
        <v>1</v>
      </c>
      <c r="D5" s="5" t="s">
        <v>3</v>
      </c>
      <c r="E5" s="5" t="s">
        <v>4</v>
      </c>
      <c r="F5" s="5" t="s">
        <v>5</v>
      </c>
      <c r="G5" s="5" t="s">
        <v>2</v>
      </c>
      <c r="H5" s="37" t="s">
        <v>29</v>
      </c>
    </row>
    <row r="6" spans="2:9" x14ac:dyDescent="0.2">
      <c r="C6" s="2">
        <v>101</v>
      </c>
      <c r="D6" s="28" t="s">
        <v>10</v>
      </c>
      <c r="E6" s="28">
        <v>120</v>
      </c>
      <c r="F6" s="28">
        <v>150</v>
      </c>
      <c r="G6" s="28" t="s">
        <v>6</v>
      </c>
      <c r="H6" s="38" t="str">
        <f>IF(E6 &gt;= 200, "Excellent", IF(E6 &gt;= 150, "Good", "Needs Improvemet"))</f>
        <v>Needs Improvemet</v>
      </c>
    </row>
    <row r="7" spans="2:9" x14ac:dyDescent="0.2">
      <c r="C7" s="2">
        <v>102</v>
      </c>
      <c r="D7" s="28" t="s">
        <v>11</v>
      </c>
      <c r="E7" s="28">
        <v>150</v>
      </c>
      <c r="F7" s="28">
        <v>140</v>
      </c>
      <c r="G7" s="28" t="s">
        <v>7</v>
      </c>
      <c r="H7" s="38" t="str">
        <f t="shared" ref="H7:H11" si="0">IF(E7 &gt;= 200, "Excellent", IF(E7 &gt;= 150, "Good", "Needs Improvemet"))</f>
        <v>Good</v>
      </c>
    </row>
    <row r="8" spans="2:9" x14ac:dyDescent="0.2">
      <c r="C8" s="2">
        <v>103</v>
      </c>
      <c r="D8" s="28" t="s">
        <v>12</v>
      </c>
      <c r="E8" s="28">
        <v>200</v>
      </c>
      <c r="F8" s="28">
        <v>200</v>
      </c>
      <c r="G8" s="28" t="s">
        <v>8</v>
      </c>
      <c r="H8" s="38" t="str">
        <f t="shared" si="0"/>
        <v>Excellent</v>
      </c>
    </row>
    <row r="9" spans="2:9" x14ac:dyDescent="0.2">
      <c r="C9" s="2">
        <v>104</v>
      </c>
      <c r="D9" s="28" t="s">
        <v>13</v>
      </c>
      <c r="E9" s="28">
        <v>90</v>
      </c>
      <c r="F9" s="28">
        <v>100</v>
      </c>
      <c r="G9" s="28" t="s">
        <v>9</v>
      </c>
      <c r="H9" s="38" t="str">
        <f t="shared" si="0"/>
        <v>Needs Improvemet</v>
      </c>
    </row>
    <row r="10" spans="2:9" x14ac:dyDescent="0.2">
      <c r="C10" s="2">
        <v>105</v>
      </c>
      <c r="D10" s="28" t="s">
        <v>14</v>
      </c>
      <c r="E10" s="28">
        <v>220</v>
      </c>
      <c r="F10" s="28">
        <v>210</v>
      </c>
      <c r="G10" s="28" t="s">
        <v>6</v>
      </c>
      <c r="H10" s="38" t="str">
        <f t="shared" si="0"/>
        <v>Excellent</v>
      </c>
    </row>
    <row r="11" spans="2:9" x14ac:dyDescent="0.2">
      <c r="C11" s="2">
        <v>106</v>
      </c>
      <c r="D11" s="28" t="s">
        <v>15</v>
      </c>
      <c r="E11" s="28">
        <v>30</v>
      </c>
      <c r="F11" s="28">
        <v>160</v>
      </c>
      <c r="G11" s="28" t="s">
        <v>7</v>
      </c>
      <c r="H11" s="38" t="str">
        <f t="shared" si="0"/>
        <v>Needs Improvemet</v>
      </c>
    </row>
  </sheetData>
  <mergeCells count="1">
    <mergeCell ref="B2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4CB3B-54D2-6D40-8D71-4A905E1DB1D6}">
  <dimension ref="B2:I11"/>
  <sheetViews>
    <sheetView showGridLines="0" zoomScale="200" zoomScaleNormal="200" workbookViewId="0">
      <selection activeCell="E15" sqref="E15"/>
    </sheetView>
  </sheetViews>
  <sheetFormatPr baseColWidth="10" defaultRowHeight="16" x14ac:dyDescent="0.2"/>
  <sheetData>
    <row r="2" spans="2:9" ht="16" customHeight="1" x14ac:dyDescent="0.2">
      <c r="B2" s="62" t="s">
        <v>21</v>
      </c>
      <c r="C2" s="62"/>
      <c r="D2" s="62"/>
      <c r="E2" s="62"/>
      <c r="F2" s="62"/>
      <c r="G2" s="62"/>
      <c r="H2" s="62"/>
      <c r="I2" s="62"/>
    </row>
    <row r="3" spans="2:9" x14ac:dyDescent="0.2">
      <c r="B3" s="62"/>
      <c r="C3" s="62"/>
      <c r="D3" s="62"/>
      <c r="E3" s="62"/>
      <c r="F3" s="62"/>
      <c r="G3" s="62"/>
      <c r="H3" s="62"/>
      <c r="I3" s="62"/>
    </row>
    <row r="5" spans="2:9" x14ac:dyDescent="0.2">
      <c r="C5" s="4" t="s">
        <v>1</v>
      </c>
      <c r="D5" s="5" t="s">
        <v>3</v>
      </c>
      <c r="E5" s="5" t="s">
        <v>4</v>
      </c>
      <c r="F5" s="5" t="s">
        <v>5</v>
      </c>
      <c r="G5" s="5" t="s">
        <v>2</v>
      </c>
      <c r="H5" s="39" t="s">
        <v>24</v>
      </c>
    </row>
    <row r="6" spans="2:9" x14ac:dyDescent="0.2">
      <c r="C6" s="2">
        <v>101</v>
      </c>
      <c r="D6" s="28" t="s">
        <v>10</v>
      </c>
      <c r="E6" s="28">
        <v>120</v>
      </c>
      <c r="F6" s="28">
        <v>150</v>
      </c>
      <c r="G6" s="28" t="s">
        <v>6</v>
      </c>
      <c r="H6" s="40" t="str">
        <f>IF(E6 &gt; 200, "High", IF(E6 &gt;= 100, "Medium", "Low"))</f>
        <v>Medium</v>
      </c>
    </row>
    <row r="7" spans="2:9" x14ac:dyDescent="0.2">
      <c r="C7" s="2">
        <v>102</v>
      </c>
      <c r="D7" s="28" t="s">
        <v>11</v>
      </c>
      <c r="E7" s="28">
        <v>150</v>
      </c>
      <c r="F7" s="28">
        <v>140</v>
      </c>
      <c r="G7" s="28" t="s">
        <v>7</v>
      </c>
      <c r="H7" s="40" t="str">
        <f t="shared" ref="H7:H11" si="0">IF(E7 &gt; 200, "High", IF(E7 &gt;= 100, "Medium", "Low"))</f>
        <v>Medium</v>
      </c>
    </row>
    <row r="8" spans="2:9" x14ac:dyDescent="0.2">
      <c r="C8" s="2">
        <v>103</v>
      </c>
      <c r="D8" s="28" t="s">
        <v>12</v>
      </c>
      <c r="E8" s="28">
        <v>200</v>
      </c>
      <c r="F8" s="28">
        <v>200</v>
      </c>
      <c r="G8" s="28" t="s">
        <v>8</v>
      </c>
      <c r="H8" s="40" t="str">
        <f t="shared" si="0"/>
        <v>Medium</v>
      </c>
    </row>
    <row r="9" spans="2:9" x14ac:dyDescent="0.2">
      <c r="C9" s="2">
        <v>104</v>
      </c>
      <c r="D9" s="28" t="s">
        <v>13</v>
      </c>
      <c r="E9" s="28">
        <v>90</v>
      </c>
      <c r="F9" s="28">
        <v>100</v>
      </c>
      <c r="G9" s="28" t="s">
        <v>9</v>
      </c>
      <c r="H9" s="40" t="str">
        <f t="shared" si="0"/>
        <v>Low</v>
      </c>
    </row>
    <row r="10" spans="2:9" x14ac:dyDescent="0.2">
      <c r="C10" s="2">
        <v>105</v>
      </c>
      <c r="D10" s="28" t="s">
        <v>14</v>
      </c>
      <c r="E10" s="28">
        <v>220</v>
      </c>
      <c r="F10" s="28">
        <v>210</v>
      </c>
      <c r="G10" s="28" t="s">
        <v>6</v>
      </c>
      <c r="H10" s="40" t="str">
        <f t="shared" si="0"/>
        <v>High</v>
      </c>
    </row>
    <row r="11" spans="2:9" x14ac:dyDescent="0.2">
      <c r="C11" s="2">
        <v>106</v>
      </c>
      <c r="D11" s="28" t="s">
        <v>15</v>
      </c>
      <c r="E11" s="28">
        <v>30</v>
      </c>
      <c r="F11" s="28">
        <v>160</v>
      </c>
      <c r="G11" s="28" t="s">
        <v>7</v>
      </c>
      <c r="H11" s="40" t="str">
        <f t="shared" si="0"/>
        <v>Low</v>
      </c>
    </row>
  </sheetData>
  <mergeCells count="1">
    <mergeCell ref="B2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338F-D435-D14A-B2CA-ABC1704C2B88}">
  <dimension ref="B2:I11"/>
  <sheetViews>
    <sheetView showGridLines="0" zoomScale="200" zoomScaleNormal="200" workbookViewId="0">
      <selection activeCell="E15" sqref="E15"/>
    </sheetView>
  </sheetViews>
  <sheetFormatPr baseColWidth="10" defaultRowHeight="16" x14ac:dyDescent="0.2"/>
  <cols>
    <col min="8" max="8" width="14" bestFit="1" customWidth="1"/>
  </cols>
  <sheetData>
    <row r="2" spans="2:9" ht="16" customHeight="1" x14ac:dyDescent="0.2">
      <c r="B2" s="63" t="s">
        <v>22</v>
      </c>
      <c r="C2" s="63"/>
      <c r="D2" s="63"/>
      <c r="E2" s="63"/>
      <c r="F2" s="63"/>
      <c r="G2" s="63"/>
      <c r="H2" s="63"/>
      <c r="I2" s="63"/>
    </row>
    <row r="3" spans="2:9" x14ac:dyDescent="0.2">
      <c r="B3" s="63"/>
      <c r="C3" s="63"/>
      <c r="D3" s="63"/>
      <c r="E3" s="63"/>
      <c r="F3" s="63"/>
      <c r="G3" s="63"/>
      <c r="H3" s="63"/>
      <c r="I3" s="63"/>
    </row>
    <row r="5" spans="2:9" x14ac:dyDescent="0.2">
      <c r="C5" s="4" t="s">
        <v>1</v>
      </c>
      <c r="D5" s="5" t="s">
        <v>3</v>
      </c>
      <c r="E5" s="5" t="s">
        <v>4</v>
      </c>
      <c r="F5" s="5" t="s">
        <v>5</v>
      </c>
      <c r="G5" s="5" t="s">
        <v>2</v>
      </c>
      <c r="H5" s="41" t="s">
        <v>30</v>
      </c>
    </row>
    <row r="6" spans="2:9" x14ac:dyDescent="0.2">
      <c r="C6" s="2">
        <v>101</v>
      </c>
      <c r="D6" s="28" t="s">
        <v>10</v>
      </c>
      <c r="E6" s="28">
        <v>120</v>
      </c>
      <c r="F6" s="28">
        <v>150</v>
      </c>
      <c r="G6" s="28" t="s">
        <v>6</v>
      </c>
      <c r="H6" s="42">
        <f>IF(AND(E6 &gt;= 150, G6 = "North"), 500, 300)</f>
        <v>300</v>
      </c>
    </row>
    <row r="7" spans="2:9" x14ac:dyDescent="0.2">
      <c r="C7" s="2">
        <v>102</v>
      </c>
      <c r="D7" s="28" t="s">
        <v>11</v>
      </c>
      <c r="E7" s="28">
        <v>150</v>
      </c>
      <c r="F7" s="28">
        <v>140</v>
      </c>
      <c r="G7" s="28" t="s">
        <v>7</v>
      </c>
      <c r="H7" s="42">
        <f t="shared" ref="H7:H11" si="0">IF(AND(E7 &gt;= 150, G7 = "North"), 500, 300)</f>
        <v>300</v>
      </c>
    </row>
    <row r="8" spans="2:9" x14ac:dyDescent="0.2">
      <c r="C8" s="2">
        <v>103</v>
      </c>
      <c r="D8" s="28" t="s">
        <v>12</v>
      </c>
      <c r="E8" s="28">
        <v>200</v>
      </c>
      <c r="F8" s="28">
        <v>200</v>
      </c>
      <c r="G8" s="28" t="s">
        <v>8</v>
      </c>
      <c r="H8" s="42">
        <f t="shared" si="0"/>
        <v>300</v>
      </c>
    </row>
    <row r="9" spans="2:9" x14ac:dyDescent="0.2">
      <c r="C9" s="2">
        <v>104</v>
      </c>
      <c r="D9" s="28" t="s">
        <v>13</v>
      </c>
      <c r="E9" s="28">
        <v>90</v>
      </c>
      <c r="F9" s="28">
        <v>100</v>
      </c>
      <c r="G9" s="28" t="s">
        <v>9</v>
      </c>
      <c r="H9" s="42">
        <f t="shared" si="0"/>
        <v>300</v>
      </c>
    </row>
    <row r="10" spans="2:9" x14ac:dyDescent="0.2">
      <c r="C10" s="2">
        <v>105</v>
      </c>
      <c r="D10" s="28" t="s">
        <v>14</v>
      </c>
      <c r="E10" s="28">
        <v>220</v>
      </c>
      <c r="F10" s="28">
        <v>210</v>
      </c>
      <c r="G10" s="28" t="s">
        <v>6</v>
      </c>
      <c r="H10" s="42">
        <f t="shared" si="0"/>
        <v>500</v>
      </c>
    </row>
    <row r="11" spans="2:9" x14ac:dyDescent="0.2">
      <c r="C11" s="2">
        <v>106</v>
      </c>
      <c r="D11" s="28" t="s">
        <v>15</v>
      </c>
      <c r="E11" s="28">
        <v>30</v>
      </c>
      <c r="F11" s="28">
        <v>160</v>
      </c>
      <c r="G11" s="28" t="s">
        <v>7</v>
      </c>
      <c r="H11" s="42">
        <f t="shared" si="0"/>
        <v>300</v>
      </c>
    </row>
  </sheetData>
  <mergeCells count="1">
    <mergeCell ref="B2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4257F-4777-0341-8DB8-61E6D5F77315}">
  <dimension ref="B2:I14"/>
  <sheetViews>
    <sheetView showGridLines="0" zoomScale="200" zoomScaleNormal="200" workbookViewId="0">
      <selection activeCell="E17" sqref="E17"/>
    </sheetView>
  </sheetViews>
  <sheetFormatPr baseColWidth="10" defaultRowHeight="16" x14ac:dyDescent="0.2"/>
  <cols>
    <col min="8" max="8" width="13.83203125" bestFit="1" customWidth="1"/>
  </cols>
  <sheetData>
    <row r="2" spans="2:9" ht="16" customHeight="1" x14ac:dyDescent="0.2">
      <c r="B2" s="64" t="s">
        <v>23</v>
      </c>
      <c r="C2" s="64"/>
      <c r="D2" s="64"/>
      <c r="E2" s="64"/>
      <c r="F2" s="64"/>
      <c r="G2" s="64"/>
      <c r="H2" s="64"/>
      <c r="I2" s="64"/>
    </row>
    <row r="3" spans="2:9" x14ac:dyDescent="0.2">
      <c r="B3" s="64"/>
      <c r="C3" s="64"/>
      <c r="D3" s="64"/>
      <c r="E3" s="64"/>
      <c r="F3" s="64"/>
      <c r="G3" s="64"/>
      <c r="H3" s="64"/>
      <c r="I3" s="64"/>
    </row>
    <row r="5" spans="2:9" x14ac:dyDescent="0.2">
      <c r="C5" s="4" t="s">
        <v>1</v>
      </c>
      <c r="D5" s="5" t="s">
        <v>3</v>
      </c>
      <c r="E5" s="5" t="s">
        <v>4</v>
      </c>
      <c r="F5" s="5" t="s">
        <v>5</v>
      </c>
      <c r="G5" s="5" t="s">
        <v>2</v>
      </c>
      <c r="H5" s="43" t="s">
        <v>31</v>
      </c>
    </row>
    <row r="6" spans="2:9" x14ac:dyDescent="0.2">
      <c r="C6" s="2">
        <v>101</v>
      </c>
      <c r="D6" s="28" t="s">
        <v>10</v>
      </c>
      <c r="E6" s="28">
        <v>120</v>
      </c>
      <c r="F6" s="28">
        <v>150</v>
      </c>
      <c r="G6" s="28" t="s">
        <v>6</v>
      </c>
      <c r="H6" s="44" t="str">
        <f>IF(E6 &gt;= (_xlfn.PERCENTILE.EXC(E$6:E$11, 0.75)), "Yes", "No")</f>
        <v>No</v>
      </c>
    </row>
    <row r="7" spans="2:9" x14ac:dyDescent="0.2">
      <c r="C7" s="2">
        <v>102</v>
      </c>
      <c r="D7" s="28" t="s">
        <v>11</v>
      </c>
      <c r="E7" s="28">
        <v>150</v>
      </c>
      <c r="F7" s="28">
        <v>140</v>
      </c>
      <c r="G7" s="28" t="s">
        <v>7</v>
      </c>
      <c r="H7" s="44" t="str">
        <f t="shared" ref="H7:H11" si="0">IF(E7 &gt;= (_xlfn.PERCENTILE.EXC(E$6:E$11, 0.75)), "Yes", "No")</f>
        <v>No</v>
      </c>
    </row>
    <row r="8" spans="2:9" x14ac:dyDescent="0.2">
      <c r="C8" s="2">
        <v>103</v>
      </c>
      <c r="D8" s="28" t="s">
        <v>12</v>
      </c>
      <c r="E8" s="28">
        <v>200</v>
      </c>
      <c r="F8" s="28">
        <v>200</v>
      </c>
      <c r="G8" s="28" t="s">
        <v>8</v>
      </c>
      <c r="H8" s="44" t="str">
        <f t="shared" si="0"/>
        <v>No</v>
      </c>
    </row>
    <row r="9" spans="2:9" x14ac:dyDescent="0.2">
      <c r="C9" s="2">
        <v>104</v>
      </c>
      <c r="D9" s="28" t="s">
        <v>13</v>
      </c>
      <c r="E9" s="28">
        <v>90</v>
      </c>
      <c r="F9" s="28">
        <v>100</v>
      </c>
      <c r="G9" s="28" t="s">
        <v>9</v>
      </c>
      <c r="H9" s="44" t="str">
        <f t="shared" si="0"/>
        <v>No</v>
      </c>
    </row>
    <row r="10" spans="2:9" x14ac:dyDescent="0.2">
      <c r="C10" s="2">
        <v>105</v>
      </c>
      <c r="D10" s="28" t="s">
        <v>14</v>
      </c>
      <c r="E10" s="28">
        <v>220</v>
      </c>
      <c r="F10" s="28">
        <v>210</v>
      </c>
      <c r="G10" s="28" t="s">
        <v>6</v>
      </c>
      <c r="H10" s="44" t="str">
        <f t="shared" si="0"/>
        <v>Yes</v>
      </c>
    </row>
    <row r="11" spans="2:9" x14ac:dyDescent="0.2">
      <c r="C11" s="2">
        <v>106</v>
      </c>
      <c r="D11" s="28" t="s">
        <v>15</v>
      </c>
      <c r="E11" s="28">
        <v>30</v>
      </c>
      <c r="F11" s="28">
        <v>160</v>
      </c>
      <c r="G11" s="28" t="s">
        <v>7</v>
      </c>
      <c r="H11" s="44" t="str">
        <f t="shared" si="0"/>
        <v>No</v>
      </c>
    </row>
    <row r="12" spans="2:9" x14ac:dyDescent="0.2">
      <c r="C12" s="45"/>
      <c r="D12" s="46"/>
      <c r="E12" s="46"/>
      <c r="F12" s="46"/>
      <c r="G12" s="46"/>
    </row>
    <row r="14" spans="2:9" x14ac:dyDescent="0.2">
      <c r="D14" s="3">
        <f>_xlfn.PERCENTILE.EXC(E$6:E$11,0.75)</f>
        <v>205</v>
      </c>
      <c r="E14" s="65" t="s">
        <v>32</v>
      </c>
      <c r="F14" s="66"/>
      <c r="G14" s="67"/>
    </row>
  </sheetData>
  <mergeCells count="2">
    <mergeCell ref="B2:I3"/>
    <mergeCell ref="E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 Data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YADAV</dc:creator>
  <cp:lastModifiedBy>HARSHA YADAV</cp:lastModifiedBy>
  <dcterms:created xsi:type="dcterms:W3CDTF">2024-07-04T09:42:53Z</dcterms:created>
  <dcterms:modified xsi:type="dcterms:W3CDTF">2024-07-07T05:52:59Z</dcterms:modified>
</cp:coreProperties>
</file>