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9.xml" ContentType="application/vnd.openxmlformats-officedocument.spreadsheetml.pivotTable+xml"/>
  <Override PartName="/xl/drawings/drawing4.xml" ContentType="application/vnd.openxmlformats-officedocument.drawing+xml"/>
  <Override PartName="/xl/slicers/slicer4.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0.xml" ContentType="application/vnd.openxmlformats-officedocument.spreadsheetml.pivotTable+xml"/>
  <Override PartName="/xl/drawings/drawing5.xml" ContentType="application/vnd.openxmlformats-officedocument.drawing+xml"/>
  <Override PartName="/xl/slicers/slicer5.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6.xml" ContentType="application/vnd.openxmlformats-officedocument.drawing+xml"/>
  <Override PartName="/xl/slicers/slicer6.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124226"/>
  <mc:AlternateContent xmlns:mc="http://schemas.openxmlformats.org/markup-compatibility/2006">
    <mc:Choice Requires="x15">
      <x15ac:absPath xmlns:x15ac="http://schemas.microsoft.com/office/spreadsheetml/2010/11/ac" url="E:\Data analytics\excel\project\"/>
    </mc:Choice>
  </mc:AlternateContent>
  <xr:revisionPtr revIDLastSave="0" documentId="13_ncr:1_{6A05BE0A-45B2-4932-A58A-DA63F010E184}" xr6:coauthVersionLast="47" xr6:coauthVersionMax="47" xr10:uidLastSave="{00000000-0000-0000-0000-000000000000}"/>
  <bookViews>
    <workbookView xWindow="-108" yWindow="-108" windowWidth="23256" windowHeight="12456" firstSheet="5" activeTab="9" xr2:uid="{00000000-000D-0000-FFFF-FFFF00000000}"/>
  </bookViews>
  <sheets>
    <sheet name="dataset" sheetId="1" r:id="rId1"/>
    <sheet name="copy dataset" sheetId="2" r:id="rId2"/>
    <sheet name="clean dataset" sheetId="3" r:id="rId3"/>
    <sheet name="KPI's" sheetId="4" r:id="rId4"/>
    <sheet name="monthly sales " sheetId="5" r:id="rId5"/>
    <sheet name="salesperson performance " sheetId="6" r:id="rId6"/>
    <sheet name="product revenue" sheetId="8" r:id="rId7"/>
    <sheet name="category contribution " sheetId="9" r:id="rId8"/>
    <sheet name="unit price tend " sheetId="10" r:id="rId9"/>
    <sheet name="dashboard" sheetId="14" r:id="rId10"/>
  </sheets>
  <definedNames>
    <definedName name="ExternalData_1" localSheetId="2" hidden="1">'clean dataset'!$A$1:$N$661</definedName>
    <definedName name="Slicer_Month">#N/A</definedName>
    <definedName name="Slicer_Region">#N/A</definedName>
  </definedNames>
  <calcPr calcId="191029"/>
  <pivotCaches>
    <pivotCache cacheId="0" r:id="rId11"/>
  </pivotCaches>
  <extLst>
    <ext xmlns:x14="http://schemas.microsoft.com/office/spreadsheetml/2009/9/main" uri="{BBE1A952-AA13-448e-AADC-164F8A28A991}">
      <x14:slicerCaches>
        <x14:slicerCache r:id="rId12"/>
        <x14:slicerCache r:id="rId13"/>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27" i="3" l="1"/>
  <c r="E40" i="3"/>
  <c r="E276" i="3"/>
  <c r="O276" i="3" s="1"/>
  <c r="E310" i="3"/>
  <c r="O310" i="3" s="1"/>
  <c r="P310" i="3" s="1"/>
  <c r="E336" i="3"/>
  <c r="O336" i="3" s="1"/>
  <c r="P336" i="3" s="1"/>
  <c r="E484" i="3"/>
  <c r="O484" i="3" s="1"/>
  <c r="P484" i="3" s="1"/>
  <c r="E490" i="3"/>
  <c r="O490" i="3" s="1"/>
  <c r="P490" i="3" s="1"/>
  <c r="E502" i="3"/>
  <c r="O502" i="3" s="1"/>
  <c r="P502" i="3" s="1"/>
  <c r="E591" i="3"/>
  <c r="E642" i="3"/>
  <c r="I2" i="3"/>
  <c r="I3" i="3"/>
  <c r="I4" i="3"/>
  <c r="I5" i="3"/>
  <c r="I6" i="3"/>
  <c r="I7" i="3"/>
  <c r="I8" i="3"/>
  <c r="I9" i="3"/>
  <c r="I10" i="3"/>
  <c r="I11" i="3"/>
  <c r="I12" i="3"/>
  <c r="I13" i="3"/>
  <c r="I14" i="3"/>
  <c r="I15" i="3"/>
  <c r="I16" i="3"/>
  <c r="I17" i="3"/>
  <c r="I18" i="3"/>
  <c r="I19" i="3"/>
  <c r="I20" i="3"/>
  <c r="I21" i="3"/>
  <c r="I22" i="3"/>
  <c r="I23" i="3"/>
  <c r="I24" i="3"/>
  <c r="I25" i="3"/>
  <c r="I26" i="3"/>
  <c r="I27" i="3"/>
  <c r="I28" i="3"/>
  <c r="I29" i="3"/>
  <c r="I30" i="3"/>
  <c r="I31" i="3"/>
  <c r="I32" i="3"/>
  <c r="I33" i="3"/>
  <c r="I34" i="3"/>
  <c r="I35" i="3"/>
  <c r="I36" i="3"/>
  <c r="I37" i="3"/>
  <c r="I38" i="3"/>
  <c r="I39" i="3"/>
  <c r="I40" i="3"/>
  <c r="I41" i="3"/>
  <c r="I42" i="3"/>
  <c r="I43" i="3"/>
  <c r="I44" i="3"/>
  <c r="I45" i="3"/>
  <c r="I46" i="3"/>
  <c r="I47" i="3"/>
  <c r="I48" i="3"/>
  <c r="I49" i="3"/>
  <c r="I50" i="3"/>
  <c r="I51" i="3"/>
  <c r="I52" i="3"/>
  <c r="I53" i="3"/>
  <c r="I54" i="3"/>
  <c r="I55" i="3"/>
  <c r="I56" i="3"/>
  <c r="I57" i="3"/>
  <c r="I58" i="3"/>
  <c r="I59" i="3"/>
  <c r="I60" i="3"/>
  <c r="I61" i="3"/>
  <c r="I62" i="3"/>
  <c r="I63" i="3"/>
  <c r="I64" i="3"/>
  <c r="I65" i="3"/>
  <c r="I66" i="3"/>
  <c r="I67" i="3"/>
  <c r="I68" i="3"/>
  <c r="I69" i="3"/>
  <c r="I70" i="3"/>
  <c r="I71" i="3"/>
  <c r="I72" i="3"/>
  <c r="I73" i="3"/>
  <c r="I74" i="3"/>
  <c r="I75" i="3"/>
  <c r="I76" i="3"/>
  <c r="I77" i="3"/>
  <c r="I78" i="3"/>
  <c r="I79" i="3"/>
  <c r="I80" i="3"/>
  <c r="I81" i="3"/>
  <c r="I82" i="3"/>
  <c r="I83" i="3"/>
  <c r="I84" i="3"/>
  <c r="I85" i="3"/>
  <c r="I86" i="3"/>
  <c r="I87" i="3"/>
  <c r="I88" i="3"/>
  <c r="I89" i="3"/>
  <c r="I90" i="3"/>
  <c r="I91" i="3"/>
  <c r="I92" i="3"/>
  <c r="I93" i="3"/>
  <c r="I94" i="3"/>
  <c r="I95" i="3"/>
  <c r="I96" i="3"/>
  <c r="I97" i="3"/>
  <c r="I98" i="3"/>
  <c r="I99" i="3"/>
  <c r="I100" i="3"/>
  <c r="I101" i="3"/>
  <c r="I102" i="3"/>
  <c r="I103" i="3"/>
  <c r="I104" i="3"/>
  <c r="I105" i="3"/>
  <c r="I106" i="3"/>
  <c r="I107" i="3"/>
  <c r="I108" i="3"/>
  <c r="I109" i="3"/>
  <c r="I110" i="3"/>
  <c r="I111" i="3"/>
  <c r="I112" i="3"/>
  <c r="I113" i="3"/>
  <c r="I114" i="3"/>
  <c r="I115" i="3"/>
  <c r="I116" i="3"/>
  <c r="I117" i="3"/>
  <c r="I118" i="3"/>
  <c r="I119" i="3"/>
  <c r="I120" i="3"/>
  <c r="I121" i="3"/>
  <c r="I122" i="3"/>
  <c r="I123" i="3"/>
  <c r="I124" i="3"/>
  <c r="I125" i="3"/>
  <c r="I126" i="3"/>
  <c r="I127" i="3"/>
  <c r="I128" i="3"/>
  <c r="I129" i="3"/>
  <c r="I130" i="3"/>
  <c r="I131" i="3"/>
  <c r="I132" i="3"/>
  <c r="I133" i="3"/>
  <c r="I134" i="3"/>
  <c r="I135" i="3"/>
  <c r="I136" i="3"/>
  <c r="I137" i="3"/>
  <c r="I138" i="3"/>
  <c r="I139" i="3"/>
  <c r="I140" i="3"/>
  <c r="I141" i="3"/>
  <c r="I142" i="3"/>
  <c r="I143" i="3"/>
  <c r="I144" i="3"/>
  <c r="I145" i="3"/>
  <c r="I146" i="3"/>
  <c r="I147" i="3"/>
  <c r="I148" i="3"/>
  <c r="I149" i="3"/>
  <c r="I150" i="3"/>
  <c r="I151" i="3"/>
  <c r="I152" i="3"/>
  <c r="I153" i="3"/>
  <c r="I154" i="3"/>
  <c r="I155" i="3"/>
  <c r="I156" i="3"/>
  <c r="I157" i="3"/>
  <c r="I158" i="3"/>
  <c r="I159" i="3"/>
  <c r="I160" i="3"/>
  <c r="I161" i="3"/>
  <c r="I162" i="3"/>
  <c r="I163" i="3"/>
  <c r="I164" i="3"/>
  <c r="I165" i="3"/>
  <c r="I166" i="3"/>
  <c r="I167" i="3"/>
  <c r="I168" i="3"/>
  <c r="I169" i="3"/>
  <c r="I170" i="3"/>
  <c r="I171" i="3"/>
  <c r="I172" i="3"/>
  <c r="I173" i="3"/>
  <c r="I174" i="3"/>
  <c r="I175" i="3"/>
  <c r="I176" i="3"/>
  <c r="I177" i="3"/>
  <c r="I178" i="3"/>
  <c r="I179" i="3"/>
  <c r="I180" i="3"/>
  <c r="I181" i="3"/>
  <c r="I182" i="3"/>
  <c r="I183" i="3"/>
  <c r="I184" i="3"/>
  <c r="I185" i="3"/>
  <c r="I186" i="3"/>
  <c r="I187" i="3"/>
  <c r="I188" i="3"/>
  <c r="I189" i="3"/>
  <c r="I190" i="3"/>
  <c r="I191" i="3"/>
  <c r="I192" i="3"/>
  <c r="I193" i="3"/>
  <c r="I194" i="3"/>
  <c r="I195" i="3"/>
  <c r="I196" i="3"/>
  <c r="I197" i="3"/>
  <c r="I198" i="3"/>
  <c r="I199" i="3"/>
  <c r="I200" i="3"/>
  <c r="I201" i="3"/>
  <c r="I202" i="3"/>
  <c r="I203" i="3"/>
  <c r="I204" i="3"/>
  <c r="I205" i="3"/>
  <c r="I206" i="3"/>
  <c r="I207" i="3"/>
  <c r="I208" i="3"/>
  <c r="I209" i="3"/>
  <c r="I210" i="3"/>
  <c r="I211" i="3"/>
  <c r="I212" i="3"/>
  <c r="I213" i="3"/>
  <c r="I214" i="3"/>
  <c r="I215" i="3"/>
  <c r="I216" i="3"/>
  <c r="I217" i="3"/>
  <c r="I218" i="3"/>
  <c r="I219" i="3"/>
  <c r="I220" i="3"/>
  <c r="I221" i="3"/>
  <c r="I222" i="3"/>
  <c r="I223" i="3"/>
  <c r="I224" i="3"/>
  <c r="I225" i="3"/>
  <c r="I226" i="3"/>
  <c r="I227" i="3"/>
  <c r="I228" i="3"/>
  <c r="I229" i="3"/>
  <c r="I230" i="3"/>
  <c r="I231" i="3"/>
  <c r="I232" i="3"/>
  <c r="I233" i="3"/>
  <c r="I234" i="3"/>
  <c r="I235" i="3"/>
  <c r="I236" i="3"/>
  <c r="I237" i="3"/>
  <c r="I238" i="3"/>
  <c r="I239" i="3"/>
  <c r="I240" i="3"/>
  <c r="I241" i="3"/>
  <c r="I242" i="3"/>
  <c r="I243" i="3"/>
  <c r="I244" i="3"/>
  <c r="I245" i="3"/>
  <c r="I246" i="3"/>
  <c r="I247" i="3"/>
  <c r="I248" i="3"/>
  <c r="I249" i="3"/>
  <c r="I250" i="3"/>
  <c r="I251" i="3"/>
  <c r="I252" i="3"/>
  <c r="I253" i="3"/>
  <c r="I254" i="3"/>
  <c r="I255" i="3"/>
  <c r="I256" i="3"/>
  <c r="I257" i="3"/>
  <c r="I258" i="3"/>
  <c r="I259" i="3"/>
  <c r="I260" i="3"/>
  <c r="I261" i="3"/>
  <c r="I262" i="3"/>
  <c r="I263" i="3"/>
  <c r="I264" i="3"/>
  <c r="I265" i="3"/>
  <c r="I266" i="3"/>
  <c r="I267" i="3"/>
  <c r="I268" i="3"/>
  <c r="I269" i="3"/>
  <c r="I270" i="3"/>
  <c r="I271" i="3"/>
  <c r="I272" i="3"/>
  <c r="I273" i="3"/>
  <c r="I274" i="3"/>
  <c r="I275" i="3"/>
  <c r="I276" i="3"/>
  <c r="I277" i="3"/>
  <c r="I278" i="3"/>
  <c r="I279" i="3"/>
  <c r="I280" i="3"/>
  <c r="I281" i="3"/>
  <c r="I282" i="3"/>
  <c r="I283" i="3"/>
  <c r="I284" i="3"/>
  <c r="I285" i="3"/>
  <c r="I286" i="3"/>
  <c r="I287" i="3"/>
  <c r="I288" i="3"/>
  <c r="I289" i="3"/>
  <c r="I290" i="3"/>
  <c r="I291" i="3"/>
  <c r="I292" i="3"/>
  <c r="I293" i="3"/>
  <c r="I294" i="3"/>
  <c r="I295" i="3"/>
  <c r="I296" i="3"/>
  <c r="I297" i="3"/>
  <c r="I298" i="3"/>
  <c r="I299" i="3"/>
  <c r="I300" i="3"/>
  <c r="I301" i="3"/>
  <c r="I302" i="3"/>
  <c r="I303" i="3"/>
  <c r="I304" i="3"/>
  <c r="I305" i="3"/>
  <c r="I306" i="3"/>
  <c r="I307" i="3"/>
  <c r="I308" i="3"/>
  <c r="I309" i="3"/>
  <c r="I310" i="3"/>
  <c r="I311" i="3"/>
  <c r="I312" i="3"/>
  <c r="I313" i="3"/>
  <c r="I314" i="3"/>
  <c r="I315" i="3"/>
  <c r="I316" i="3"/>
  <c r="I317" i="3"/>
  <c r="I318" i="3"/>
  <c r="I319" i="3"/>
  <c r="I320" i="3"/>
  <c r="I321" i="3"/>
  <c r="I322" i="3"/>
  <c r="I323" i="3"/>
  <c r="I324" i="3"/>
  <c r="I325" i="3"/>
  <c r="I326" i="3"/>
  <c r="I327" i="3"/>
  <c r="I328" i="3"/>
  <c r="I329" i="3"/>
  <c r="I330" i="3"/>
  <c r="I331" i="3"/>
  <c r="I332" i="3"/>
  <c r="I333" i="3"/>
  <c r="I334" i="3"/>
  <c r="I335" i="3"/>
  <c r="I336" i="3"/>
  <c r="I337" i="3"/>
  <c r="I338" i="3"/>
  <c r="I339" i="3"/>
  <c r="I340" i="3"/>
  <c r="I341" i="3"/>
  <c r="I342" i="3"/>
  <c r="I343" i="3"/>
  <c r="I344" i="3"/>
  <c r="I345" i="3"/>
  <c r="I346" i="3"/>
  <c r="I347" i="3"/>
  <c r="I348" i="3"/>
  <c r="I349" i="3"/>
  <c r="I350" i="3"/>
  <c r="I351" i="3"/>
  <c r="I352" i="3"/>
  <c r="I353" i="3"/>
  <c r="I354" i="3"/>
  <c r="I355" i="3"/>
  <c r="I356" i="3"/>
  <c r="I357" i="3"/>
  <c r="I358" i="3"/>
  <c r="I359" i="3"/>
  <c r="I360" i="3"/>
  <c r="I361" i="3"/>
  <c r="I362" i="3"/>
  <c r="I363" i="3"/>
  <c r="I364" i="3"/>
  <c r="I365" i="3"/>
  <c r="I366" i="3"/>
  <c r="I367" i="3"/>
  <c r="I368" i="3"/>
  <c r="I369" i="3"/>
  <c r="I370" i="3"/>
  <c r="I371" i="3"/>
  <c r="I372" i="3"/>
  <c r="I373" i="3"/>
  <c r="I374" i="3"/>
  <c r="I375" i="3"/>
  <c r="I376" i="3"/>
  <c r="I377" i="3"/>
  <c r="I378" i="3"/>
  <c r="I379" i="3"/>
  <c r="I380" i="3"/>
  <c r="I381" i="3"/>
  <c r="I382" i="3"/>
  <c r="I383" i="3"/>
  <c r="I384" i="3"/>
  <c r="I385" i="3"/>
  <c r="I386" i="3"/>
  <c r="I387" i="3"/>
  <c r="I388" i="3"/>
  <c r="I389" i="3"/>
  <c r="I390" i="3"/>
  <c r="I391" i="3"/>
  <c r="I392" i="3"/>
  <c r="I393" i="3"/>
  <c r="I394" i="3"/>
  <c r="I395" i="3"/>
  <c r="I396" i="3"/>
  <c r="I397" i="3"/>
  <c r="I398" i="3"/>
  <c r="I399" i="3"/>
  <c r="I400" i="3"/>
  <c r="I401" i="3"/>
  <c r="I402" i="3"/>
  <c r="I403" i="3"/>
  <c r="I404" i="3"/>
  <c r="I405" i="3"/>
  <c r="I406" i="3"/>
  <c r="I407" i="3"/>
  <c r="I408" i="3"/>
  <c r="I409" i="3"/>
  <c r="I410" i="3"/>
  <c r="I411" i="3"/>
  <c r="I412" i="3"/>
  <c r="I413" i="3"/>
  <c r="I414" i="3"/>
  <c r="I415" i="3"/>
  <c r="I416" i="3"/>
  <c r="I417" i="3"/>
  <c r="I418" i="3"/>
  <c r="I419" i="3"/>
  <c r="I420" i="3"/>
  <c r="I421" i="3"/>
  <c r="I422" i="3"/>
  <c r="I423" i="3"/>
  <c r="I424" i="3"/>
  <c r="I425" i="3"/>
  <c r="I426" i="3"/>
  <c r="I427" i="3"/>
  <c r="I428" i="3"/>
  <c r="I429" i="3"/>
  <c r="I430" i="3"/>
  <c r="I431" i="3"/>
  <c r="I432" i="3"/>
  <c r="I433" i="3"/>
  <c r="I434" i="3"/>
  <c r="I435" i="3"/>
  <c r="I436" i="3"/>
  <c r="I437" i="3"/>
  <c r="I438" i="3"/>
  <c r="I439" i="3"/>
  <c r="I440" i="3"/>
  <c r="I441" i="3"/>
  <c r="I442" i="3"/>
  <c r="I443" i="3"/>
  <c r="I444" i="3"/>
  <c r="I445" i="3"/>
  <c r="I446" i="3"/>
  <c r="I447" i="3"/>
  <c r="I448" i="3"/>
  <c r="I449" i="3"/>
  <c r="I450" i="3"/>
  <c r="I451" i="3"/>
  <c r="I452" i="3"/>
  <c r="I453" i="3"/>
  <c r="I454" i="3"/>
  <c r="I455" i="3"/>
  <c r="I456" i="3"/>
  <c r="I457" i="3"/>
  <c r="I458" i="3"/>
  <c r="I459" i="3"/>
  <c r="I460" i="3"/>
  <c r="I461" i="3"/>
  <c r="I462" i="3"/>
  <c r="I463" i="3"/>
  <c r="I464" i="3"/>
  <c r="I465" i="3"/>
  <c r="I466" i="3"/>
  <c r="I467" i="3"/>
  <c r="I468" i="3"/>
  <c r="I469" i="3"/>
  <c r="I470" i="3"/>
  <c r="I471" i="3"/>
  <c r="I472" i="3"/>
  <c r="I473" i="3"/>
  <c r="I474" i="3"/>
  <c r="I475" i="3"/>
  <c r="I476" i="3"/>
  <c r="I477" i="3"/>
  <c r="I478" i="3"/>
  <c r="I479" i="3"/>
  <c r="I480" i="3"/>
  <c r="I481" i="3"/>
  <c r="I482" i="3"/>
  <c r="I483" i="3"/>
  <c r="I484" i="3"/>
  <c r="I485" i="3"/>
  <c r="I486" i="3"/>
  <c r="I487" i="3"/>
  <c r="I488" i="3"/>
  <c r="I489" i="3"/>
  <c r="I490" i="3"/>
  <c r="I491" i="3"/>
  <c r="I492" i="3"/>
  <c r="I493" i="3"/>
  <c r="I494" i="3"/>
  <c r="I495" i="3"/>
  <c r="I496" i="3"/>
  <c r="I497" i="3"/>
  <c r="I498" i="3"/>
  <c r="I499" i="3"/>
  <c r="I500" i="3"/>
  <c r="I501" i="3"/>
  <c r="I502" i="3"/>
  <c r="I503" i="3"/>
  <c r="I504" i="3"/>
  <c r="I505" i="3"/>
  <c r="I506" i="3"/>
  <c r="I507" i="3"/>
  <c r="I508" i="3"/>
  <c r="I509" i="3"/>
  <c r="I510" i="3"/>
  <c r="I511" i="3"/>
  <c r="I512" i="3"/>
  <c r="I513" i="3"/>
  <c r="I514" i="3"/>
  <c r="I515" i="3"/>
  <c r="I516" i="3"/>
  <c r="I517" i="3"/>
  <c r="I518" i="3"/>
  <c r="I519" i="3"/>
  <c r="I520" i="3"/>
  <c r="I521" i="3"/>
  <c r="I522" i="3"/>
  <c r="I523" i="3"/>
  <c r="I524" i="3"/>
  <c r="I525" i="3"/>
  <c r="I526" i="3"/>
  <c r="I527" i="3"/>
  <c r="I528" i="3"/>
  <c r="I529" i="3"/>
  <c r="I530" i="3"/>
  <c r="I531" i="3"/>
  <c r="I532" i="3"/>
  <c r="I533" i="3"/>
  <c r="I534" i="3"/>
  <c r="I535" i="3"/>
  <c r="I536" i="3"/>
  <c r="I537" i="3"/>
  <c r="I538" i="3"/>
  <c r="I539" i="3"/>
  <c r="I540" i="3"/>
  <c r="I541" i="3"/>
  <c r="I542" i="3"/>
  <c r="I543" i="3"/>
  <c r="I544" i="3"/>
  <c r="I545" i="3"/>
  <c r="I546" i="3"/>
  <c r="I547" i="3"/>
  <c r="I548" i="3"/>
  <c r="I549" i="3"/>
  <c r="I550" i="3"/>
  <c r="I551" i="3"/>
  <c r="I552" i="3"/>
  <c r="I553" i="3"/>
  <c r="I554" i="3"/>
  <c r="I555" i="3"/>
  <c r="I556" i="3"/>
  <c r="I557" i="3"/>
  <c r="I558" i="3"/>
  <c r="I559" i="3"/>
  <c r="I560" i="3"/>
  <c r="I561" i="3"/>
  <c r="I562" i="3"/>
  <c r="I563" i="3"/>
  <c r="I564" i="3"/>
  <c r="I565" i="3"/>
  <c r="I566" i="3"/>
  <c r="I567" i="3"/>
  <c r="I568" i="3"/>
  <c r="I569" i="3"/>
  <c r="I570" i="3"/>
  <c r="I571" i="3"/>
  <c r="I572" i="3"/>
  <c r="I573" i="3"/>
  <c r="I574" i="3"/>
  <c r="I575" i="3"/>
  <c r="I576" i="3"/>
  <c r="I577" i="3"/>
  <c r="I578" i="3"/>
  <c r="I579" i="3"/>
  <c r="I580" i="3"/>
  <c r="I581" i="3"/>
  <c r="I582" i="3"/>
  <c r="I583" i="3"/>
  <c r="I584" i="3"/>
  <c r="I585" i="3"/>
  <c r="I586" i="3"/>
  <c r="I587" i="3"/>
  <c r="I588" i="3"/>
  <c r="I589" i="3"/>
  <c r="I590" i="3"/>
  <c r="I591" i="3"/>
  <c r="I592" i="3"/>
  <c r="I593" i="3"/>
  <c r="I594" i="3"/>
  <c r="I595" i="3"/>
  <c r="I596" i="3"/>
  <c r="I597" i="3"/>
  <c r="I598" i="3"/>
  <c r="I599" i="3"/>
  <c r="I600" i="3"/>
  <c r="I601" i="3"/>
  <c r="I602" i="3"/>
  <c r="I603" i="3"/>
  <c r="I604" i="3"/>
  <c r="I605" i="3"/>
  <c r="I606" i="3"/>
  <c r="I607" i="3"/>
  <c r="I608" i="3"/>
  <c r="I609" i="3"/>
  <c r="I610" i="3"/>
  <c r="I611" i="3"/>
  <c r="I612" i="3"/>
  <c r="I613" i="3"/>
  <c r="I614" i="3"/>
  <c r="I615" i="3"/>
  <c r="I616" i="3"/>
  <c r="I617" i="3"/>
  <c r="I618" i="3"/>
  <c r="I619" i="3"/>
  <c r="I620" i="3"/>
  <c r="I621" i="3"/>
  <c r="I622" i="3"/>
  <c r="I623" i="3"/>
  <c r="I624" i="3"/>
  <c r="I625" i="3"/>
  <c r="I626" i="3"/>
  <c r="I627" i="3"/>
  <c r="I628" i="3"/>
  <c r="I629" i="3"/>
  <c r="I630" i="3"/>
  <c r="I631" i="3"/>
  <c r="I632" i="3"/>
  <c r="I633" i="3"/>
  <c r="I634" i="3"/>
  <c r="I635" i="3"/>
  <c r="I636" i="3"/>
  <c r="I637" i="3"/>
  <c r="I638" i="3"/>
  <c r="I639" i="3"/>
  <c r="I640" i="3"/>
  <c r="I641" i="3"/>
  <c r="I642" i="3"/>
  <c r="I643" i="3"/>
  <c r="I644" i="3"/>
  <c r="I645" i="3"/>
  <c r="I646" i="3"/>
  <c r="I647" i="3"/>
  <c r="I648" i="3"/>
  <c r="I649" i="3"/>
  <c r="I650" i="3"/>
  <c r="I651" i="3"/>
  <c r="I652" i="3"/>
  <c r="I653" i="3"/>
  <c r="I654" i="3"/>
  <c r="I655" i="3"/>
  <c r="I656" i="3"/>
  <c r="I657" i="3"/>
  <c r="I658" i="3"/>
  <c r="I659" i="3"/>
  <c r="I660" i="3"/>
  <c r="I661" i="3"/>
  <c r="O2" i="3"/>
  <c r="P2" i="3" s="1"/>
  <c r="O3" i="3"/>
  <c r="P3" i="3" s="1"/>
  <c r="O4" i="3"/>
  <c r="O5" i="3"/>
  <c r="O6" i="3"/>
  <c r="P6" i="3" s="1"/>
  <c r="O7" i="3"/>
  <c r="P7" i="3" s="1"/>
  <c r="O8" i="3"/>
  <c r="P8" i="3" s="1"/>
  <c r="O9" i="3"/>
  <c r="P9" i="3" s="1"/>
  <c r="O10" i="3"/>
  <c r="P10" i="3" s="1"/>
  <c r="O11" i="3"/>
  <c r="P11" i="3" s="1"/>
  <c r="O12" i="3"/>
  <c r="O13" i="3"/>
  <c r="O14" i="3"/>
  <c r="O15" i="3"/>
  <c r="O16" i="3"/>
  <c r="P16" i="3" s="1"/>
  <c r="O17" i="3"/>
  <c r="P17" i="3" s="1"/>
  <c r="O18" i="3"/>
  <c r="P18" i="3" s="1"/>
  <c r="O19" i="3"/>
  <c r="P19" i="3" s="1"/>
  <c r="O20" i="3"/>
  <c r="O21" i="3"/>
  <c r="O22" i="3"/>
  <c r="P22" i="3" s="1"/>
  <c r="O23" i="3"/>
  <c r="P23" i="3" s="1"/>
  <c r="O24" i="3"/>
  <c r="P24" i="3" s="1"/>
  <c r="O25" i="3"/>
  <c r="P25" i="3" s="1"/>
  <c r="O26" i="3"/>
  <c r="P26" i="3" s="1"/>
  <c r="O27" i="3"/>
  <c r="P27" i="3" s="1"/>
  <c r="O28" i="3"/>
  <c r="O29" i="3"/>
  <c r="O30" i="3"/>
  <c r="O31" i="3"/>
  <c r="O32" i="3"/>
  <c r="P32" i="3" s="1"/>
  <c r="O33" i="3"/>
  <c r="P33" i="3" s="1"/>
  <c r="O34" i="3"/>
  <c r="P34" i="3" s="1"/>
  <c r="O35" i="3"/>
  <c r="P35" i="3" s="1"/>
  <c r="O36" i="3"/>
  <c r="O37" i="3"/>
  <c r="O38" i="3"/>
  <c r="P38" i="3" s="1"/>
  <c r="O39" i="3"/>
  <c r="P39" i="3" s="1"/>
  <c r="O40" i="3"/>
  <c r="P40" i="3" s="1"/>
  <c r="O41" i="3"/>
  <c r="P41" i="3" s="1"/>
  <c r="O42" i="3"/>
  <c r="P42" i="3" s="1"/>
  <c r="O43" i="3"/>
  <c r="P43" i="3" s="1"/>
  <c r="O44" i="3"/>
  <c r="O45" i="3"/>
  <c r="O46" i="3"/>
  <c r="O47" i="3"/>
  <c r="O48" i="3"/>
  <c r="P48" i="3" s="1"/>
  <c r="O49" i="3"/>
  <c r="P49" i="3" s="1"/>
  <c r="O50" i="3"/>
  <c r="P50" i="3" s="1"/>
  <c r="O51" i="3"/>
  <c r="P51" i="3" s="1"/>
  <c r="O52" i="3"/>
  <c r="O53" i="3"/>
  <c r="O54" i="3"/>
  <c r="P54" i="3" s="1"/>
  <c r="O55" i="3"/>
  <c r="P55" i="3" s="1"/>
  <c r="O56" i="3"/>
  <c r="P56" i="3" s="1"/>
  <c r="O57" i="3"/>
  <c r="P57" i="3" s="1"/>
  <c r="O58" i="3"/>
  <c r="P58" i="3" s="1"/>
  <c r="O59" i="3"/>
  <c r="P59" i="3" s="1"/>
  <c r="O60" i="3"/>
  <c r="O61" i="3"/>
  <c r="O62" i="3"/>
  <c r="O63" i="3"/>
  <c r="O64" i="3"/>
  <c r="P64" i="3" s="1"/>
  <c r="O65" i="3"/>
  <c r="P65" i="3" s="1"/>
  <c r="O66" i="3"/>
  <c r="P66" i="3" s="1"/>
  <c r="O67" i="3"/>
  <c r="P67" i="3" s="1"/>
  <c r="O68" i="3"/>
  <c r="O69" i="3"/>
  <c r="O70" i="3"/>
  <c r="P70" i="3" s="1"/>
  <c r="O71" i="3"/>
  <c r="P71" i="3" s="1"/>
  <c r="O72" i="3"/>
  <c r="P72" i="3" s="1"/>
  <c r="O73" i="3"/>
  <c r="P73" i="3" s="1"/>
  <c r="O74" i="3"/>
  <c r="P74" i="3" s="1"/>
  <c r="O75" i="3"/>
  <c r="P75" i="3" s="1"/>
  <c r="O76" i="3"/>
  <c r="O77" i="3"/>
  <c r="O78" i="3"/>
  <c r="O79" i="3"/>
  <c r="O80" i="3"/>
  <c r="P80" i="3" s="1"/>
  <c r="O81" i="3"/>
  <c r="P81" i="3" s="1"/>
  <c r="O82" i="3"/>
  <c r="P82" i="3" s="1"/>
  <c r="O83" i="3"/>
  <c r="P83" i="3" s="1"/>
  <c r="O84" i="3"/>
  <c r="O85" i="3"/>
  <c r="O86" i="3"/>
  <c r="P86" i="3" s="1"/>
  <c r="O87" i="3"/>
  <c r="P87" i="3" s="1"/>
  <c r="O88" i="3"/>
  <c r="P88" i="3" s="1"/>
  <c r="O89" i="3"/>
  <c r="P89" i="3" s="1"/>
  <c r="O90" i="3"/>
  <c r="P90" i="3" s="1"/>
  <c r="O91" i="3"/>
  <c r="P91" i="3" s="1"/>
  <c r="O92" i="3"/>
  <c r="O93" i="3"/>
  <c r="O94" i="3"/>
  <c r="O95" i="3"/>
  <c r="O96" i="3"/>
  <c r="P96" i="3" s="1"/>
  <c r="O97" i="3"/>
  <c r="P97" i="3" s="1"/>
  <c r="O98" i="3"/>
  <c r="P98" i="3" s="1"/>
  <c r="O99" i="3"/>
  <c r="P99" i="3" s="1"/>
  <c r="O100" i="3"/>
  <c r="O101" i="3"/>
  <c r="O102" i="3"/>
  <c r="P102" i="3" s="1"/>
  <c r="O103" i="3"/>
  <c r="P103" i="3" s="1"/>
  <c r="O104" i="3"/>
  <c r="P104" i="3" s="1"/>
  <c r="O105" i="3"/>
  <c r="P105" i="3" s="1"/>
  <c r="O106" i="3"/>
  <c r="P106" i="3" s="1"/>
  <c r="O107" i="3"/>
  <c r="P107" i="3" s="1"/>
  <c r="O108" i="3"/>
  <c r="O109" i="3"/>
  <c r="O110" i="3"/>
  <c r="O111" i="3"/>
  <c r="O112" i="3"/>
  <c r="P112" i="3" s="1"/>
  <c r="O113" i="3"/>
  <c r="P113" i="3" s="1"/>
  <c r="O114" i="3"/>
  <c r="P114" i="3" s="1"/>
  <c r="O115" i="3"/>
  <c r="P115" i="3" s="1"/>
  <c r="O116" i="3"/>
  <c r="O117" i="3"/>
  <c r="O118" i="3"/>
  <c r="P118" i="3" s="1"/>
  <c r="O119" i="3"/>
  <c r="P119" i="3" s="1"/>
  <c r="O120" i="3"/>
  <c r="P120" i="3" s="1"/>
  <c r="O121" i="3"/>
  <c r="P121" i="3" s="1"/>
  <c r="O122" i="3"/>
  <c r="P122" i="3" s="1"/>
  <c r="O123" i="3"/>
  <c r="P123" i="3" s="1"/>
  <c r="O124" i="3"/>
  <c r="O125" i="3"/>
  <c r="O126" i="3"/>
  <c r="O127" i="3"/>
  <c r="O128" i="3"/>
  <c r="P128" i="3" s="1"/>
  <c r="O129" i="3"/>
  <c r="P129" i="3" s="1"/>
  <c r="O130" i="3"/>
  <c r="P130" i="3" s="1"/>
  <c r="O131" i="3"/>
  <c r="P131" i="3" s="1"/>
  <c r="O132" i="3"/>
  <c r="O133" i="3"/>
  <c r="O134" i="3"/>
  <c r="P134" i="3" s="1"/>
  <c r="O135" i="3"/>
  <c r="P135" i="3" s="1"/>
  <c r="O136" i="3"/>
  <c r="P136" i="3" s="1"/>
  <c r="O137" i="3"/>
  <c r="P137" i="3" s="1"/>
  <c r="O138" i="3"/>
  <c r="P138" i="3" s="1"/>
  <c r="O139" i="3"/>
  <c r="P139" i="3" s="1"/>
  <c r="O140" i="3"/>
  <c r="O141" i="3"/>
  <c r="O142" i="3"/>
  <c r="O143" i="3"/>
  <c r="O144" i="3"/>
  <c r="P144" i="3" s="1"/>
  <c r="O145" i="3"/>
  <c r="P145" i="3" s="1"/>
  <c r="O146" i="3"/>
  <c r="P146" i="3" s="1"/>
  <c r="O147" i="3"/>
  <c r="P147" i="3" s="1"/>
  <c r="O148" i="3"/>
  <c r="O149" i="3"/>
  <c r="P149" i="3" s="1"/>
  <c r="O150" i="3"/>
  <c r="P150" i="3" s="1"/>
  <c r="O151" i="3"/>
  <c r="P151" i="3" s="1"/>
  <c r="O152" i="3"/>
  <c r="P152" i="3" s="1"/>
  <c r="O153" i="3"/>
  <c r="P153" i="3" s="1"/>
  <c r="O154" i="3"/>
  <c r="P154" i="3" s="1"/>
  <c r="O155" i="3"/>
  <c r="P155" i="3" s="1"/>
  <c r="O156" i="3"/>
  <c r="O157" i="3"/>
  <c r="O158" i="3"/>
  <c r="O159" i="3"/>
  <c r="O160" i="3"/>
  <c r="P160" i="3" s="1"/>
  <c r="O161" i="3"/>
  <c r="P161" i="3" s="1"/>
  <c r="O162" i="3"/>
  <c r="P162" i="3" s="1"/>
  <c r="O163" i="3"/>
  <c r="P163" i="3" s="1"/>
  <c r="O164" i="3"/>
  <c r="O165" i="3"/>
  <c r="P165" i="3" s="1"/>
  <c r="O166" i="3"/>
  <c r="P166" i="3" s="1"/>
  <c r="O167" i="3"/>
  <c r="P167" i="3" s="1"/>
  <c r="O168" i="3"/>
  <c r="P168" i="3" s="1"/>
  <c r="O169" i="3"/>
  <c r="P169" i="3" s="1"/>
  <c r="O170" i="3"/>
  <c r="P170" i="3" s="1"/>
  <c r="O171" i="3"/>
  <c r="P171" i="3" s="1"/>
  <c r="O172" i="3"/>
  <c r="O173" i="3"/>
  <c r="O174" i="3"/>
  <c r="O175" i="3"/>
  <c r="O176" i="3"/>
  <c r="P176" i="3" s="1"/>
  <c r="O177" i="3"/>
  <c r="P177" i="3" s="1"/>
  <c r="O178" i="3"/>
  <c r="P178" i="3" s="1"/>
  <c r="O179" i="3"/>
  <c r="P179" i="3" s="1"/>
  <c r="O180" i="3"/>
  <c r="O181" i="3"/>
  <c r="P181" i="3" s="1"/>
  <c r="O182" i="3"/>
  <c r="P182" i="3" s="1"/>
  <c r="O183" i="3"/>
  <c r="P183" i="3" s="1"/>
  <c r="O184" i="3"/>
  <c r="P184" i="3" s="1"/>
  <c r="O185" i="3"/>
  <c r="P185" i="3" s="1"/>
  <c r="O186" i="3"/>
  <c r="P186" i="3" s="1"/>
  <c r="O187" i="3"/>
  <c r="P187" i="3" s="1"/>
  <c r="O188" i="3"/>
  <c r="O189" i="3"/>
  <c r="O190" i="3"/>
  <c r="O191" i="3"/>
  <c r="O192" i="3"/>
  <c r="P192" i="3" s="1"/>
  <c r="O193" i="3"/>
  <c r="P193" i="3" s="1"/>
  <c r="O194" i="3"/>
  <c r="P194" i="3" s="1"/>
  <c r="O195" i="3"/>
  <c r="P195" i="3" s="1"/>
  <c r="O196" i="3"/>
  <c r="O197" i="3"/>
  <c r="P197" i="3" s="1"/>
  <c r="O198" i="3"/>
  <c r="P198" i="3" s="1"/>
  <c r="O199" i="3"/>
  <c r="P199" i="3" s="1"/>
  <c r="O200" i="3"/>
  <c r="P200" i="3" s="1"/>
  <c r="O201" i="3"/>
  <c r="P201" i="3" s="1"/>
  <c r="O202" i="3"/>
  <c r="P202" i="3" s="1"/>
  <c r="O203" i="3"/>
  <c r="P203" i="3" s="1"/>
  <c r="O204" i="3"/>
  <c r="O205" i="3"/>
  <c r="O206" i="3"/>
  <c r="O207" i="3"/>
  <c r="O208" i="3"/>
  <c r="P208" i="3" s="1"/>
  <c r="O209" i="3"/>
  <c r="P209" i="3" s="1"/>
  <c r="O210" i="3"/>
  <c r="P210" i="3" s="1"/>
  <c r="O211" i="3"/>
  <c r="P211" i="3" s="1"/>
  <c r="O212" i="3"/>
  <c r="O213" i="3"/>
  <c r="P213" i="3" s="1"/>
  <c r="O214" i="3"/>
  <c r="P214" i="3" s="1"/>
  <c r="O215" i="3"/>
  <c r="P215" i="3" s="1"/>
  <c r="O216" i="3"/>
  <c r="P216" i="3" s="1"/>
  <c r="O217" i="3"/>
  <c r="P217" i="3" s="1"/>
  <c r="O218" i="3"/>
  <c r="P218" i="3" s="1"/>
  <c r="O219" i="3"/>
  <c r="P219" i="3" s="1"/>
  <c r="O220" i="3"/>
  <c r="O221" i="3"/>
  <c r="O222" i="3"/>
  <c r="O223" i="3"/>
  <c r="O224" i="3"/>
  <c r="P224" i="3" s="1"/>
  <c r="O225" i="3"/>
  <c r="P225" i="3" s="1"/>
  <c r="O226" i="3"/>
  <c r="P226" i="3" s="1"/>
  <c r="O227" i="3"/>
  <c r="P227" i="3" s="1"/>
  <c r="O228" i="3"/>
  <c r="O229" i="3"/>
  <c r="P229" i="3" s="1"/>
  <c r="O230" i="3"/>
  <c r="P230" i="3" s="1"/>
  <c r="O231" i="3"/>
  <c r="P231" i="3" s="1"/>
  <c r="O232" i="3"/>
  <c r="P232" i="3" s="1"/>
  <c r="O233" i="3"/>
  <c r="P233" i="3" s="1"/>
  <c r="O234" i="3"/>
  <c r="P234" i="3" s="1"/>
  <c r="O235" i="3"/>
  <c r="P235" i="3" s="1"/>
  <c r="O236" i="3"/>
  <c r="O237" i="3"/>
  <c r="O238" i="3"/>
  <c r="O239" i="3"/>
  <c r="O240" i="3"/>
  <c r="P240" i="3" s="1"/>
  <c r="O241" i="3"/>
  <c r="P241" i="3" s="1"/>
  <c r="O242" i="3"/>
  <c r="P242" i="3" s="1"/>
  <c r="O243" i="3"/>
  <c r="P243" i="3" s="1"/>
  <c r="O244" i="3"/>
  <c r="O245" i="3"/>
  <c r="P245" i="3" s="1"/>
  <c r="O246" i="3"/>
  <c r="P246" i="3" s="1"/>
  <c r="O247" i="3"/>
  <c r="P247" i="3" s="1"/>
  <c r="O248" i="3"/>
  <c r="P248" i="3" s="1"/>
  <c r="O249" i="3"/>
  <c r="P249" i="3" s="1"/>
  <c r="O250" i="3"/>
  <c r="P250" i="3" s="1"/>
  <c r="O251" i="3"/>
  <c r="P251" i="3" s="1"/>
  <c r="O252" i="3"/>
  <c r="O253" i="3"/>
  <c r="O254" i="3"/>
  <c r="O255" i="3"/>
  <c r="O256" i="3"/>
  <c r="P256" i="3" s="1"/>
  <c r="O257" i="3"/>
  <c r="P257" i="3" s="1"/>
  <c r="O258" i="3"/>
  <c r="P258" i="3" s="1"/>
  <c r="O259" i="3"/>
  <c r="P259" i="3" s="1"/>
  <c r="O260" i="3"/>
  <c r="O261" i="3"/>
  <c r="P261" i="3" s="1"/>
  <c r="O262" i="3"/>
  <c r="P262" i="3" s="1"/>
  <c r="O263" i="3"/>
  <c r="P263" i="3" s="1"/>
  <c r="O264" i="3"/>
  <c r="P264" i="3" s="1"/>
  <c r="O265" i="3"/>
  <c r="P265" i="3" s="1"/>
  <c r="O266" i="3"/>
  <c r="P266" i="3" s="1"/>
  <c r="O267" i="3"/>
  <c r="P267" i="3" s="1"/>
  <c r="O268" i="3"/>
  <c r="O269" i="3"/>
  <c r="O270" i="3"/>
  <c r="O271" i="3"/>
  <c r="O272" i="3"/>
  <c r="P272" i="3" s="1"/>
  <c r="O273" i="3"/>
  <c r="P273" i="3" s="1"/>
  <c r="O274" i="3"/>
  <c r="P274" i="3" s="1"/>
  <c r="O275" i="3"/>
  <c r="P275" i="3" s="1"/>
  <c r="O277" i="3"/>
  <c r="P277" i="3" s="1"/>
  <c r="O278" i="3"/>
  <c r="P278" i="3" s="1"/>
  <c r="O279" i="3"/>
  <c r="P279" i="3" s="1"/>
  <c r="O280" i="3"/>
  <c r="P280" i="3" s="1"/>
  <c r="O281" i="3"/>
  <c r="P281" i="3" s="1"/>
  <c r="O282" i="3"/>
  <c r="P282" i="3" s="1"/>
  <c r="O283" i="3"/>
  <c r="P283" i="3" s="1"/>
  <c r="O284" i="3"/>
  <c r="O285" i="3"/>
  <c r="O286" i="3"/>
  <c r="O287" i="3"/>
  <c r="O288" i="3"/>
  <c r="P288" i="3" s="1"/>
  <c r="O289" i="3"/>
  <c r="P289" i="3" s="1"/>
  <c r="O290" i="3"/>
  <c r="P290" i="3" s="1"/>
  <c r="O291" i="3"/>
  <c r="P291" i="3" s="1"/>
  <c r="O292" i="3"/>
  <c r="O293" i="3"/>
  <c r="P293" i="3" s="1"/>
  <c r="O294" i="3"/>
  <c r="P294" i="3" s="1"/>
  <c r="O295" i="3"/>
  <c r="P295" i="3" s="1"/>
  <c r="O296" i="3"/>
  <c r="P296" i="3" s="1"/>
  <c r="O297" i="3"/>
  <c r="P297" i="3" s="1"/>
  <c r="O298" i="3"/>
  <c r="P298" i="3" s="1"/>
  <c r="O299" i="3"/>
  <c r="P299" i="3" s="1"/>
  <c r="O300" i="3"/>
  <c r="O301" i="3"/>
  <c r="O302" i="3"/>
  <c r="O303" i="3"/>
  <c r="O304" i="3"/>
  <c r="P304" i="3" s="1"/>
  <c r="O305" i="3"/>
  <c r="P305" i="3" s="1"/>
  <c r="O306" i="3"/>
  <c r="P306" i="3" s="1"/>
  <c r="O307" i="3"/>
  <c r="P307" i="3" s="1"/>
  <c r="O308" i="3"/>
  <c r="O309" i="3"/>
  <c r="P309" i="3" s="1"/>
  <c r="O311" i="3"/>
  <c r="P311" i="3" s="1"/>
  <c r="O312" i="3"/>
  <c r="P312" i="3" s="1"/>
  <c r="O313" i="3"/>
  <c r="P313" i="3" s="1"/>
  <c r="O314" i="3"/>
  <c r="P314" i="3" s="1"/>
  <c r="O315" i="3"/>
  <c r="P315" i="3" s="1"/>
  <c r="O316" i="3"/>
  <c r="O317" i="3"/>
  <c r="O318" i="3"/>
  <c r="O319" i="3"/>
  <c r="O320" i="3"/>
  <c r="P320" i="3" s="1"/>
  <c r="O321" i="3"/>
  <c r="P321" i="3" s="1"/>
  <c r="O322" i="3"/>
  <c r="P322" i="3" s="1"/>
  <c r="O323" i="3"/>
  <c r="P323" i="3" s="1"/>
  <c r="O324" i="3"/>
  <c r="O325" i="3"/>
  <c r="P325" i="3" s="1"/>
  <c r="O326" i="3"/>
  <c r="P326" i="3" s="1"/>
  <c r="O327" i="3"/>
  <c r="P327" i="3" s="1"/>
  <c r="O328" i="3"/>
  <c r="P328" i="3" s="1"/>
  <c r="O329" i="3"/>
  <c r="P329" i="3" s="1"/>
  <c r="O330" i="3"/>
  <c r="P330" i="3" s="1"/>
  <c r="O331" i="3"/>
  <c r="P331" i="3" s="1"/>
  <c r="O332" i="3"/>
  <c r="O333" i="3"/>
  <c r="O334" i="3"/>
  <c r="O335" i="3"/>
  <c r="O337" i="3"/>
  <c r="P337" i="3" s="1"/>
  <c r="O338" i="3"/>
  <c r="P338" i="3" s="1"/>
  <c r="O339" i="3"/>
  <c r="P339" i="3" s="1"/>
  <c r="O340" i="3"/>
  <c r="O341" i="3"/>
  <c r="P341" i="3" s="1"/>
  <c r="O342" i="3"/>
  <c r="P342" i="3" s="1"/>
  <c r="O343" i="3"/>
  <c r="P343" i="3" s="1"/>
  <c r="O344" i="3"/>
  <c r="P344" i="3" s="1"/>
  <c r="O345" i="3"/>
  <c r="P345" i="3" s="1"/>
  <c r="O346" i="3"/>
  <c r="P346" i="3" s="1"/>
  <c r="O347" i="3"/>
  <c r="P347" i="3" s="1"/>
  <c r="O348" i="3"/>
  <c r="O349" i="3"/>
  <c r="O350" i="3"/>
  <c r="O351" i="3"/>
  <c r="O352" i="3"/>
  <c r="P352" i="3" s="1"/>
  <c r="O353" i="3"/>
  <c r="P353" i="3" s="1"/>
  <c r="O354" i="3"/>
  <c r="P354" i="3" s="1"/>
  <c r="O355" i="3"/>
  <c r="P355" i="3" s="1"/>
  <c r="O356" i="3"/>
  <c r="O357" i="3"/>
  <c r="P357" i="3" s="1"/>
  <c r="O358" i="3"/>
  <c r="P358" i="3" s="1"/>
  <c r="O359" i="3"/>
  <c r="P359" i="3" s="1"/>
  <c r="O360" i="3"/>
  <c r="P360" i="3" s="1"/>
  <c r="O361" i="3"/>
  <c r="P361" i="3" s="1"/>
  <c r="O362" i="3"/>
  <c r="P362" i="3" s="1"/>
  <c r="O363" i="3"/>
  <c r="P363" i="3" s="1"/>
  <c r="O364" i="3"/>
  <c r="O365" i="3"/>
  <c r="O366" i="3"/>
  <c r="O367" i="3"/>
  <c r="O368" i="3"/>
  <c r="P368" i="3" s="1"/>
  <c r="O369" i="3"/>
  <c r="P369" i="3" s="1"/>
  <c r="O370" i="3"/>
  <c r="P370" i="3" s="1"/>
  <c r="O371" i="3"/>
  <c r="P371" i="3" s="1"/>
  <c r="O372" i="3"/>
  <c r="O373" i="3"/>
  <c r="P373" i="3" s="1"/>
  <c r="O374" i="3"/>
  <c r="P374" i="3" s="1"/>
  <c r="O375" i="3"/>
  <c r="P375" i="3" s="1"/>
  <c r="O376" i="3"/>
  <c r="P376" i="3" s="1"/>
  <c r="O377" i="3"/>
  <c r="P377" i="3" s="1"/>
  <c r="O378" i="3"/>
  <c r="P378" i="3" s="1"/>
  <c r="O379" i="3"/>
  <c r="P379" i="3" s="1"/>
  <c r="O380" i="3"/>
  <c r="O381" i="3"/>
  <c r="O382" i="3"/>
  <c r="O383" i="3"/>
  <c r="O384" i="3"/>
  <c r="P384" i="3" s="1"/>
  <c r="O385" i="3"/>
  <c r="P385" i="3" s="1"/>
  <c r="O386" i="3"/>
  <c r="P386" i="3" s="1"/>
  <c r="O387" i="3"/>
  <c r="P387" i="3" s="1"/>
  <c r="O388" i="3"/>
  <c r="O389" i="3"/>
  <c r="P389" i="3" s="1"/>
  <c r="O390" i="3"/>
  <c r="P390" i="3" s="1"/>
  <c r="O391" i="3"/>
  <c r="P391" i="3" s="1"/>
  <c r="O392" i="3"/>
  <c r="P392" i="3" s="1"/>
  <c r="O393" i="3"/>
  <c r="P393" i="3" s="1"/>
  <c r="O394" i="3"/>
  <c r="P394" i="3" s="1"/>
  <c r="O395" i="3"/>
  <c r="P395" i="3" s="1"/>
  <c r="O396" i="3"/>
  <c r="O397" i="3"/>
  <c r="O398" i="3"/>
  <c r="O399" i="3"/>
  <c r="O400" i="3"/>
  <c r="P400" i="3" s="1"/>
  <c r="O401" i="3"/>
  <c r="P401" i="3" s="1"/>
  <c r="O402" i="3"/>
  <c r="P402" i="3" s="1"/>
  <c r="O403" i="3"/>
  <c r="P403" i="3" s="1"/>
  <c r="O404" i="3"/>
  <c r="O405" i="3"/>
  <c r="P405" i="3" s="1"/>
  <c r="O406" i="3"/>
  <c r="P406" i="3" s="1"/>
  <c r="O407" i="3"/>
  <c r="P407" i="3" s="1"/>
  <c r="O408" i="3"/>
  <c r="P408" i="3" s="1"/>
  <c r="O409" i="3"/>
  <c r="P409" i="3" s="1"/>
  <c r="O410" i="3"/>
  <c r="P410" i="3" s="1"/>
  <c r="O411" i="3"/>
  <c r="P411" i="3" s="1"/>
  <c r="O412" i="3"/>
  <c r="O413" i="3"/>
  <c r="O414" i="3"/>
  <c r="O415" i="3"/>
  <c r="O416" i="3"/>
  <c r="P416" i="3" s="1"/>
  <c r="O417" i="3"/>
  <c r="P417" i="3" s="1"/>
  <c r="O418" i="3"/>
  <c r="P418" i="3" s="1"/>
  <c r="O419" i="3"/>
  <c r="P419" i="3" s="1"/>
  <c r="O420" i="3"/>
  <c r="O421" i="3"/>
  <c r="P421" i="3" s="1"/>
  <c r="O422" i="3"/>
  <c r="P422" i="3" s="1"/>
  <c r="O423" i="3"/>
  <c r="P423" i="3" s="1"/>
  <c r="O424" i="3"/>
  <c r="P424" i="3" s="1"/>
  <c r="O425" i="3"/>
  <c r="P425" i="3" s="1"/>
  <c r="O426" i="3"/>
  <c r="P426" i="3" s="1"/>
  <c r="O427" i="3"/>
  <c r="P427" i="3" s="1"/>
  <c r="O428" i="3"/>
  <c r="O429" i="3"/>
  <c r="O430" i="3"/>
  <c r="O431" i="3"/>
  <c r="O432" i="3"/>
  <c r="P432" i="3" s="1"/>
  <c r="O433" i="3"/>
  <c r="P433" i="3" s="1"/>
  <c r="O434" i="3"/>
  <c r="P434" i="3" s="1"/>
  <c r="O435" i="3"/>
  <c r="P435" i="3" s="1"/>
  <c r="O436" i="3"/>
  <c r="O437" i="3"/>
  <c r="P437" i="3" s="1"/>
  <c r="O438" i="3"/>
  <c r="P438" i="3" s="1"/>
  <c r="O439" i="3"/>
  <c r="P439" i="3" s="1"/>
  <c r="O440" i="3"/>
  <c r="P440" i="3" s="1"/>
  <c r="O441" i="3"/>
  <c r="P441" i="3" s="1"/>
  <c r="O442" i="3"/>
  <c r="P442" i="3" s="1"/>
  <c r="O443" i="3"/>
  <c r="P443" i="3" s="1"/>
  <c r="O444" i="3"/>
  <c r="O445" i="3"/>
  <c r="O446" i="3"/>
  <c r="O447" i="3"/>
  <c r="O448" i="3"/>
  <c r="P448" i="3" s="1"/>
  <c r="O449" i="3"/>
  <c r="P449" i="3" s="1"/>
  <c r="O450" i="3"/>
  <c r="P450" i="3" s="1"/>
  <c r="O451" i="3"/>
  <c r="P451" i="3" s="1"/>
  <c r="O452" i="3"/>
  <c r="O453" i="3"/>
  <c r="P453" i="3" s="1"/>
  <c r="O454" i="3"/>
  <c r="P454" i="3" s="1"/>
  <c r="O455" i="3"/>
  <c r="P455" i="3" s="1"/>
  <c r="O456" i="3"/>
  <c r="P456" i="3" s="1"/>
  <c r="O457" i="3"/>
  <c r="P457" i="3" s="1"/>
  <c r="O458" i="3"/>
  <c r="P458" i="3" s="1"/>
  <c r="O459" i="3"/>
  <c r="P459" i="3" s="1"/>
  <c r="O460" i="3"/>
  <c r="O461" i="3"/>
  <c r="O462" i="3"/>
  <c r="O463" i="3"/>
  <c r="O464" i="3"/>
  <c r="P464" i="3" s="1"/>
  <c r="O465" i="3"/>
  <c r="P465" i="3" s="1"/>
  <c r="O466" i="3"/>
  <c r="P466" i="3" s="1"/>
  <c r="O467" i="3"/>
  <c r="P467" i="3" s="1"/>
  <c r="O468" i="3"/>
  <c r="O469" i="3"/>
  <c r="P469" i="3" s="1"/>
  <c r="O470" i="3"/>
  <c r="P470" i="3" s="1"/>
  <c r="O471" i="3"/>
  <c r="P471" i="3" s="1"/>
  <c r="O472" i="3"/>
  <c r="P472" i="3" s="1"/>
  <c r="O473" i="3"/>
  <c r="P473" i="3" s="1"/>
  <c r="O474" i="3"/>
  <c r="P474" i="3" s="1"/>
  <c r="O475" i="3"/>
  <c r="P475" i="3" s="1"/>
  <c r="O476" i="3"/>
  <c r="O477" i="3"/>
  <c r="O478" i="3"/>
  <c r="O479" i="3"/>
  <c r="O480" i="3"/>
  <c r="P480" i="3" s="1"/>
  <c r="O481" i="3"/>
  <c r="P481" i="3" s="1"/>
  <c r="O482" i="3"/>
  <c r="P482" i="3" s="1"/>
  <c r="O483" i="3"/>
  <c r="P483" i="3" s="1"/>
  <c r="O485" i="3"/>
  <c r="O486" i="3"/>
  <c r="P486" i="3" s="1"/>
  <c r="O487" i="3"/>
  <c r="P487" i="3" s="1"/>
  <c r="O488" i="3"/>
  <c r="P488" i="3" s="1"/>
  <c r="O489" i="3"/>
  <c r="P489" i="3" s="1"/>
  <c r="O491" i="3"/>
  <c r="P491" i="3" s="1"/>
  <c r="O492" i="3"/>
  <c r="P492" i="3" s="1"/>
  <c r="O493" i="3"/>
  <c r="P493" i="3" s="1"/>
  <c r="O494" i="3"/>
  <c r="O495" i="3"/>
  <c r="O496" i="3"/>
  <c r="P496" i="3" s="1"/>
  <c r="O497" i="3"/>
  <c r="P497" i="3" s="1"/>
  <c r="O498" i="3"/>
  <c r="P498" i="3" s="1"/>
  <c r="O499" i="3"/>
  <c r="P499" i="3" s="1"/>
  <c r="O500" i="3"/>
  <c r="O501" i="3"/>
  <c r="P501" i="3" s="1"/>
  <c r="O503" i="3"/>
  <c r="O504" i="3"/>
  <c r="P504" i="3" s="1"/>
  <c r="O505" i="3"/>
  <c r="P505" i="3" s="1"/>
  <c r="O506" i="3"/>
  <c r="P506" i="3" s="1"/>
  <c r="O507" i="3"/>
  <c r="P507" i="3" s="1"/>
  <c r="O508" i="3"/>
  <c r="P508" i="3" s="1"/>
  <c r="O509" i="3"/>
  <c r="P509" i="3" s="1"/>
  <c r="O510" i="3"/>
  <c r="P510" i="3" s="1"/>
  <c r="O511" i="3"/>
  <c r="O512" i="3"/>
  <c r="P512" i="3" s="1"/>
  <c r="O513" i="3"/>
  <c r="P513" i="3" s="1"/>
  <c r="O514" i="3"/>
  <c r="P514" i="3" s="1"/>
  <c r="O515" i="3"/>
  <c r="P515" i="3" s="1"/>
  <c r="O516" i="3"/>
  <c r="O517" i="3"/>
  <c r="O518" i="3"/>
  <c r="O519" i="3"/>
  <c r="O520" i="3"/>
  <c r="P520" i="3" s="1"/>
  <c r="O521" i="3"/>
  <c r="P521" i="3" s="1"/>
  <c r="O522" i="3"/>
  <c r="P522" i="3" s="1"/>
  <c r="O523" i="3"/>
  <c r="P523" i="3" s="1"/>
  <c r="O524" i="3"/>
  <c r="P524" i="3" s="1"/>
  <c r="O525" i="3"/>
  <c r="P525" i="3" s="1"/>
  <c r="O526" i="3"/>
  <c r="P526" i="3" s="1"/>
  <c r="O527" i="3"/>
  <c r="O528" i="3"/>
  <c r="P528" i="3" s="1"/>
  <c r="O529" i="3"/>
  <c r="P529" i="3" s="1"/>
  <c r="O530" i="3"/>
  <c r="P530" i="3" s="1"/>
  <c r="O531" i="3"/>
  <c r="P531" i="3" s="1"/>
  <c r="O532" i="3"/>
  <c r="P532" i="3" s="1"/>
  <c r="O533" i="3"/>
  <c r="P533" i="3" s="1"/>
  <c r="O534" i="3"/>
  <c r="P534" i="3" s="1"/>
  <c r="O535" i="3"/>
  <c r="O536" i="3"/>
  <c r="P536" i="3" s="1"/>
  <c r="O537" i="3"/>
  <c r="P537" i="3" s="1"/>
  <c r="O538" i="3"/>
  <c r="P538" i="3" s="1"/>
  <c r="O539" i="3"/>
  <c r="P539" i="3" s="1"/>
  <c r="O540" i="3"/>
  <c r="P540" i="3" s="1"/>
  <c r="O541" i="3"/>
  <c r="P541" i="3" s="1"/>
  <c r="O542" i="3"/>
  <c r="P542" i="3" s="1"/>
  <c r="O543" i="3"/>
  <c r="O544" i="3"/>
  <c r="P544" i="3" s="1"/>
  <c r="O545" i="3"/>
  <c r="P545" i="3" s="1"/>
  <c r="O546" i="3"/>
  <c r="P546" i="3" s="1"/>
  <c r="O547" i="3"/>
  <c r="P547" i="3" s="1"/>
  <c r="O548" i="3"/>
  <c r="O549" i="3"/>
  <c r="O550" i="3"/>
  <c r="O551" i="3"/>
  <c r="O552" i="3"/>
  <c r="P552" i="3" s="1"/>
  <c r="O553" i="3"/>
  <c r="P553" i="3" s="1"/>
  <c r="O554" i="3"/>
  <c r="P554" i="3" s="1"/>
  <c r="O555" i="3"/>
  <c r="P555" i="3" s="1"/>
  <c r="O556" i="3"/>
  <c r="P556" i="3" s="1"/>
  <c r="O557" i="3"/>
  <c r="P557" i="3" s="1"/>
  <c r="O558" i="3"/>
  <c r="P558" i="3" s="1"/>
  <c r="O559" i="3"/>
  <c r="O560" i="3"/>
  <c r="P560" i="3" s="1"/>
  <c r="O561" i="3"/>
  <c r="P561" i="3" s="1"/>
  <c r="O562" i="3"/>
  <c r="P562" i="3" s="1"/>
  <c r="O563" i="3"/>
  <c r="P563" i="3" s="1"/>
  <c r="O564" i="3"/>
  <c r="P564" i="3" s="1"/>
  <c r="O565" i="3"/>
  <c r="P565" i="3" s="1"/>
  <c r="O566" i="3"/>
  <c r="P566" i="3" s="1"/>
  <c r="O567" i="3"/>
  <c r="O568" i="3"/>
  <c r="P568" i="3" s="1"/>
  <c r="O569" i="3"/>
  <c r="P569" i="3" s="1"/>
  <c r="O570" i="3"/>
  <c r="P570" i="3" s="1"/>
  <c r="O571" i="3"/>
  <c r="P571" i="3" s="1"/>
  <c r="O572" i="3"/>
  <c r="P572" i="3" s="1"/>
  <c r="O573" i="3"/>
  <c r="P573" i="3" s="1"/>
  <c r="O574" i="3"/>
  <c r="P574" i="3" s="1"/>
  <c r="O575" i="3"/>
  <c r="O576" i="3"/>
  <c r="P576" i="3" s="1"/>
  <c r="O577" i="3"/>
  <c r="P577" i="3" s="1"/>
  <c r="O578" i="3"/>
  <c r="P578" i="3" s="1"/>
  <c r="O579" i="3"/>
  <c r="P579" i="3" s="1"/>
  <c r="O580" i="3"/>
  <c r="O581" i="3"/>
  <c r="P581" i="3" s="1"/>
  <c r="O582" i="3"/>
  <c r="P582" i="3" s="1"/>
  <c r="O583" i="3"/>
  <c r="O584" i="3"/>
  <c r="P584" i="3" s="1"/>
  <c r="O585" i="3"/>
  <c r="P585" i="3" s="1"/>
  <c r="O586" i="3"/>
  <c r="P586" i="3" s="1"/>
  <c r="O587" i="3"/>
  <c r="P587" i="3" s="1"/>
  <c r="O588" i="3"/>
  <c r="P588" i="3" s="1"/>
  <c r="O589" i="3"/>
  <c r="P589" i="3" s="1"/>
  <c r="O590" i="3"/>
  <c r="P590" i="3" s="1"/>
  <c r="O591" i="3"/>
  <c r="O592" i="3"/>
  <c r="P592" i="3" s="1"/>
  <c r="O593" i="3"/>
  <c r="P593" i="3" s="1"/>
  <c r="O594" i="3"/>
  <c r="P594" i="3" s="1"/>
  <c r="O595" i="3"/>
  <c r="P595" i="3" s="1"/>
  <c r="O596" i="3"/>
  <c r="O597" i="3"/>
  <c r="O598" i="3"/>
  <c r="O599" i="3"/>
  <c r="O600" i="3"/>
  <c r="P600" i="3" s="1"/>
  <c r="O601" i="3"/>
  <c r="P601" i="3" s="1"/>
  <c r="O602" i="3"/>
  <c r="P602" i="3" s="1"/>
  <c r="O603" i="3"/>
  <c r="P603" i="3" s="1"/>
  <c r="O604" i="3"/>
  <c r="P604" i="3" s="1"/>
  <c r="O605" i="3"/>
  <c r="P605" i="3" s="1"/>
  <c r="O606" i="3"/>
  <c r="P606" i="3" s="1"/>
  <c r="O607" i="3"/>
  <c r="O608" i="3"/>
  <c r="P608" i="3" s="1"/>
  <c r="O609" i="3"/>
  <c r="P609" i="3" s="1"/>
  <c r="O610" i="3"/>
  <c r="P610" i="3" s="1"/>
  <c r="O611" i="3"/>
  <c r="P611" i="3" s="1"/>
  <c r="O612" i="3"/>
  <c r="P612" i="3" s="1"/>
  <c r="O613" i="3"/>
  <c r="P613" i="3" s="1"/>
  <c r="O614" i="3"/>
  <c r="P614" i="3" s="1"/>
  <c r="O615" i="3"/>
  <c r="O616" i="3"/>
  <c r="P616" i="3" s="1"/>
  <c r="O617" i="3"/>
  <c r="P617" i="3" s="1"/>
  <c r="O618" i="3"/>
  <c r="P618" i="3" s="1"/>
  <c r="O619" i="3"/>
  <c r="P619" i="3" s="1"/>
  <c r="O620" i="3"/>
  <c r="P620" i="3" s="1"/>
  <c r="O621" i="3"/>
  <c r="P621" i="3" s="1"/>
  <c r="O622" i="3"/>
  <c r="O623" i="3"/>
  <c r="O624" i="3"/>
  <c r="P624" i="3" s="1"/>
  <c r="O625" i="3"/>
  <c r="P625" i="3" s="1"/>
  <c r="O626" i="3"/>
  <c r="P626" i="3" s="1"/>
  <c r="O627" i="3"/>
  <c r="P627" i="3" s="1"/>
  <c r="O628" i="3"/>
  <c r="O629" i="3"/>
  <c r="P629" i="3" s="1"/>
  <c r="O630" i="3"/>
  <c r="P630" i="3" s="1"/>
  <c r="O631" i="3"/>
  <c r="O632" i="3"/>
  <c r="P632" i="3" s="1"/>
  <c r="O633" i="3"/>
  <c r="P633" i="3" s="1"/>
  <c r="O634" i="3"/>
  <c r="P634" i="3" s="1"/>
  <c r="O635" i="3"/>
  <c r="P635" i="3" s="1"/>
  <c r="O636" i="3"/>
  <c r="P636" i="3" s="1"/>
  <c r="O637" i="3"/>
  <c r="P637" i="3" s="1"/>
  <c r="O638" i="3"/>
  <c r="P638" i="3" s="1"/>
  <c r="O639" i="3"/>
  <c r="O640" i="3"/>
  <c r="P640" i="3" s="1"/>
  <c r="O641" i="3"/>
  <c r="P641" i="3" s="1"/>
  <c r="O642" i="3"/>
  <c r="P642" i="3" s="1"/>
  <c r="O643" i="3"/>
  <c r="P643" i="3" s="1"/>
  <c r="O644" i="3"/>
  <c r="O645" i="3"/>
  <c r="O646" i="3"/>
  <c r="O647" i="3"/>
  <c r="O648" i="3"/>
  <c r="P648" i="3" s="1"/>
  <c r="O649" i="3"/>
  <c r="P649" i="3" s="1"/>
  <c r="O650" i="3"/>
  <c r="P650" i="3" s="1"/>
  <c r="O651" i="3"/>
  <c r="P651" i="3" s="1"/>
  <c r="O652" i="3"/>
  <c r="P652" i="3" s="1"/>
  <c r="O653" i="3"/>
  <c r="P653" i="3" s="1"/>
  <c r="O654" i="3"/>
  <c r="P654" i="3" s="1"/>
  <c r="O655" i="3"/>
  <c r="O656" i="3"/>
  <c r="P656" i="3" s="1"/>
  <c r="O657" i="3"/>
  <c r="P657" i="3" s="1"/>
  <c r="O658" i="3"/>
  <c r="P658" i="3" s="1"/>
  <c r="O659" i="3"/>
  <c r="P659" i="3" s="1"/>
  <c r="O660" i="3"/>
  <c r="O661" i="3"/>
  <c r="P4" i="3"/>
  <c r="P5" i="3"/>
  <c r="P12" i="3"/>
  <c r="P13" i="3"/>
  <c r="P14" i="3"/>
  <c r="P15" i="3"/>
  <c r="P20" i="3"/>
  <c r="P21" i="3"/>
  <c r="P28" i="3"/>
  <c r="P29" i="3"/>
  <c r="P30" i="3"/>
  <c r="P31" i="3"/>
  <c r="P36" i="3"/>
  <c r="P37" i="3"/>
  <c r="P44" i="3"/>
  <c r="P45" i="3"/>
  <c r="P46" i="3"/>
  <c r="P47" i="3"/>
  <c r="P52" i="3"/>
  <c r="P53" i="3"/>
  <c r="P60" i="3"/>
  <c r="P61" i="3"/>
  <c r="P62" i="3"/>
  <c r="P63" i="3"/>
  <c r="P68" i="3"/>
  <c r="P69" i="3"/>
  <c r="P76" i="3"/>
  <c r="P77" i="3"/>
  <c r="P78" i="3"/>
  <c r="P79" i="3"/>
  <c r="P84" i="3"/>
  <c r="P85" i="3"/>
  <c r="P92" i="3"/>
  <c r="P93" i="3"/>
  <c r="P94" i="3"/>
  <c r="P95" i="3"/>
  <c r="P100" i="3"/>
  <c r="P101" i="3"/>
  <c r="P108" i="3"/>
  <c r="P109" i="3"/>
  <c r="P110" i="3"/>
  <c r="P111" i="3"/>
  <c r="P116" i="3"/>
  <c r="P117" i="3"/>
  <c r="P124" i="3"/>
  <c r="P125" i="3"/>
  <c r="P126" i="3"/>
  <c r="P127" i="3"/>
  <c r="P132" i="3"/>
  <c r="P133" i="3"/>
  <c r="P140" i="3"/>
  <c r="P141" i="3"/>
  <c r="P142" i="3"/>
  <c r="P143" i="3"/>
  <c r="P148" i="3"/>
  <c r="P156" i="3"/>
  <c r="P157" i="3"/>
  <c r="P158" i="3"/>
  <c r="P159" i="3"/>
  <c r="P164" i="3"/>
  <c r="P172" i="3"/>
  <c r="P173" i="3"/>
  <c r="P174" i="3"/>
  <c r="P175" i="3"/>
  <c r="P180" i="3"/>
  <c r="P188" i="3"/>
  <c r="P189" i="3"/>
  <c r="P190" i="3"/>
  <c r="P191" i="3"/>
  <c r="P196" i="3"/>
  <c r="P204" i="3"/>
  <c r="P205" i="3"/>
  <c r="P206" i="3"/>
  <c r="P207" i="3"/>
  <c r="P212" i="3"/>
  <c r="P220" i="3"/>
  <c r="P221" i="3"/>
  <c r="P222" i="3"/>
  <c r="P223" i="3"/>
  <c r="P228" i="3"/>
  <c r="P236" i="3"/>
  <c r="P237" i="3"/>
  <c r="P238" i="3"/>
  <c r="P239" i="3"/>
  <c r="P244" i="3"/>
  <c r="P252" i="3"/>
  <c r="P253" i="3"/>
  <c r="P254" i="3"/>
  <c r="P255" i="3"/>
  <c r="P260" i="3"/>
  <c r="P268" i="3"/>
  <c r="P269" i="3"/>
  <c r="P270" i="3"/>
  <c r="P271" i="3"/>
  <c r="P276" i="3"/>
  <c r="P284" i="3"/>
  <c r="P285" i="3"/>
  <c r="P286" i="3"/>
  <c r="P287" i="3"/>
  <c r="P292" i="3"/>
  <c r="P300" i="3"/>
  <c r="P301" i="3"/>
  <c r="P302" i="3"/>
  <c r="P303" i="3"/>
  <c r="P308" i="3"/>
  <c r="P316" i="3"/>
  <c r="P317" i="3"/>
  <c r="P318" i="3"/>
  <c r="P319" i="3"/>
  <c r="P324" i="3"/>
  <c r="P332" i="3"/>
  <c r="P333" i="3"/>
  <c r="P334" i="3"/>
  <c r="P335" i="3"/>
  <c r="P340" i="3"/>
  <c r="P348" i="3"/>
  <c r="P349" i="3"/>
  <c r="P350" i="3"/>
  <c r="P351" i="3"/>
  <c r="P356" i="3"/>
  <c r="P364" i="3"/>
  <c r="P365" i="3"/>
  <c r="P366" i="3"/>
  <c r="P367" i="3"/>
  <c r="P372" i="3"/>
  <c r="P380" i="3"/>
  <c r="P381" i="3"/>
  <c r="P382" i="3"/>
  <c r="P383" i="3"/>
  <c r="P388" i="3"/>
  <c r="P396" i="3"/>
  <c r="P397" i="3"/>
  <c r="P398" i="3"/>
  <c r="P399" i="3"/>
  <c r="P404" i="3"/>
  <c r="P412" i="3"/>
  <c r="P413" i="3"/>
  <c r="P414" i="3"/>
  <c r="P415" i="3"/>
  <c r="P420" i="3"/>
  <c r="P428" i="3"/>
  <c r="P429" i="3"/>
  <c r="P430" i="3"/>
  <c r="P431" i="3"/>
  <c r="P436" i="3"/>
  <c r="P444" i="3"/>
  <c r="P445" i="3"/>
  <c r="P446" i="3"/>
  <c r="P447" i="3"/>
  <c r="P452" i="3"/>
  <c r="P460" i="3"/>
  <c r="P461" i="3"/>
  <c r="P462" i="3"/>
  <c r="P463" i="3"/>
  <c r="P468" i="3"/>
  <c r="P476" i="3"/>
  <c r="P477" i="3"/>
  <c r="P478" i="3"/>
  <c r="P479" i="3"/>
  <c r="P485" i="3"/>
  <c r="P494" i="3"/>
  <c r="P495" i="3"/>
  <c r="P500" i="3"/>
  <c r="P503" i="3"/>
  <c r="P511" i="3"/>
  <c r="P516" i="3"/>
  <c r="P517" i="3"/>
  <c r="P518" i="3"/>
  <c r="P519" i="3"/>
  <c r="P527" i="3"/>
  <c r="P535" i="3"/>
  <c r="P543" i="3"/>
  <c r="P548" i="3"/>
  <c r="P549" i="3"/>
  <c r="P550" i="3"/>
  <c r="P551" i="3"/>
  <c r="P559" i="3"/>
  <c r="P567" i="3"/>
  <c r="P575" i="3"/>
  <c r="P580" i="3"/>
  <c r="P583" i="3"/>
  <c r="P591" i="3"/>
  <c r="P596" i="3"/>
  <c r="P597" i="3"/>
  <c r="P598" i="3"/>
  <c r="P599" i="3"/>
  <c r="P607" i="3"/>
  <c r="P615" i="3"/>
  <c r="P622" i="3"/>
  <c r="P623" i="3"/>
  <c r="P628" i="3"/>
  <c r="P631" i="3"/>
  <c r="P639" i="3"/>
  <c r="P644" i="3"/>
  <c r="P645" i="3"/>
  <c r="P646" i="3"/>
  <c r="P647" i="3"/>
  <c r="P655" i="3"/>
  <c r="P660" i="3"/>
  <c r="P661"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2722FB1-12AF-42A9-94B6-6FDA1AEF3A5B}" keepAlive="1" name="Query - Sheet2" description="Connection to the 'Sheet2' query in the workbook." type="5" refreshedVersion="8" background="1" saveData="1">
    <dbPr connection="Provider=Microsoft.Mashup.OleDb.1;Data Source=$Workbook$;Location=Sheet2;Extended Properties=&quot;&quot;" command="SELECT * FROM [Sheet2]"/>
  </connection>
</connections>
</file>

<file path=xl/sharedStrings.xml><?xml version="1.0" encoding="utf-8"?>
<sst xmlns="http://schemas.openxmlformats.org/spreadsheetml/2006/main" count="19279" uniqueCount="1053">
  <si>
    <t>Sale ID</t>
  </si>
  <si>
    <t>Date</t>
  </si>
  <si>
    <t>Region</t>
  </si>
  <si>
    <t>Salesperson</t>
  </si>
  <si>
    <t>Product</t>
  </si>
  <si>
    <t>Category</t>
  </si>
  <si>
    <t>Units Sold</t>
  </si>
  <si>
    <t>Unit Price</t>
  </si>
  <si>
    <t>Total Sales</t>
  </si>
  <si>
    <t>Payment Method</t>
  </si>
  <si>
    <t>Customer Type</t>
  </si>
  <si>
    <t>Sales Channel</t>
  </si>
  <si>
    <t>Currency</t>
  </si>
  <si>
    <t>SALE0571</t>
  </si>
  <si>
    <t>SALE0222</t>
  </si>
  <si>
    <t>SALE0046</t>
  </si>
  <si>
    <t>SALE0290</t>
  </si>
  <si>
    <t>SALE0078</t>
  </si>
  <si>
    <t>SALE0100</t>
  </si>
  <si>
    <t>SALE0074</t>
  </si>
  <si>
    <t>SALE0015</t>
  </si>
  <si>
    <t>SALE0002</t>
  </si>
  <si>
    <t>SALE0409</t>
  </si>
  <si>
    <t>SALE0559</t>
  </si>
  <si>
    <t>SALE0079</t>
  </si>
  <si>
    <t>SALE0542</t>
  </si>
  <si>
    <t>SALE0223</t>
  </si>
  <si>
    <t>SALE0627</t>
  </si>
  <si>
    <t>SALE0306</t>
  </si>
  <si>
    <t>SALE0485</t>
  </si>
  <si>
    <t>SALE0454</t>
  </si>
  <si>
    <t>SALE0088</t>
  </si>
  <si>
    <t>SALE0359</t>
  </si>
  <si>
    <t>SALE0369</t>
  </si>
  <si>
    <t>SALE0501</t>
  </si>
  <si>
    <t>SALE0055</t>
  </si>
  <si>
    <t>SALE0115</t>
  </si>
  <si>
    <t>SALE0199</t>
  </si>
  <si>
    <t>SALE0517</t>
  </si>
  <si>
    <t>SALE0453</t>
  </si>
  <si>
    <t>SALE0144</t>
  </si>
  <si>
    <t>SALE0426</t>
  </si>
  <si>
    <t>SALE0695</t>
  </si>
  <si>
    <t>SALE0470</t>
  </si>
  <si>
    <t>SALE0474</t>
  </si>
  <si>
    <t>SALE0297</t>
  </si>
  <si>
    <t>SALE0235</t>
  </si>
  <si>
    <t>SALE0561</t>
  </si>
  <si>
    <t>SALE0499</t>
  </si>
  <si>
    <t>SALE0610</t>
  </si>
  <si>
    <t>SALE0045</t>
  </si>
  <si>
    <t>SALE0589</t>
  </si>
  <si>
    <t>SALE0103</t>
  </si>
  <si>
    <t>SALE0251</t>
  </si>
  <si>
    <t>SALE0076</t>
  </si>
  <si>
    <t>SALE0626</t>
  </si>
  <si>
    <t>SALE0011</t>
  </si>
  <si>
    <t>SALE0301</t>
  </si>
  <si>
    <t>SALE0374</t>
  </si>
  <si>
    <t>SALE0397</t>
  </si>
  <si>
    <t>SALE0654</t>
  </si>
  <si>
    <t>SALE0175</t>
  </si>
  <si>
    <t>SALE0449</t>
  </si>
  <si>
    <t>SALE0689</t>
  </si>
  <si>
    <t>SALE0694</t>
  </si>
  <si>
    <t>SALE0287</t>
  </si>
  <si>
    <t>SALE0229</t>
  </si>
  <si>
    <t>SALE0187</t>
  </si>
  <si>
    <t>SALE0346</t>
  </si>
  <si>
    <t>SALE0171</t>
  </si>
  <si>
    <t>SALE0393</t>
  </si>
  <si>
    <t>SALE0239</t>
  </si>
  <si>
    <t>SALE0634</t>
  </si>
  <si>
    <t>SALE0159</t>
  </si>
  <si>
    <t>SALE0632</t>
  </si>
  <si>
    <t>SALE0587</t>
  </si>
  <si>
    <t>SALE0039</t>
  </si>
  <si>
    <t>SALE0241</t>
  </si>
  <si>
    <t>SALE0440</t>
  </si>
  <si>
    <t>SALE0492</t>
  </si>
  <si>
    <t>SALE0166</t>
  </si>
  <si>
    <t>SALE0304</t>
  </si>
  <si>
    <t>SALE0163</t>
  </si>
  <si>
    <t>SALE0437</t>
  </si>
  <si>
    <t>SALE0505</t>
  </si>
  <si>
    <t>SALE0472</t>
  </si>
  <si>
    <t>SALE0646</t>
  </si>
  <si>
    <t>SALE0050</t>
  </si>
  <si>
    <t>SALE0669</t>
  </si>
  <si>
    <t>SALE0360</t>
  </si>
  <si>
    <t>SALE0656</t>
  </si>
  <si>
    <t>SALE0099</t>
  </si>
  <si>
    <t>SALE0227</t>
  </si>
  <si>
    <t>SALE0523</t>
  </si>
  <si>
    <t>SALE0029</t>
  </si>
  <si>
    <t>SALE0189</t>
  </si>
  <si>
    <t>SALE0196</t>
  </si>
  <si>
    <t>SALE0247</t>
  </si>
  <si>
    <t>SALE0145</t>
  </si>
  <si>
    <t>SALE0201</t>
  </si>
  <si>
    <t>SALE0381</t>
  </si>
  <si>
    <t>SALE0001</t>
  </si>
  <si>
    <t>SALE0577</t>
  </si>
  <si>
    <t>SALE0459</t>
  </si>
  <si>
    <t>SALE0136</t>
  </si>
  <si>
    <t>SALE0124</t>
  </si>
  <si>
    <t>SALE0696</t>
  </si>
  <si>
    <t>SALE0192</t>
  </si>
  <si>
    <t>SALE0231</t>
  </si>
  <si>
    <t>SALE0219</t>
  </si>
  <si>
    <t>SALE0642</t>
  </si>
  <si>
    <t>SALE0215</t>
  </si>
  <si>
    <t>SALE0483</t>
  </si>
  <si>
    <t>SALE0081</t>
  </si>
  <si>
    <t>SALE0291</t>
  </si>
  <si>
    <t>SALE0137</t>
  </si>
  <si>
    <t>SALE0658</t>
  </si>
  <si>
    <t>SALE0429</t>
  </si>
  <si>
    <t>SALE0367</t>
  </si>
  <si>
    <t>SALE0598</t>
  </si>
  <si>
    <t>SALE0467</t>
  </si>
  <si>
    <t>SALE0042</t>
  </si>
  <si>
    <t>SALE0237</t>
  </si>
  <si>
    <t>SALE0476</t>
  </si>
  <si>
    <t>SALE0551</t>
  </si>
  <si>
    <t>SALE0233</t>
  </si>
  <si>
    <t>SALE0250</t>
  </si>
  <si>
    <t>SALE0386</t>
  </si>
  <si>
    <t>SALE0484</t>
  </si>
  <si>
    <t>SALE0174</t>
  </si>
  <si>
    <t>SALE0442</t>
  </si>
  <si>
    <t>SALE0328</t>
  </si>
  <si>
    <t>SALE0427</t>
  </si>
  <si>
    <t>SALE0629</t>
  </si>
  <si>
    <t>SALE0398</t>
  </si>
  <si>
    <t>SALE0160</t>
  </si>
  <si>
    <t>SALE0623</t>
  </si>
  <si>
    <t>SALE0238</t>
  </si>
  <si>
    <t>SALE0488</t>
  </si>
  <si>
    <t>SALE0324</t>
  </si>
  <si>
    <t>SALE0318</t>
  </si>
  <si>
    <t>SALE0112</t>
  </si>
  <si>
    <t>SALE0213</t>
  </si>
  <si>
    <t>SALE0322</t>
  </si>
  <si>
    <t>SALE0465</t>
  </si>
  <si>
    <t>SALE0512</t>
  </si>
  <si>
    <t>SALE0497</t>
  </si>
  <si>
    <t>SALE0618</t>
  </si>
  <si>
    <t>SALE0101</t>
  </si>
  <si>
    <t>SALE0157</t>
  </si>
  <si>
    <t>SALE0085</t>
  </si>
  <si>
    <t>SALE0548</t>
  </si>
  <si>
    <t>SALE0220</t>
  </si>
  <si>
    <t>SALE0281</t>
  </si>
  <si>
    <t>SALE0495</t>
  </si>
  <si>
    <t>SALE0348</t>
  </si>
  <si>
    <t>SALE0295</t>
  </si>
  <si>
    <t>SALE0529</t>
  </si>
  <si>
    <t>SALE0541</t>
  </si>
  <si>
    <t>SALE0258</t>
  </si>
  <si>
    <t>SALE0225</t>
  </si>
  <si>
    <t>SALE0176</t>
  </si>
  <si>
    <t>SALE0605</t>
  </si>
  <si>
    <t>SALE0168</t>
  </si>
  <si>
    <t>SALE0296</t>
  </si>
  <si>
    <t>SALE0590</t>
  </si>
  <si>
    <t>SALE0210</t>
  </si>
  <si>
    <t>SALE0202</t>
  </si>
  <si>
    <t>SALE0271</t>
  </si>
  <si>
    <t>SALE0364</t>
  </si>
  <si>
    <t>SALE0614</t>
  </si>
  <si>
    <t>SALE0382</t>
  </si>
  <si>
    <t>SALE0285</t>
  </si>
  <si>
    <t>SALE0538</t>
  </si>
  <si>
    <t>SALE0009</t>
  </si>
  <si>
    <t>SALE0599</t>
  </si>
  <si>
    <t>SALE0267</t>
  </si>
  <si>
    <t>SALE0107</t>
  </si>
  <si>
    <t>SALE0351</t>
  </si>
  <si>
    <t>SALE0391</t>
  </si>
  <si>
    <t>SALE0272</t>
  </si>
  <si>
    <t>SALE0609</t>
  </si>
  <si>
    <t>SALE0697</t>
  </si>
  <si>
    <t>SALE0477</t>
  </si>
  <si>
    <t>SALE0240</t>
  </si>
  <si>
    <t>SALE0428</t>
  </si>
  <si>
    <t>SALE0448</t>
  </si>
  <si>
    <t>SALE0547</t>
  </si>
  <si>
    <t>SALE0591</t>
  </si>
  <si>
    <t>SALE0489</t>
  </si>
  <si>
    <t>SALE0402</t>
  </si>
  <si>
    <t>SALE0154</t>
  </si>
  <si>
    <t>SALE0678</t>
  </si>
  <si>
    <t>SALE0027</t>
  </si>
  <si>
    <t>SALE0084</t>
  </si>
  <si>
    <t>SALE0603</t>
  </si>
  <si>
    <t>SALE0680</t>
  </si>
  <si>
    <t>SALE0286</t>
  </si>
  <si>
    <t>SALE0069</t>
  </si>
  <si>
    <t>SALE0298</t>
  </si>
  <si>
    <t>SALE0676</t>
  </si>
  <si>
    <t>SALE0597</t>
  </si>
  <si>
    <t>SALE0266</t>
  </si>
  <si>
    <t>SALE0206</t>
  </si>
  <si>
    <t>SALE0630</t>
  </si>
  <si>
    <t>SALE0543</t>
  </si>
  <si>
    <t>SALE0700</t>
  </si>
  <si>
    <t>SALE0044</t>
  </si>
  <si>
    <t>SALE0279</t>
  </si>
  <si>
    <t>SALE0380</t>
  </si>
  <si>
    <t>SALE0186</t>
  </si>
  <si>
    <t>SALE0338</t>
  </si>
  <si>
    <t>SALE0353</t>
  </si>
  <si>
    <t>SALE0377</t>
  </si>
  <si>
    <t>SALE0546</t>
  </si>
  <si>
    <t>SALE0155</t>
  </si>
  <si>
    <t>SALE0094</t>
  </si>
  <si>
    <t>SALE0425</t>
  </si>
  <si>
    <t>SALE0365</t>
  </si>
  <si>
    <t>SALE0620</t>
  </si>
  <si>
    <t>SALE0307</t>
  </si>
  <si>
    <t>SALE0536</t>
  </si>
  <si>
    <t>SALE0245</t>
  </si>
  <si>
    <t>SALE0554</t>
  </si>
  <si>
    <t>SALE0592</t>
  </si>
  <si>
    <t>SALE0421</t>
  </si>
  <si>
    <t>SALE0596</t>
  </si>
  <si>
    <t>SALE0481</t>
  </si>
  <si>
    <t>SALE0331</t>
  </si>
  <si>
    <t>SALE0303</t>
  </si>
  <si>
    <t>SALE0190</t>
  </si>
  <si>
    <t>SALE0130</t>
  </si>
  <si>
    <t>SALE0119</t>
  </si>
  <si>
    <t>SALE0005</t>
  </si>
  <si>
    <t>SALE0126</t>
  </si>
  <si>
    <t>SALE0608</t>
  </si>
  <si>
    <t>SALE0232</t>
  </si>
  <si>
    <t>SALE0354</t>
  </si>
  <si>
    <t>SALE0450</t>
  </si>
  <si>
    <t>SALE0372</t>
  </si>
  <si>
    <t>SALE0563</t>
  </si>
  <si>
    <t>SALE0228</t>
  </si>
  <si>
    <t>SALE0433</t>
  </si>
  <si>
    <t>SALE0260</t>
  </si>
  <si>
    <t>SALE0252</t>
  </si>
  <si>
    <t>SALE0072</t>
  </si>
  <si>
    <t>SALE0513</t>
  </si>
  <si>
    <t>SALE0141</t>
  </si>
  <si>
    <t>SALE0280</t>
  </si>
  <si>
    <t>SALE0178</t>
  </si>
  <si>
    <t>SALE0334</t>
  </si>
  <si>
    <t>SALE0549</t>
  </si>
  <si>
    <t>SALE0319</t>
  </si>
  <si>
    <t>SALE0683</t>
  </si>
  <si>
    <t>SALE0508</t>
  </si>
  <si>
    <t>SALE0519</t>
  </si>
  <si>
    <t>SALE0013</t>
  </si>
  <si>
    <t>SALE0313</t>
  </si>
  <si>
    <t>SALE0379</t>
  </si>
  <si>
    <t>SALE0117</t>
  </si>
  <si>
    <t>SALE0531</t>
  </si>
  <si>
    <t>SALE0659</t>
  </si>
  <si>
    <t>SALE0221</t>
  </si>
  <si>
    <t>SALE0243</t>
  </si>
  <si>
    <t>SALE0036</t>
  </si>
  <si>
    <t>SALE0389</t>
  </si>
  <si>
    <t>SALE0289</t>
  </si>
  <si>
    <t>SALE0035</t>
  </si>
  <si>
    <t>SALE0256</t>
  </si>
  <si>
    <t>SALE0060</t>
  </si>
  <si>
    <t>SALE0580</t>
  </si>
  <si>
    <t>SALE0111</t>
  </si>
  <si>
    <t>SALE0207</t>
  </si>
  <si>
    <t>SALE0670</t>
  </si>
  <si>
    <t>SALE0356</t>
  </si>
  <si>
    <t>SALE0208</t>
  </si>
  <si>
    <t>SALE0584</t>
  </si>
  <si>
    <t>SALE0567</t>
  </si>
  <si>
    <t>SALE0016</t>
  </si>
  <si>
    <t>SALE0052</t>
  </si>
  <si>
    <t>SALE0150</t>
  </si>
  <si>
    <t>SALE0464</t>
  </si>
  <si>
    <t>SALE0424</t>
  </si>
  <si>
    <t>SALE0638</t>
  </si>
  <si>
    <t>SALE0320</t>
  </si>
  <si>
    <t>SALE0413</t>
  </si>
  <si>
    <t>SALE0209</t>
  </si>
  <si>
    <t>SALE0300</t>
  </si>
  <si>
    <t>SALE0430</t>
  </si>
  <si>
    <t>SALE0419</t>
  </si>
  <si>
    <t>SALE0193</t>
  </si>
  <si>
    <t>SALE0667</t>
  </si>
  <si>
    <t>SALE0370</t>
  </si>
  <si>
    <t>SALE0498</t>
  </si>
  <si>
    <t>SALE0268</t>
  </si>
  <si>
    <t>SALE0032</t>
  </si>
  <si>
    <t>SALE0504</t>
  </si>
  <si>
    <t>SALE0573</t>
  </si>
  <si>
    <t>SALE0371</t>
  </si>
  <si>
    <t>SALE0127</t>
  </si>
  <si>
    <t>SALE0057</t>
  </si>
  <si>
    <t>SALE0452</t>
  </si>
  <si>
    <t>SALE0098</t>
  </si>
  <si>
    <t>SALE0688</t>
  </si>
  <si>
    <t>SALE0325</t>
  </si>
  <si>
    <t>SALE0405</t>
  </si>
  <si>
    <t>SALE0407</t>
  </si>
  <si>
    <t>SALE0674</t>
  </si>
  <si>
    <t>SALE0566</t>
  </si>
  <si>
    <t>SALE0418</t>
  </si>
  <si>
    <t>SALE0482</t>
  </si>
  <si>
    <t>SALE0167</t>
  </si>
  <si>
    <t>SALE0294</t>
  </si>
  <si>
    <t>SALE0458</t>
  </si>
  <si>
    <t>SALE0018</t>
  </si>
  <si>
    <t>SALE0025</t>
  </si>
  <si>
    <t>SALE0217</t>
  </si>
  <si>
    <t>SALE0128</t>
  </si>
  <si>
    <t>SALE0299</t>
  </si>
  <si>
    <t>SALE0699</t>
  </si>
  <si>
    <t>SALE0008</t>
  </si>
  <si>
    <t>SALE0146</t>
  </si>
  <si>
    <t>SALE0023</t>
  </si>
  <si>
    <t>SALE0507</t>
  </si>
  <si>
    <t>SALE0500</t>
  </si>
  <si>
    <t>SALE0105</t>
  </si>
  <si>
    <t>SALE0090</t>
  </si>
  <si>
    <t>SALE0511</t>
  </si>
  <si>
    <t>SALE0621</t>
  </si>
  <si>
    <t>SALE0053</t>
  </si>
  <si>
    <t>SALE0478</t>
  </si>
  <si>
    <t>SALE0606</t>
  </si>
  <si>
    <t>SALE0562</t>
  </si>
  <si>
    <t>SALE0575</t>
  </si>
  <si>
    <t>SALE0065</t>
  </si>
  <si>
    <t>SALE0569</t>
  </si>
  <si>
    <t>SALE0139</t>
  </si>
  <si>
    <t>SALE0191</t>
  </si>
  <si>
    <t>SALE0600</t>
  </si>
  <si>
    <t>SALE0583</t>
  </si>
  <si>
    <t>SALE0083</t>
  </si>
  <si>
    <t>SALE0317</t>
  </si>
  <si>
    <t>SALE0211</t>
  </si>
  <si>
    <t>SALE0059</t>
  </si>
  <si>
    <t>SALE0148</t>
  </si>
  <si>
    <t>SALE0660</t>
  </si>
  <si>
    <t>SALE0530</t>
  </si>
  <si>
    <t>SALE0665</t>
  </si>
  <si>
    <t>SALE0675</t>
  </si>
  <si>
    <t>SALE0520</t>
  </si>
  <si>
    <t>SALE0581</t>
  </si>
  <si>
    <t>SALE0087</t>
  </si>
  <si>
    <t>SALE0412</t>
  </si>
  <si>
    <t>SALE0134</t>
  </si>
  <si>
    <t>SALE0110</t>
  </si>
  <si>
    <t>SALE0095</t>
  </si>
  <si>
    <t>SALE0275</t>
  </si>
  <si>
    <t>SALE0384</t>
  </si>
  <si>
    <t>SALE0142</t>
  </si>
  <si>
    <t>SALE0526</t>
  </si>
  <si>
    <t>SALE0020</t>
  </si>
  <si>
    <t>SALE0466</t>
  </si>
  <si>
    <t>SALE0521</t>
  </si>
  <si>
    <t>SALE0162</t>
  </si>
  <si>
    <t>SALE0601</t>
  </si>
  <si>
    <t>SALE0218</t>
  </si>
  <si>
    <t>SALE0509</t>
  </si>
  <si>
    <t>SALE0578</t>
  </si>
  <si>
    <t>SALE0269</t>
  </si>
  <si>
    <t>SALE0113</t>
  </si>
  <si>
    <t>SALE0156</t>
  </si>
  <si>
    <t>SALE0054</t>
  </si>
  <si>
    <t>SALE0395</t>
  </si>
  <si>
    <t>SALE0463</t>
  </si>
  <si>
    <t>SALE0182</t>
  </si>
  <si>
    <t>SALE0343</t>
  </si>
  <si>
    <t>SALE0246</t>
  </si>
  <si>
    <t>SALE0574</t>
  </si>
  <si>
    <t>SALE0436</t>
  </si>
  <si>
    <t>SALE0663</t>
  </si>
  <si>
    <t>SALE0310</t>
  </si>
  <si>
    <t>SALE0404</t>
  </si>
  <si>
    <t>SALE0522</t>
  </si>
  <si>
    <t>SALE0415</t>
  </si>
  <si>
    <t>SALE0439</t>
  </si>
  <si>
    <t>SALE0326</t>
  </si>
  <si>
    <t>SALE0475</t>
  </si>
  <si>
    <t>SALE0293</t>
  </si>
  <si>
    <t>SALE0288</t>
  </si>
  <si>
    <t>SALE0114</t>
  </si>
  <si>
    <t>SALE0071</t>
  </si>
  <si>
    <t>SALE0102</t>
  </si>
  <si>
    <t>SALE0552</t>
  </si>
  <si>
    <t>SALE0073</t>
  </si>
  <si>
    <t>SALE0664</t>
  </si>
  <si>
    <t>SALE0545</t>
  </si>
  <si>
    <t>SALE0401</t>
  </si>
  <si>
    <t>SALE0644</t>
  </si>
  <si>
    <t>SALE0075</t>
  </si>
  <si>
    <t>SALE0198</t>
  </si>
  <si>
    <t>SALE0671</t>
  </si>
  <si>
    <t>SALE0496</t>
  </si>
  <si>
    <t>SALE0048</t>
  </si>
  <si>
    <t>SALE0366</t>
  </si>
  <si>
    <t>SALE0147</t>
  </si>
  <si>
    <t>SALE0276</t>
  </si>
  <si>
    <t>SALE0342</t>
  </si>
  <si>
    <t>SALE0254</t>
  </si>
  <si>
    <t>SALE0264</t>
  </si>
  <si>
    <t>SALE0067</t>
  </si>
  <si>
    <t>SALE0524</t>
  </si>
  <si>
    <t>SALE0183</t>
  </si>
  <si>
    <t>SALE0390</t>
  </si>
  <si>
    <t>SALE0691</t>
  </si>
  <si>
    <t>SALE0506</t>
  </si>
  <si>
    <t>SALE0635</t>
  </si>
  <si>
    <t>SALE0022</t>
  </si>
  <si>
    <t>SALE0040</t>
  </si>
  <si>
    <t>SALE0173</t>
  </si>
  <si>
    <t>SALE0649</t>
  </si>
  <si>
    <t>SALE0265</t>
  </si>
  <si>
    <t>SALE0077</t>
  </si>
  <si>
    <t>SALE0612</t>
  </si>
  <si>
    <t>SALE0378</t>
  </si>
  <si>
    <t>SALE0686</t>
  </si>
  <si>
    <t>SALE0510</t>
  </si>
  <si>
    <t>SALE0336</t>
  </si>
  <si>
    <t>SALE0017</t>
  </si>
  <si>
    <t>SALE0123</t>
  </si>
  <si>
    <t>SALE0327</t>
  </si>
  <si>
    <t>SALE0487</t>
  </si>
  <si>
    <t>2025-08-18</t>
  </si>
  <si>
    <t>2025-08-20</t>
  </si>
  <si>
    <t>2025-10-25</t>
  </si>
  <si>
    <t>2025-05-28</t>
  </si>
  <si>
    <t>2025-10-20</t>
  </si>
  <si>
    <t>2025-06-02</t>
  </si>
  <si>
    <t>2025-06-06</t>
  </si>
  <si>
    <t>2025-06-26</t>
  </si>
  <si>
    <t>2025-07-18</t>
  </si>
  <si>
    <t>2025-06-14</t>
  </si>
  <si>
    <t>2025-05-29</t>
  </si>
  <si>
    <t>2025-10-03</t>
  </si>
  <si>
    <t>2025-09-08</t>
  </si>
  <si>
    <t>2025-10-06</t>
  </si>
  <si>
    <t>2025-06-07</t>
  </si>
  <si>
    <t>2025-08-10</t>
  </si>
  <si>
    <t>2025-09-15</t>
  </si>
  <si>
    <t>2025-10-01</t>
  </si>
  <si>
    <t>2025-11-10</t>
  </si>
  <si>
    <t>2025-07-25</t>
  </si>
  <si>
    <t>2025-07-08</t>
  </si>
  <si>
    <t>2025-09-14</t>
  </si>
  <si>
    <t>2025-10-05</t>
  </si>
  <si>
    <t>2025-06-03</t>
  </si>
  <si>
    <t>2025-06-13</t>
  </si>
  <si>
    <t>2025-11-04</t>
  </si>
  <si>
    <t>2025-10-30</t>
  </si>
  <si>
    <t>2025-07-04</t>
  </si>
  <si>
    <t>2025-05-24</t>
  </si>
  <si>
    <t>2025-06-16</t>
  </si>
  <si>
    <t>2025-08-29</t>
  </si>
  <si>
    <t>2025-07-17</t>
  </si>
  <si>
    <t>2025-06-22</t>
  </si>
  <si>
    <t>2025-07-12</t>
  </si>
  <si>
    <t>2025-07-05</t>
  </si>
  <si>
    <t>2025-08-26</t>
  </si>
  <si>
    <t>2025-07-10</t>
  </si>
  <si>
    <t>2025-10-08</t>
  </si>
  <si>
    <t>2025-06-19</t>
  </si>
  <si>
    <t>2025-07-24</t>
  </si>
  <si>
    <t>2025-09-11</t>
  </si>
  <si>
    <t>2025-09-20</t>
  </si>
  <si>
    <t>2025-10-21</t>
  </si>
  <si>
    <t>2025-05-22</t>
  </si>
  <si>
    <t>2025-09-17</t>
  </si>
  <si>
    <t>2025-11-03</t>
  </si>
  <si>
    <t>2025-09-25</t>
  </si>
  <si>
    <t>2025-05-23</t>
  </si>
  <si>
    <t>2025-10-14</t>
  </si>
  <si>
    <t>2025-06-17</t>
  </si>
  <si>
    <t>2025-09-30</t>
  </si>
  <si>
    <t>2025-08-27</t>
  </si>
  <si>
    <t>2025-06-21</t>
  </si>
  <si>
    <t>2025-11-09</t>
  </si>
  <si>
    <t>2025-08-07</t>
  </si>
  <si>
    <t>2025-10-02</t>
  </si>
  <si>
    <t>2025-09-18</t>
  </si>
  <si>
    <t>2025-09-01</t>
  </si>
  <si>
    <t>2025-07-23</t>
  </si>
  <si>
    <t>2025-05-27</t>
  </si>
  <si>
    <t>2025-08-17</t>
  </si>
  <si>
    <t>2025-10-26</t>
  </si>
  <si>
    <t>2025-08-05</t>
  </si>
  <si>
    <t>2025-09-26</t>
  </si>
  <si>
    <t>2025-10-27</t>
  </si>
  <si>
    <t>2025-05-21</t>
  </si>
  <si>
    <t>2025-06-29</t>
  </si>
  <si>
    <t>2025-09-23</t>
  </si>
  <si>
    <t>2025-07-09</t>
  </si>
  <si>
    <t>2025-08-21</t>
  </si>
  <si>
    <t>2025-07-21</t>
  </si>
  <si>
    <t>2025-07-15</t>
  </si>
  <si>
    <t>2025-09-29</t>
  </si>
  <si>
    <t>2025-11-02</t>
  </si>
  <si>
    <t>2025-07-11</t>
  </si>
  <si>
    <t>2025-08-11</t>
  </si>
  <si>
    <t>2025-07-07</t>
  </si>
  <si>
    <t>2025-06-28</t>
  </si>
  <si>
    <t>2025-06-05</t>
  </si>
  <si>
    <t>2025-07-02</t>
  </si>
  <si>
    <t>2025-10-29</t>
  </si>
  <si>
    <t>2025-05-20</t>
  </si>
  <si>
    <t>2025-10-24</t>
  </si>
  <si>
    <t>2025-09-04</t>
  </si>
  <si>
    <t>2025-10-15</t>
  </si>
  <si>
    <t>2025-08-08</t>
  </si>
  <si>
    <t>2025-06-08</t>
  </si>
  <si>
    <t>2025-09-28</t>
  </si>
  <si>
    <t>2025-09-10</t>
  </si>
  <si>
    <t>2025-07-22</t>
  </si>
  <si>
    <t>2025-09-07</t>
  </si>
  <si>
    <t>2025-07-28</t>
  </si>
  <si>
    <t>2025-08-30</t>
  </si>
  <si>
    <t>2025-11-11</t>
  </si>
  <si>
    <t>2025-10-19</t>
  </si>
  <si>
    <t>2025-08-09</t>
  </si>
  <si>
    <t>2025-08-14</t>
  </si>
  <si>
    <t>2025-11-06</t>
  </si>
  <si>
    <t>2025-07-29</t>
  </si>
  <si>
    <t>2025-07-13</t>
  </si>
  <si>
    <t>2025-08-03</t>
  </si>
  <si>
    <t>2025-06-27</t>
  </si>
  <si>
    <t>2025-06-01</t>
  </si>
  <si>
    <t>2025-07-01</t>
  </si>
  <si>
    <t>2025-06-12</t>
  </si>
  <si>
    <t>2025-09-27</t>
  </si>
  <si>
    <t>2025-09-03</t>
  </si>
  <si>
    <t>2025-09-16</t>
  </si>
  <si>
    <t>2025-09-12</t>
  </si>
  <si>
    <t>2025-06-20</t>
  </si>
  <si>
    <t>2025-10-11</t>
  </si>
  <si>
    <t>2025-06-11</t>
  </si>
  <si>
    <t>2025-10-12</t>
  </si>
  <si>
    <t>2025-09-21</t>
  </si>
  <si>
    <t>2025-11-12</t>
  </si>
  <si>
    <t>2025-07-20</t>
  </si>
  <si>
    <t>2025-06-18</t>
  </si>
  <si>
    <t>2025-07-16</t>
  </si>
  <si>
    <t>2025-06-23</t>
  </si>
  <si>
    <t>2025-08-13</t>
  </si>
  <si>
    <t>2025-06-15</t>
  </si>
  <si>
    <t>2025-05-17</t>
  </si>
  <si>
    <t>2025-10-07</t>
  </si>
  <si>
    <t>2025-08-16</t>
  </si>
  <si>
    <t>2025-05-26</t>
  </si>
  <si>
    <t>2025-11-01</t>
  </si>
  <si>
    <t>2025-08-12</t>
  </si>
  <si>
    <t>2025-07-03</t>
  </si>
  <si>
    <t>2025-10-09</t>
  </si>
  <si>
    <t>2025-05-19</t>
  </si>
  <si>
    <t>2025-10-04</t>
  </si>
  <si>
    <t>2025-10-18</t>
  </si>
  <si>
    <t>2025-05-18</t>
  </si>
  <si>
    <t>2025-09-05</t>
  </si>
  <si>
    <t>2025-09-19</t>
  </si>
  <si>
    <t>2025-08-01</t>
  </si>
  <si>
    <t>2025-07-26</t>
  </si>
  <si>
    <t>2025-11-08</t>
  </si>
  <si>
    <t>2025-07-31</t>
  </si>
  <si>
    <t>2025-05-31</t>
  </si>
  <si>
    <t>2025-08-28</t>
  </si>
  <si>
    <t>2025-06-09</t>
  </si>
  <si>
    <t>2025-07-19</t>
  </si>
  <si>
    <t>2025-08-19</t>
  </si>
  <si>
    <t>2025-05-25</t>
  </si>
  <si>
    <t>2025-10-31</t>
  </si>
  <si>
    <t>2025-06-10</t>
  </si>
  <si>
    <t>2025-10-22</t>
  </si>
  <si>
    <t>2025-05-30</t>
  </si>
  <si>
    <t>2025-10-13</t>
  </si>
  <si>
    <t>2025-08-02</t>
  </si>
  <si>
    <t>2025-11-05</t>
  </si>
  <si>
    <t>2025-09-24</t>
  </si>
  <si>
    <t>2025-08-15</t>
  </si>
  <si>
    <t>2025-07-06</t>
  </si>
  <si>
    <t>2025-09-09</t>
  </si>
  <si>
    <t>2025-06-30</t>
  </si>
  <si>
    <t>2025-07-30</t>
  </si>
  <si>
    <t>2025-08-25</t>
  </si>
  <si>
    <t>2025-08-22</t>
  </si>
  <si>
    <t>2025-06-04</t>
  </si>
  <si>
    <t>2025-10-23</t>
  </si>
  <si>
    <t>2025-08-31</t>
  </si>
  <si>
    <t>2025-10-17</t>
  </si>
  <si>
    <t>2025-06-24</t>
  </si>
  <si>
    <t>2025-05-16</t>
  </si>
  <si>
    <t>2025-10-28</t>
  </si>
  <si>
    <t>2025-08-06</t>
  </si>
  <si>
    <t>2025-08-23</t>
  </si>
  <si>
    <t>2025-07-27</t>
  </si>
  <si>
    <t>2025-10-16</t>
  </si>
  <si>
    <t>2025-11-07</t>
  </si>
  <si>
    <t>2025-10-10</t>
  </si>
  <si>
    <t>2025-09-02</t>
  </si>
  <si>
    <t>2025-07-14</t>
  </si>
  <si>
    <t>2025-08-04</t>
  </si>
  <si>
    <t>Central</t>
  </si>
  <si>
    <t>South</t>
  </si>
  <si>
    <t>North</t>
  </si>
  <si>
    <t>west</t>
  </si>
  <si>
    <t>central</t>
  </si>
  <si>
    <t>east</t>
  </si>
  <si>
    <t>NORTH</t>
  </si>
  <si>
    <t>WEST</t>
  </si>
  <si>
    <t>East</t>
  </si>
  <si>
    <t>EAST</t>
  </si>
  <si>
    <t>SOUTH</t>
  </si>
  <si>
    <t>West</t>
  </si>
  <si>
    <t>north</t>
  </si>
  <si>
    <t>south</t>
  </si>
  <si>
    <t>CENTRAL</t>
  </si>
  <si>
    <t>Salesperson_31</t>
  </si>
  <si>
    <t>Salesperson_2</t>
  </si>
  <si>
    <t>Salesperson_26</t>
  </si>
  <si>
    <t>Salesperson_10</t>
  </si>
  <si>
    <t>SALESPERSON_48</t>
  </si>
  <si>
    <t>salesperson_36</t>
  </si>
  <si>
    <t>Salesperson_33</t>
  </si>
  <si>
    <t>SALESPERSON_37</t>
  </si>
  <si>
    <t>SALESPERSON_47</t>
  </si>
  <si>
    <t>Salesperson_7</t>
  </si>
  <si>
    <t>Salesperson_17</t>
  </si>
  <si>
    <t>Salesperson_1</t>
  </si>
  <si>
    <t>salesperson_21</t>
  </si>
  <si>
    <t>Salesperson_29</t>
  </si>
  <si>
    <t>SALESPERSON_39</t>
  </si>
  <si>
    <t>Salesperson_13</t>
  </si>
  <si>
    <t>salesperson_11</t>
  </si>
  <si>
    <t>Salesperson_28</t>
  </si>
  <si>
    <t>salesperson_34</t>
  </si>
  <si>
    <t>salesperson_50</t>
  </si>
  <si>
    <t>salesperson_24</t>
  </si>
  <si>
    <t>salesperson_39</t>
  </si>
  <si>
    <t>Salesperson_18</t>
  </si>
  <si>
    <t>Salesperson_45</t>
  </si>
  <si>
    <t>Salesperson_46</t>
  </si>
  <si>
    <t>SALESPERSON_30</t>
  </si>
  <si>
    <t>SALESPERSON_49</t>
  </si>
  <si>
    <t>SALESPERSON_18</t>
  </si>
  <si>
    <t>Salesperson_48</t>
  </si>
  <si>
    <t>Salesperson_5</t>
  </si>
  <si>
    <t>SALESPERSON_10</t>
  </si>
  <si>
    <t>Salesperson_49</t>
  </si>
  <si>
    <t>SALESPERSON_16</t>
  </si>
  <si>
    <t>Salesperson_39</t>
  </si>
  <si>
    <t>salesperson_48</t>
  </si>
  <si>
    <t>salesperson_7</t>
  </si>
  <si>
    <t>Salesperson_38</t>
  </si>
  <si>
    <t>salesperson_26</t>
  </si>
  <si>
    <t>Salesperson_41</t>
  </si>
  <si>
    <t>Salesperson_11</t>
  </si>
  <si>
    <t>SALESPERSON_31</t>
  </si>
  <si>
    <t>Salesperson_9</t>
  </si>
  <si>
    <t>salesperson_18</t>
  </si>
  <si>
    <t>Salesperson_42</t>
  </si>
  <si>
    <t>salesperson_38</t>
  </si>
  <si>
    <t>SALESPERSON_15</t>
  </si>
  <si>
    <t>salesperson_15</t>
  </si>
  <si>
    <t>SALESPERSON_42</t>
  </si>
  <si>
    <t>Salesperson_15</t>
  </si>
  <si>
    <t>SALESPERSON_36</t>
  </si>
  <si>
    <t>Salesperson_36</t>
  </si>
  <si>
    <t>Salesperson_37</t>
  </si>
  <si>
    <t>Salesperson_12</t>
  </si>
  <si>
    <t>Salesperson_30</t>
  </si>
  <si>
    <t>Salesperson_14</t>
  </si>
  <si>
    <t>Salesperson_24</t>
  </si>
  <si>
    <t>Salesperson_25</t>
  </si>
  <si>
    <t>SALESPERSON_34</t>
  </si>
  <si>
    <t>salesperson_2</t>
  </si>
  <si>
    <t>Salesperson_19</t>
  </si>
  <si>
    <t>Salesperson_50</t>
  </si>
  <si>
    <t>SALESPERSON_17</t>
  </si>
  <si>
    <t>SALESPERSON_25</t>
  </si>
  <si>
    <t>SALESPERSON_5</t>
  </si>
  <si>
    <t>Salesperson_22</t>
  </si>
  <si>
    <t>SALESPERSON_45</t>
  </si>
  <si>
    <t>SALESPERSON_7</t>
  </si>
  <si>
    <t>SALESPERSON_40</t>
  </si>
  <si>
    <t>SALESPERSON_14</t>
  </si>
  <si>
    <t>salesperson_42</t>
  </si>
  <si>
    <t>SALESPERSON_29</t>
  </si>
  <si>
    <t>SALESPERSON_22</t>
  </si>
  <si>
    <t>salesperson_5</t>
  </si>
  <si>
    <t>salesperson_49</t>
  </si>
  <si>
    <t>salesperson_9</t>
  </si>
  <si>
    <t>Salesperson_20</t>
  </si>
  <si>
    <t>salesperson_37</t>
  </si>
  <si>
    <t>salesperson_12</t>
  </si>
  <si>
    <t>SALESPERSON_9</t>
  </si>
  <si>
    <t>Salesperson_21</t>
  </si>
  <si>
    <t>salesperson_4</t>
  </si>
  <si>
    <t>SALESPERSON_20</t>
  </si>
  <si>
    <t>salesperson_28</t>
  </si>
  <si>
    <t>Salesperson_4</t>
  </si>
  <si>
    <t>SALESPERSON_11</t>
  </si>
  <si>
    <t>Salesperson_40</t>
  </si>
  <si>
    <t>salesperson_27</t>
  </si>
  <si>
    <t>Salesperson_35</t>
  </si>
  <si>
    <t>salesperson_19</t>
  </si>
  <si>
    <t>Salesperson_47</t>
  </si>
  <si>
    <t>SALESPERSON_50</t>
  </si>
  <si>
    <t>salesperson_6</t>
  </si>
  <si>
    <t>salesperson_44</t>
  </si>
  <si>
    <t>Salesperson_44</t>
  </si>
  <si>
    <t>salesperson_41</t>
  </si>
  <si>
    <t>Salesperson_32</t>
  </si>
  <si>
    <t>SALESPERSON_32</t>
  </si>
  <si>
    <t>salesperson_47</t>
  </si>
  <si>
    <t>Salesperson_16</t>
  </si>
  <si>
    <t>salesperson_25</t>
  </si>
  <si>
    <t>Salesperson_6</t>
  </si>
  <si>
    <t>salesperson_20</t>
  </si>
  <si>
    <t>SALESPERSON_1</t>
  </si>
  <si>
    <t>salesperson_3</t>
  </si>
  <si>
    <t>SALESPERSON_8</t>
  </si>
  <si>
    <t>Salesperson_3</t>
  </si>
  <si>
    <t>salesperson_29</t>
  </si>
  <si>
    <t>SALESPERSON_3</t>
  </si>
  <si>
    <t>salesperson_45</t>
  </si>
  <si>
    <t>salesperson_17</t>
  </si>
  <si>
    <t>SALESPERSON_43</t>
  </si>
  <si>
    <t>SALESPERSON_12</t>
  </si>
  <si>
    <t>salesperson_1</t>
  </si>
  <si>
    <t>SALESPERSON_23</t>
  </si>
  <si>
    <t>Salesperson_34</t>
  </si>
  <si>
    <t>Salesperson_23</t>
  </si>
  <si>
    <t>SALESPERSON_28</t>
  </si>
  <si>
    <t>salesperson_23</t>
  </si>
  <si>
    <t>salesperson_10</t>
  </si>
  <si>
    <t>salesperson_13</t>
  </si>
  <si>
    <t>salesperson_32</t>
  </si>
  <si>
    <t>SALESPERSON_2</t>
  </si>
  <si>
    <t>salesperson_16</t>
  </si>
  <si>
    <t>SALESPERSON_4</t>
  </si>
  <si>
    <t>Salesperson_8</t>
  </si>
  <si>
    <t>SALESPERSON_6</t>
  </si>
  <si>
    <t>SALESPERSON_27</t>
  </si>
  <si>
    <t>salesperson_40</t>
  </si>
  <si>
    <t>salesperson_22</t>
  </si>
  <si>
    <t>SALESPERSON_13</t>
  </si>
  <si>
    <t>Salesperson_27</t>
  </si>
  <si>
    <t>salesperson_33</t>
  </si>
  <si>
    <t>SALESPERSON_26</t>
  </si>
  <si>
    <t>SALESPERSON_46</t>
  </si>
  <si>
    <t>SALESPERSON_33</t>
  </si>
  <si>
    <t>Salesperson_43</t>
  </si>
  <si>
    <t>SALESPERSON_35</t>
  </si>
  <si>
    <t>SALESPERSON_24</t>
  </si>
  <si>
    <t>salesperson_35</t>
  </si>
  <si>
    <t>SALESPERSON_41</t>
  </si>
  <si>
    <t>salesperson_46</t>
  </si>
  <si>
    <t>salesperson_8</t>
  </si>
  <si>
    <t>salesperson_30</t>
  </si>
  <si>
    <t>SALESPERSON_19</t>
  </si>
  <si>
    <t>SALESPERSON_38</t>
  </si>
  <si>
    <t>salesperson_31</t>
  </si>
  <si>
    <t>SALESPERSON_44</t>
  </si>
  <si>
    <t>PRINTER</t>
  </si>
  <si>
    <t>Camera</t>
  </si>
  <si>
    <t>Laptop</t>
  </si>
  <si>
    <t>smartphone</t>
  </si>
  <si>
    <t>Monitor</t>
  </si>
  <si>
    <t>tablet</t>
  </si>
  <si>
    <t>Printer</t>
  </si>
  <si>
    <t>Headphones</t>
  </si>
  <si>
    <t>Keyboard</t>
  </si>
  <si>
    <t>laptop</t>
  </si>
  <si>
    <t>CAMERA</t>
  </si>
  <si>
    <t>headphones</t>
  </si>
  <si>
    <t>printer</t>
  </si>
  <si>
    <t>Smartphone</t>
  </si>
  <si>
    <t>MONITOR</t>
  </si>
  <si>
    <t>keyboard</t>
  </si>
  <si>
    <t>Tablet</t>
  </si>
  <si>
    <t>TABLET</t>
  </si>
  <si>
    <t>LAPTOP</t>
  </si>
  <si>
    <t>camera</t>
  </si>
  <si>
    <t>HEADPHONES</t>
  </si>
  <si>
    <t>KEYBOARD</t>
  </si>
  <si>
    <t>monitor</t>
  </si>
  <si>
    <t>SMARTPHONE</t>
  </si>
  <si>
    <t>Accessories</t>
  </si>
  <si>
    <t>ACCESSORIES</t>
  </si>
  <si>
    <t>electronics</t>
  </si>
  <si>
    <t>accessories</t>
  </si>
  <si>
    <t>OFFICE SUPPLIES</t>
  </si>
  <si>
    <t>Electronics</t>
  </si>
  <si>
    <t>office supplies</t>
  </si>
  <si>
    <t>Office Supplies</t>
  </si>
  <si>
    <t>ELECTRONICS</t>
  </si>
  <si>
    <t>Office supplies</t>
  </si>
  <si>
    <t>Bank transfer</t>
  </si>
  <si>
    <t>Credit Card</t>
  </si>
  <si>
    <t>online wallet</t>
  </si>
  <si>
    <t>Cash</t>
  </si>
  <si>
    <t>BANK TRANSFER</t>
  </si>
  <si>
    <t>CREDIT CARD</t>
  </si>
  <si>
    <t>Credit card</t>
  </si>
  <si>
    <t>ONLINE WALLET</t>
  </si>
  <si>
    <t>Bank Transfer</t>
  </si>
  <si>
    <t>Online wallet</t>
  </si>
  <si>
    <t>CASH</t>
  </si>
  <si>
    <t>bank transfer</t>
  </si>
  <si>
    <t>cash</t>
  </si>
  <si>
    <t>Online Wallet</t>
  </si>
  <si>
    <t>credit card</t>
  </si>
  <si>
    <t>GOVERNMENT</t>
  </si>
  <si>
    <t>Small business</t>
  </si>
  <si>
    <t>corporate</t>
  </si>
  <si>
    <t>Corporate</t>
  </si>
  <si>
    <t>small business</t>
  </si>
  <si>
    <t>Government</t>
  </si>
  <si>
    <t>retail</t>
  </si>
  <si>
    <t>RETAIL</t>
  </si>
  <si>
    <t>Retail</t>
  </si>
  <si>
    <t>SMALL BUSINESS</t>
  </si>
  <si>
    <t>Small Business</t>
  </si>
  <si>
    <t>government</t>
  </si>
  <si>
    <t>CORPORATE</t>
  </si>
  <si>
    <t>ONLINE</t>
  </si>
  <si>
    <t>online</t>
  </si>
  <si>
    <t>Online</t>
  </si>
  <si>
    <t>Reseller</t>
  </si>
  <si>
    <t>OFFLINE</t>
  </si>
  <si>
    <t>offline</t>
  </si>
  <si>
    <t>RESELLER</t>
  </si>
  <si>
    <t>Offline</t>
  </si>
  <si>
    <t>reseller</t>
  </si>
  <si>
    <t>INR</t>
  </si>
  <si>
    <t>usd</t>
  </si>
  <si>
    <t>cad</t>
  </si>
  <si>
    <t>aud</t>
  </si>
  <si>
    <t>gbp</t>
  </si>
  <si>
    <t>Gbp</t>
  </si>
  <si>
    <t>Cad</t>
  </si>
  <si>
    <t>AUD</t>
  </si>
  <si>
    <t>Inr</t>
  </si>
  <si>
    <t>inr</t>
  </si>
  <si>
    <t>GBP</t>
  </si>
  <si>
    <t>Usd</t>
  </si>
  <si>
    <t>Aud</t>
  </si>
  <si>
    <t>Eur</t>
  </si>
  <si>
    <t>CAD</t>
  </si>
  <si>
    <t>USD</t>
  </si>
  <si>
    <t>eur</t>
  </si>
  <si>
    <t>EUR</t>
  </si>
  <si>
    <t>01-09-2025</t>
  </si>
  <si>
    <t>17-08-2025</t>
  </si>
  <si>
    <t>18-07-2025</t>
  </si>
  <si>
    <t>21-09-2025</t>
  </si>
  <si>
    <t>14-06-2025</t>
  </si>
  <si>
    <t>07-10-2025</t>
  </si>
  <si>
    <t>18-08-2025</t>
  </si>
  <si>
    <t>05-11-2025</t>
  </si>
  <si>
    <t>21-06-2025</t>
  </si>
  <si>
    <t>23-09-2025</t>
  </si>
  <si>
    <t>22-06-2025</t>
  </si>
  <si>
    <t>26-06-2025</t>
  </si>
  <si>
    <t>24-10-2025</t>
  </si>
  <si>
    <t>19-07-2025</t>
  </si>
  <si>
    <t>08-10-2025</t>
  </si>
  <si>
    <t>24-06-2025</t>
  </si>
  <si>
    <t>13-10-2025</t>
  </si>
  <si>
    <t>21-05-2025</t>
  </si>
  <si>
    <t>30-09-2025</t>
  </si>
  <si>
    <t>07-07-2025</t>
  </si>
  <si>
    <t>20-10-2025</t>
  </si>
  <si>
    <t>25-10-2025</t>
  </si>
  <si>
    <t>30-06-2025</t>
  </si>
  <si>
    <t>16-08-2025</t>
  </si>
  <si>
    <t>10-06-2025</t>
  </si>
  <si>
    <t>26-10-2025</t>
  </si>
  <si>
    <t>31-10-2025</t>
  </si>
  <si>
    <t>09-10-2025</t>
  </si>
  <si>
    <t>04-07-2025</t>
  </si>
  <si>
    <t>01-08-2025</t>
  </si>
  <si>
    <t>16-06-2025</t>
  </si>
  <si>
    <t>06-10-2025</t>
  </si>
  <si>
    <t>04-11-2025</t>
  </si>
  <si>
    <t>11-07-2025</t>
  </si>
  <si>
    <t>03-06-2025</t>
  </si>
  <si>
    <t>24-09-2025</t>
  </si>
  <si>
    <t>01-10-2025</t>
  </si>
  <si>
    <t>13-08-2025</t>
  </si>
  <si>
    <t>23-10-2025</t>
  </si>
  <si>
    <t>14-09-2025</t>
  </si>
  <si>
    <t>10-11-2025</t>
  </si>
  <si>
    <t>30-07-2025</t>
  </si>
  <si>
    <t>18-06-2025</t>
  </si>
  <si>
    <t>08-07-2025</t>
  </si>
  <si>
    <t>21-07-2025</t>
  </si>
  <si>
    <t>27-07-2025</t>
  </si>
  <si>
    <t>06-06-2025</t>
  </si>
  <si>
    <t>09-11-2025</t>
  </si>
  <si>
    <t>06-07-2025</t>
  </si>
  <si>
    <t>20-09-2025</t>
  </si>
  <si>
    <t>04-08-2025</t>
  </si>
  <si>
    <t>09-09-2025</t>
  </si>
  <si>
    <t>03-10-2025</t>
  </si>
  <si>
    <t>13-07-2025</t>
  </si>
  <si>
    <t>22-07-2025</t>
  </si>
  <si>
    <t>10-07-2025</t>
  </si>
  <si>
    <t>24-05-2025</t>
  </si>
  <si>
    <t>12-07-2025</t>
  </si>
  <si>
    <t>02-11-2025</t>
  </si>
  <si>
    <t>17-07-2025</t>
  </si>
  <si>
    <t>26-08-2025</t>
  </si>
  <si>
    <t>04-10-2025</t>
  </si>
  <si>
    <t>02-06-2025</t>
  </si>
  <si>
    <t>11-10-2025</t>
  </si>
  <si>
    <t>24-07-2025</t>
  </si>
  <si>
    <t>28-08-2025</t>
  </si>
  <si>
    <t>13-06-2025</t>
  </si>
  <si>
    <t>20-08-2025</t>
  </si>
  <si>
    <t>05-09-2025</t>
  </si>
  <si>
    <t>15-07-2025</t>
  </si>
  <si>
    <t>05-10-2025</t>
  </si>
  <si>
    <t>02-10-2025</t>
  </si>
  <si>
    <t>11-08-2025</t>
  </si>
  <si>
    <t>14-08-2025</t>
  </si>
  <si>
    <t>15-10-2025</t>
  </si>
  <si>
    <t>25-07-2025</t>
  </si>
  <si>
    <t>19-06-2025</t>
  </si>
  <si>
    <t>08-11-2025</t>
  </si>
  <si>
    <t>03-07-2025</t>
  </si>
  <si>
    <t>05-06-2025</t>
  </si>
  <si>
    <t>16-07-2025</t>
  </si>
  <si>
    <t>27-10-2025</t>
  </si>
  <si>
    <t>02-07-2025</t>
  </si>
  <si>
    <t>28-07-2025</t>
  </si>
  <si>
    <t>21-10-2025</t>
  </si>
  <si>
    <t>08-08-2025</t>
  </si>
  <si>
    <t>09-07-2025</t>
  </si>
  <si>
    <t>04-06-2025</t>
  </si>
  <si>
    <t>05-07-2025</t>
  </si>
  <si>
    <t>31-08-2025</t>
  </si>
  <si>
    <t>25-08-2025</t>
  </si>
  <si>
    <t>29-08-2025</t>
  </si>
  <si>
    <t>07-09-2025</t>
  </si>
  <si>
    <t>12-10-2025</t>
  </si>
  <si>
    <t>11-06-2025</t>
  </si>
  <si>
    <t>30-05-2025</t>
  </si>
  <si>
    <t>18-10-2025</t>
  </si>
  <si>
    <t>15-09-2025</t>
  </si>
  <si>
    <t>19-05-2025</t>
  </si>
  <si>
    <t>29-07-2025</t>
  </si>
  <si>
    <t>03-08-2025</t>
  </si>
  <si>
    <t>06-11-2025</t>
  </si>
  <si>
    <t>29-06-2025</t>
  </si>
  <si>
    <t>14-10-2025</t>
  </si>
  <si>
    <t>22-10-2025</t>
  </si>
  <si>
    <t>12-06-2025</t>
  </si>
  <si>
    <t>19-10-2025</t>
  </si>
  <si>
    <t>23-05-2025</t>
  </si>
  <si>
    <t>20-07-2025</t>
  </si>
  <si>
    <t>18-05-2025</t>
  </si>
  <si>
    <t>16-05-2025</t>
  </si>
  <si>
    <t>17-09-2025</t>
  </si>
  <si>
    <t>15-06-2025</t>
  </si>
  <si>
    <t>28-06-2025</t>
  </si>
  <si>
    <t>09-06-2025</t>
  </si>
  <si>
    <t>04-09-2025</t>
  </si>
  <si>
    <t>20-06-2025</t>
  </si>
  <si>
    <t>10-08-2025</t>
  </si>
  <si>
    <t>27-09-2025</t>
  </si>
  <si>
    <t>20-05-2025</t>
  </si>
  <si>
    <t>01-06-2025</t>
  </si>
  <si>
    <t>01-11-2025</t>
  </si>
  <si>
    <t>07-08-2025</t>
  </si>
  <si>
    <t>05-08-2025</t>
  </si>
  <si>
    <t>21-08-2025</t>
  </si>
  <si>
    <t>10-09-2025</t>
  </si>
  <si>
    <t>16-09-2025</t>
  </si>
  <si>
    <t>28-09-2025</t>
  </si>
  <si>
    <t>09-08-2025</t>
  </si>
  <si>
    <t>19-08-2025</t>
  </si>
  <si>
    <t>08-06-2025</t>
  </si>
  <si>
    <t>29-05-2025</t>
  </si>
  <si>
    <t>12-09-2025</t>
  </si>
  <si>
    <t>08-09-2025</t>
  </si>
  <si>
    <t>29-10-2025</t>
  </si>
  <si>
    <t>22-08-2025</t>
  </si>
  <si>
    <t>11-09-2025</t>
  </si>
  <si>
    <t>10-10-2025</t>
  </si>
  <si>
    <t>17-10-2025</t>
  </si>
  <si>
    <t>12-08-2025</t>
  </si>
  <si>
    <t>23-06-2025</t>
  </si>
  <si>
    <t>25-05-2025</t>
  </si>
  <si>
    <t>26-05-2025</t>
  </si>
  <si>
    <t>22-05-2025</t>
  </si>
  <si>
    <t>27-06-2025</t>
  </si>
  <si>
    <t>27-08-2025</t>
  </si>
  <si>
    <t>28-05-2025</t>
  </si>
  <si>
    <t>12-11-2025</t>
  </si>
  <si>
    <t>25-09-2025</t>
  </si>
  <si>
    <t>07-06-2025</t>
  </si>
  <si>
    <t>01-07-2025</t>
  </si>
  <si>
    <t>07-11-2025</t>
  </si>
  <si>
    <t>15-08-2025</t>
  </si>
  <si>
    <t>16-10-2025</t>
  </si>
  <si>
    <t>29-09-2025</t>
  </si>
  <si>
    <t>30-08-2025</t>
  </si>
  <si>
    <t>11-11-2025</t>
  </si>
  <si>
    <t>03-11-2025</t>
  </si>
  <si>
    <t>02-08-2025</t>
  </si>
  <si>
    <t>17-06-2025</t>
  </si>
  <si>
    <t>18-09-2025</t>
  </si>
  <si>
    <t>26-09-2025</t>
  </si>
  <si>
    <t>30-10-2025</t>
  </si>
  <si>
    <t>31-07-2025</t>
  </si>
  <si>
    <t>06-08-2025</t>
  </si>
  <si>
    <t>28-10-2025</t>
  </si>
  <si>
    <t>31-05-2025</t>
  </si>
  <si>
    <t>26-07-2025</t>
  </si>
  <si>
    <t>17-05-2025</t>
  </si>
  <si>
    <t>23-07-2025</t>
  </si>
  <si>
    <t>14-07-2025</t>
  </si>
  <si>
    <t>02-09-2025</t>
  </si>
  <si>
    <t>27-05-2025</t>
  </si>
  <si>
    <t>19-09-2025</t>
  </si>
  <si>
    <t>23-08-2025</t>
  </si>
  <si>
    <t>03-09-2025</t>
  </si>
  <si>
    <t>KPI</t>
  </si>
  <si>
    <t>Month</t>
  </si>
  <si>
    <t>Rate_to_INR</t>
  </si>
  <si>
    <t>UnitPrice_INR</t>
  </si>
  <si>
    <t>avg product quantity</t>
  </si>
  <si>
    <t>total orders</t>
  </si>
  <si>
    <t>total sales</t>
  </si>
  <si>
    <t>Total Sales_INR</t>
  </si>
  <si>
    <t>Count of Sale ID</t>
  </si>
  <si>
    <t>Sum of Total Sales_INR</t>
  </si>
  <si>
    <t>Sum of Product Quantity</t>
  </si>
  <si>
    <t>Row Labels</t>
  </si>
  <si>
    <t>Grand Total</t>
  </si>
  <si>
    <t>Total Units Sold</t>
  </si>
  <si>
    <t>Top Product (by Sales)</t>
  </si>
  <si>
    <t>Sum of Units Sold</t>
  </si>
  <si>
    <t>Average of UnitPrice_INR</t>
  </si>
  <si>
    <t>Unknown</t>
  </si>
  <si>
    <t>Total Sale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</si>
</sst>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 &quot;₹&quot;\ * #,##0.00_ ;_ &quot;₹&quot;\ * \-#,##0.00_ ;_ &quot;₹&quot;\ * &quot;-&quot;??_ ;_ @_ "/>
    <numFmt numFmtId="164" formatCode="&quot;₹&quot;\ #,##0.00"/>
    <numFmt numFmtId="165" formatCode="[$-F800]dddd\,\ mmmm\ dd\,\ yyyy"/>
  </numFmts>
  <fonts count="2" x14ac:knownFonts="1">
    <font>
      <sz val="11"/>
      <color theme="1"/>
      <name val="Calibri"/>
      <family val="2"/>
      <scheme val="minor"/>
    </font>
    <font>
      <b/>
      <sz val="11"/>
      <color theme="1"/>
      <name val="Calibri"/>
      <family val="2"/>
      <scheme val="minor"/>
    </font>
  </fonts>
  <fills count="5">
    <fill>
      <patternFill patternType="none"/>
    </fill>
    <fill>
      <patternFill patternType="gray125"/>
    </fill>
    <fill>
      <patternFill patternType="solid">
        <fgColor rgb="FF92D050"/>
        <bgColor indexed="64"/>
      </patternFill>
    </fill>
    <fill>
      <patternFill patternType="solid">
        <fgColor rgb="FFF4EDD4"/>
        <bgColor indexed="64"/>
      </patternFill>
    </fill>
    <fill>
      <patternFill patternType="solid">
        <fgColor theme="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6">
    <xf numFmtId="0" fontId="0" fillId="0" borderId="0" xfId="0"/>
    <xf numFmtId="0" fontId="1" fillId="0" borderId="1" xfId="0" applyFont="1" applyBorder="1" applyAlignment="1">
      <alignment horizontal="center" vertical="top"/>
    </xf>
    <xf numFmtId="14" fontId="0" fillId="0" borderId="0" xfId="0" applyNumberFormat="1"/>
    <xf numFmtId="0" fontId="1" fillId="2" borderId="0" xfId="0" applyFont="1" applyFill="1"/>
    <xf numFmtId="44" fontId="0" fillId="0" borderId="0" xfId="0" applyNumberFormat="1"/>
    <xf numFmtId="1" fontId="0" fillId="0" borderId="0" xfId="0" applyNumberFormat="1"/>
    <xf numFmtId="0" fontId="1" fillId="0" borderId="0" xfId="0" applyFont="1" applyAlignment="1">
      <alignment horizontal="center" vertical="center" wrapText="1"/>
    </xf>
    <xf numFmtId="0" fontId="0" fillId="0" borderId="0" xfId="0" applyAlignment="1">
      <alignment vertical="center" wrapText="1"/>
    </xf>
    <xf numFmtId="0" fontId="0" fillId="0" borderId="0" xfId="0" pivotButton="1"/>
    <xf numFmtId="0" fontId="0" fillId="0" borderId="0" xfId="0" applyAlignment="1">
      <alignment horizontal="left"/>
    </xf>
    <xf numFmtId="1" fontId="0" fillId="0" borderId="0" xfId="0" applyNumberFormat="1" applyAlignment="1">
      <alignment horizontal="left"/>
    </xf>
    <xf numFmtId="164" fontId="0" fillId="0" borderId="0" xfId="0" applyNumberFormat="1"/>
    <xf numFmtId="165" fontId="0" fillId="0" borderId="0" xfId="0" applyNumberFormat="1"/>
    <xf numFmtId="14" fontId="0" fillId="0" borderId="0" xfId="0" applyNumberFormat="1" applyAlignment="1">
      <alignment horizontal="left"/>
    </xf>
    <xf numFmtId="0" fontId="0" fillId="4" borderId="0" xfId="0" applyFill="1" applyAlignment="1">
      <alignment horizontal="left"/>
    </xf>
    <xf numFmtId="0" fontId="0" fillId="3" borderId="0" xfId="0" applyFill="1"/>
  </cellXfs>
  <cellStyles count="1">
    <cellStyle name="Normal" xfId="0" builtinId="0"/>
  </cellStyles>
  <dxfs count="22">
    <dxf>
      <fill>
        <patternFill patternType="solid">
          <bgColor theme="0"/>
        </patternFill>
      </fill>
    </dxf>
    <dxf>
      <fill>
        <patternFill patternType="solid">
          <bgColor theme="0"/>
        </patternFill>
      </fill>
    </dxf>
    <dxf>
      <numFmt numFmtId="19" formatCode="dd/mm/yyyy"/>
    </dxf>
    <dxf>
      <numFmt numFmtId="19" formatCode="dd/mm/yyyy"/>
    </dxf>
    <dxf>
      <fill>
        <patternFill patternType="solid">
          <bgColor theme="0"/>
        </patternFill>
      </fill>
    </dxf>
    <dxf>
      <fill>
        <patternFill patternType="solid">
          <bgColor theme="0"/>
        </patternFill>
      </fill>
    </dxf>
    <dxf>
      <numFmt numFmtId="164" formatCode="&quot;₹&quot;\ #,##0.00"/>
    </dxf>
    <dxf>
      <numFmt numFmtId="164" formatCode="&quot;₹&quot;\ #,##0.00"/>
    </dxf>
    <dxf>
      <numFmt numFmtId="0" formatCode="General"/>
    </dxf>
    <dxf>
      <numFmt numFmtId="0" formatCode="General"/>
    </dxf>
    <dxf>
      <numFmt numFmtId="0" formatCode="General"/>
    </dxf>
    <dxf>
      <numFmt numFmtId="0" formatCode="General"/>
    </dxf>
    <dxf>
      <numFmt numFmtId="0" formatCode="General"/>
    </dxf>
    <dxf>
      <numFmt numFmtId="1" formatCode="0"/>
    </dxf>
    <dxf>
      <numFmt numFmtId="165" formatCode="[$-F800]dddd\,\ mmmm\ dd\,\ yyyy"/>
    </dxf>
    <dxf>
      <numFmt numFmtId="0" formatCode="General"/>
    </dxf>
    <dxf>
      <numFmt numFmtId="0" formatCode="General"/>
    </dxf>
    <dxf>
      <numFmt numFmtId="0" formatCode="General"/>
    </dxf>
    <dxf>
      <numFmt numFmtId="1" formatCode="0"/>
    </dxf>
    <dxf>
      <numFmt numFmtId="0" formatCode="General"/>
    </dxf>
    <dxf>
      <numFmt numFmtId="0" formatCode="General"/>
    </dxf>
    <dxf>
      <numFmt numFmtId="0" formatCode="General"/>
    </dxf>
  </dxfs>
  <tableStyles count="0" defaultTableStyle="TableStyleMedium9" defaultPivotStyle="PivotStyleLight16"/>
  <colors>
    <mruColors>
      <color rgb="FFF6D8B0"/>
      <color rgb="FFF4D1A2"/>
      <color rgb="FFF6F666"/>
      <color rgb="FFF8E831"/>
      <color rgb="FF1F74BA"/>
      <color rgb="FFF4EDD4"/>
      <color rgb="FF047BD5"/>
      <color rgb="FFFBF27D"/>
      <color rgb="FF96BFC3"/>
      <color rgb="FF0C73E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openxmlformats.org/officeDocument/2006/relationships/connections" Target="connections.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[Sales_Performance_Dashboard_Uncleaned_MixedCase_650rows (1).xlsx]monthly sales !PivotTable1</c:name>
    <c:fmtId val="0"/>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'monthly sales '!$B$3</c:f>
              <c:strCache>
                <c:ptCount val="1"/>
                <c:pt idx="0">
                  <c:v>Total</c:v>
                </c:pt>
              </c:strCache>
            </c:strRef>
          </c:tx>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35000"/>
                          <a:lumOff val="65000"/>
                        </a:schemeClr>
                      </a:solidFill>
                    </a:ln>
                    <a:effectLst/>
                  </c:spPr>
                </c15:leaderLines>
              </c:ext>
            </c:extLst>
          </c:dLbls>
          <c:cat>
            <c:strRef>
              <c:f>'monthly sales '!$A$4:$A$11</c:f>
              <c:strCache>
                <c:ptCount val="7"/>
                <c:pt idx="0">
                  <c:v>5</c:v>
                </c:pt>
                <c:pt idx="1">
                  <c:v>6</c:v>
                </c:pt>
                <c:pt idx="2">
                  <c:v>7</c:v>
                </c:pt>
                <c:pt idx="3">
                  <c:v>8</c:v>
                </c:pt>
                <c:pt idx="4">
                  <c:v>9</c:v>
                </c:pt>
                <c:pt idx="5">
                  <c:v>10</c:v>
                </c:pt>
                <c:pt idx="6">
                  <c:v>11</c:v>
                </c:pt>
              </c:strCache>
            </c:strRef>
          </c:cat>
          <c:val>
            <c:numRef>
              <c:f>'monthly sales '!$B$4:$B$11</c:f>
              <c:numCache>
                <c:formatCode>_("₹"* #,##0.00_);_("₹"* \(#,##0.00\);_("₹"* "-"??_);_(@_)</c:formatCode>
                <c:ptCount val="7"/>
                <c:pt idx="0">
                  <c:v>193913712.16639996</c:v>
                </c:pt>
                <c:pt idx="1">
                  <c:v>510598944.33719999</c:v>
                </c:pt>
                <c:pt idx="2">
                  <c:v>433662657.58580005</c:v>
                </c:pt>
                <c:pt idx="3">
                  <c:v>404701903.28539979</c:v>
                </c:pt>
                <c:pt idx="4">
                  <c:v>322549940.98709995</c:v>
                </c:pt>
                <c:pt idx="5">
                  <c:v>541997631.6256001</c:v>
                </c:pt>
                <c:pt idx="6">
                  <c:v>151911115.18369997</c:v>
                </c:pt>
              </c:numCache>
            </c:numRef>
          </c:val>
          <c:smooth val="0"/>
          <c:extLst>
            <c:ext xmlns:c16="http://schemas.microsoft.com/office/drawing/2014/chart" uri="{C3380CC4-5D6E-409C-BE32-E72D297353CC}">
              <c16:uniqueId val="{00000002-86C3-4B99-A3F7-ABE950AEEAAF}"/>
            </c:ext>
          </c:extLst>
        </c:ser>
        <c:dLbls>
          <c:dLblPos val="t"/>
          <c:showLegendKey val="0"/>
          <c:showVal val="1"/>
          <c:showCatName val="0"/>
          <c:showSerName val="0"/>
          <c:showPercent val="0"/>
          <c:showBubbleSize val="0"/>
        </c:dLbls>
        <c:dropLines>
          <c:spPr>
            <a:ln w="9525" cap="flat" cmpd="sng" algn="ctr">
              <a:solidFill>
                <a:schemeClr val="dk1">
                  <a:lumMod val="35000"/>
                  <a:lumOff val="65000"/>
                  <a:alpha val="33000"/>
                </a:schemeClr>
              </a:solidFill>
              <a:round/>
            </a:ln>
            <a:effectLst/>
          </c:spPr>
        </c:dropLines>
        <c:marker val="1"/>
        <c:smooth val="0"/>
        <c:axId val="767428047"/>
        <c:axId val="767421807"/>
      </c:lineChart>
      <c:catAx>
        <c:axId val="767428047"/>
        <c:scaling>
          <c:orientation val="minMax"/>
        </c:scaling>
        <c:delete val="1"/>
        <c:axPos val="b"/>
        <c:numFmt formatCode="General" sourceLinked="1"/>
        <c:majorTickMark val="none"/>
        <c:minorTickMark val="none"/>
        <c:tickLblPos val="nextTo"/>
        <c:crossAx val="767421807"/>
        <c:crosses val="autoZero"/>
        <c:auto val="1"/>
        <c:lblAlgn val="ctr"/>
        <c:lblOffset val="100"/>
        <c:noMultiLvlLbl val="0"/>
      </c:catAx>
      <c:valAx>
        <c:axId val="767421807"/>
        <c:scaling>
          <c:orientation val="minMax"/>
        </c:scaling>
        <c:delete val="1"/>
        <c:axPos val="l"/>
        <c:numFmt formatCode="_(&quot;₹&quot;* #,##0.00_);_(&quot;₹&quot;* \(#,##0.00\);_(&quot;₹&quot;* &quot;-&quot;??_);_(@_)" sourceLinked="1"/>
        <c:majorTickMark val="none"/>
        <c:minorTickMark val="none"/>
        <c:tickLblPos val="nextTo"/>
        <c:crossAx val="767428047"/>
        <c:crosses val="autoZero"/>
        <c:crossBetween val="between"/>
      </c:valAx>
      <c:spPr>
        <a:gradFill>
          <a:gsLst>
            <a:gs pos="100000">
              <a:schemeClr val="lt1">
                <a:lumMod val="95000"/>
              </a:schemeClr>
            </a:gs>
            <a:gs pos="0">
              <a:schemeClr val="lt1"/>
            </a:gs>
          </a:gsLst>
          <a:lin ang="5400000" scaled="0"/>
        </a:grad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[Sales_Performance_Dashboard_Uncleaned_MixedCase_650rows (1).xlsx]product revenue!PivotTable4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'product revenue'!$B$3</c:f>
              <c:strCache>
                <c:ptCount val="1"/>
                <c:pt idx="0">
                  <c:v>Total</c:v>
                </c:pt>
              </c:strCache>
            </c:strRef>
          </c:tx>
          <c:spPr>
            <a:solidFill>
              <a:schemeClr val="accent1"/>
            </a:solidFill>
            <a:ln>
              <a:noFill/>
            </a:ln>
            <a:effectLst/>
            <a:sp3d/>
          </c:spPr>
          <c:invertIfNegative val="0"/>
          <c:cat>
            <c:strRef>
              <c:f>'product revenue'!$A$4:$A$12</c:f>
              <c:strCache>
                <c:ptCount val="8"/>
                <c:pt idx="0">
                  <c:v>Laptop</c:v>
                </c:pt>
                <c:pt idx="1">
                  <c:v>Camera</c:v>
                </c:pt>
                <c:pt idx="2">
                  <c:v>Smartphone</c:v>
                </c:pt>
                <c:pt idx="3">
                  <c:v>Keyboard</c:v>
                </c:pt>
                <c:pt idx="4">
                  <c:v>Monitor</c:v>
                </c:pt>
                <c:pt idx="5">
                  <c:v>Headphones</c:v>
                </c:pt>
                <c:pt idx="6">
                  <c:v>Tablet</c:v>
                </c:pt>
                <c:pt idx="7">
                  <c:v>Printer</c:v>
                </c:pt>
              </c:strCache>
            </c:strRef>
          </c:cat>
          <c:val>
            <c:numRef>
              <c:f>'product revenue'!$B$4:$B$12</c:f>
              <c:numCache>
                <c:formatCode>"₹"\ #,##0.00</c:formatCode>
                <c:ptCount val="8"/>
                <c:pt idx="0">
                  <c:v>387221411.47429997</c:v>
                </c:pt>
                <c:pt idx="1">
                  <c:v>365258717.17260003</c:v>
                </c:pt>
                <c:pt idx="2">
                  <c:v>353318556.06110007</c:v>
                </c:pt>
                <c:pt idx="3">
                  <c:v>349222091.28820002</c:v>
                </c:pt>
                <c:pt idx="4">
                  <c:v>304131492.70119983</c:v>
                </c:pt>
                <c:pt idx="5">
                  <c:v>293762238.08430004</c:v>
                </c:pt>
                <c:pt idx="6">
                  <c:v>256071822.86709994</c:v>
                </c:pt>
                <c:pt idx="7">
                  <c:v>250349575.52240005</c:v>
                </c:pt>
              </c:numCache>
            </c:numRef>
          </c:val>
          <c:extLst>
            <c:ext xmlns:c16="http://schemas.microsoft.com/office/drawing/2014/chart" uri="{C3380CC4-5D6E-409C-BE32-E72D297353CC}">
              <c16:uniqueId val="{00000000-978C-428C-910E-73A869CE0738}"/>
            </c:ext>
          </c:extLst>
        </c:ser>
        <c:dLbls>
          <c:showLegendKey val="0"/>
          <c:showVal val="0"/>
          <c:showCatName val="0"/>
          <c:showSerName val="0"/>
          <c:showPercent val="0"/>
          <c:showBubbleSize val="0"/>
        </c:dLbls>
        <c:gapWidth val="150"/>
        <c:shape val="box"/>
        <c:axId val="1683550992"/>
        <c:axId val="1683552432"/>
        <c:axId val="0"/>
      </c:bar3DChart>
      <c:catAx>
        <c:axId val="168355099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3552432"/>
        <c:crosses val="autoZero"/>
        <c:auto val="1"/>
        <c:lblAlgn val="ctr"/>
        <c:lblOffset val="100"/>
        <c:noMultiLvlLbl val="0"/>
      </c:catAx>
      <c:valAx>
        <c:axId val="1683552432"/>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35509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[Sales_Performance_Dashboard_Uncleaned_MixedCase_650rows (1).xlsx]product revenue!PivotTable1</c:name>
    <c:fmtId val="1"/>
  </c:pivotSource>
  <c:chart>
    <c:autoTitleDeleted val="1"/>
    <c:pivotFmts>
      <c:pivotFmt>
        <c:idx val="0"/>
        <c:spPr>
          <a:pattFill prst="ltUpDiag">
            <a:fgClr>
              <a:schemeClr val="accent1"/>
            </a:fgClr>
            <a:bgClr>
              <a:schemeClr val="lt1"/>
            </a:bgClr>
          </a:pattFill>
          <a:ln>
            <a:noFill/>
          </a:ln>
          <a:effectLst/>
        </c:spPr>
        <c:marker>
          <c:symbol val="none"/>
        </c:marker>
        <c:dLbl>
          <c:idx val="0"/>
          <c:spPr>
            <a:solidFill>
              <a:srgbClr val="4F81BD">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'product revenue'!$B$22</c:f>
              <c:strCache>
                <c:ptCount val="1"/>
                <c:pt idx="0">
                  <c:v>Total</c:v>
                </c:pt>
              </c:strCache>
            </c:strRef>
          </c:tx>
          <c:spPr>
            <a:pattFill prst="ltUpDiag">
              <a:fgClr>
                <a:schemeClr val="accent1"/>
              </a:fgClr>
              <a:bgClr>
                <a:schemeClr val="lt1"/>
              </a:bgClr>
            </a:pattFill>
            <a:ln>
              <a:noFill/>
            </a:ln>
            <a:effectLst/>
          </c:spPr>
          <c:invertIfNegative val="0"/>
          <c:cat>
            <c:strRef>
              <c:f>'product revenue'!$A$23:$A$31</c:f>
              <c:strCache>
                <c:ptCount val="8"/>
                <c:pt idx="0">
                  <c:v>Smartphone</c:v>
                </c:pt>
                <c:pt idx="1">
                  <c:v>Keyboard</c:v>
                </c:pt>
                <c:pt idx="2">
                  <c:v>Camera</c:v>
                </c:pt>
                <c:pt idx="3">
                  <c:v>Laptop</c:v>
                </c:pt>
                <c:pt idx="4">
                  <c:v>Headphones</c:v>
                </c:pt>
                <c:pt idx="5">
                  <c:v>Monitor</c:v>
                </c:pt>
                <c:pt idx="6">
                  <c:v>Tablet</c:v>
                </c:pt>
                <c:pt idx="7">
                  <c:v>Printer</c:v>
                </c:pt>
              </c:strCache>
            </c:strRef>
          </c:cat>
          <c:val>
            <c:numRef>
              <c:f>'product revenue'!$B$23:$B$31</c:f>
              <c:numCache>
                <c:formatCode>0</c:formatCode>
                <c:ptCount val="8"/>
                <c:pt idx="0">
                  <c:v>4519</c:v>
                </c:pt>
                <c:pt idx="1">
                  <c:v>4490</c:v>
                </c:pt>
                <c:pt idx="2">
                  <c:v>4484</c:v>
                </c:pt>
                <c:pt idx="3">
                  <c:v>4403</c:v>
                </c:pt>
                <c:pt idx="4">
                  <c:v>4243</c:v>
                </c:pt>
                <c:pt idx="5">
                  <c:v>4014</c:v>
                </c:pt>
                <c:pt idx="6">
                  <c:v>3573</c:v>
                </c:pt>
                <c:pt idx="7">
                  <c:v>3517</c:v>
                </c:pt>
              </c:numCache>
            </c:numRef>
          </c:val>
          <c:extLst>
            <c:ext xmlns:c16="http://schemas.microsoft.com/office/drawing/2014/chart" uri="{C3380CC4-5D6E-409C-BE32-E72D297353CC}">
              <c16:uniqueId val="{00000000-F67D-4FE3-9E1B-7D52F8AC58F7}"/>
            </c:ext>
          </c:extLst>
        </c:ser>
        <c:dLbls>
          <c:showLegendKey val="0"/>
          <c:showVal val="0"/>
          <c:showCatName val="0"/>
          <c:showSerName val="0"/>
          <c:showPercent val="0"/>
          <c:showBubbleSize val="0"/>
        </c:dLbls>
        <c:gapWidth val="269"/>
        <c:overlap val="-20"/>
        <c:axId val="711948864"/>
        <c:axId val="711949344"/>
      </c:barChart>
      <c:catAx>
        <c:axId val="711948864"/>
        <c:scaling>
          <c:orientation val="maxMin"/>
        </c:scaling>
        <c:delete val="0"/>
        <c:axPos val="l"/>
        <c:numFmt formatCode="General" sourceLinked="1"/>
        <c:majorTickMark val="none"/>
        <c:minorTickMark val="none"/>
        <c:tickLblPos val="high"/>
        <c:spPr>
          <a:noFill/>
          <a:ln w="3175" cap="flat" cmpd="sng" algn="ctr">
            <a:solidFill>
              <a:schemeClr val="accent1">
                <a:lumMod val="60000"/>
                <a:lumOff val="40000"/>
              </a:schemeClr>
            </a:solidFill>
            <a:round/>
          </a:ln>
          <a:effectLst/>
        </c:spPr>
        <c:txPr>
          <a:bodyPr rot="-60000000" spcFirstLastPara="1" vertOverflow="ellipsis" vert="horz" wrap="square" anchor="ctr" anchorCtr="1"/>
          <a:lstStyle/>
          <a:p>
            <a:pPr>
              <a:defRPr sz="800" b="0" i="0" u="none" strike="noStrike" kern="1200" cap="all" spc="150" normalizeH="0" baseline="0">
                <a:solidFill>
                  <a:schemeClr val="lt1"/>
                </a:solidFill>
                <a:latin typeface="+mn-lt"/>
                <a:ea typeface="+mn-ea"/>
                <a:cs typeface="+mn-cs"/>
              </a:defRPr>
            </a:pPr>
            <a:endParaRPr lang="en-US"/>
          </a:p>
        </c:txPr>
        <c:crossAx val="711949344"/>
        <c:crosses val="autoZero"/>
        <c:auto val="1"/>
        <c:lblAlgn val="ctr"/>
        <c:lblOffset val="100"/>
        <c:noMultiLvlLbl val="0"/>
      </c:catAx>
      <c:valAx>
        <c:axId val="711949344"/>
        <c:scaling>
          <c:orientation val="minMax"/>
        </c:scaling>
        <c:delete val="0"/>
        <c:axPos val="t"/>
        <c:majorGridlines>
          <c:spPr>
            <a:ln w="9525" cap="flat" cmpd="sng" algn="ctr">
              <a:solidFill>
                <a:schemeClr val="lt1">
                  <a:alpha val="2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7119488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[Sales_Performance_Dashboard_Uncleaned_MixedCase_650rows (1).xlsx]product revenue!PivotTable2</c:name>
    <c:fmtId val="7"/>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doughnutChart>
        <c:varyColors val="1"/>
        <c:ser>
          <c:idx val="0"/>
          <c:order val="0"/>
          <c:tx>
            <c:strRef>
              <c:f>'product revenue'!$B$36</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E28-4984-A7F8-FE2F2BB95D8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E28-4984-A7F8-FE2F2BB95D8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9E28-4984-A7F8-FE2F2BB95D8B}"/>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9E28-4984-A7F8-FE2F2BB95D8B}"/>
              </c:ext>
            </c:extLst>
          </c:dPt>
          <c:cat>
            <c:strRef>
              <c:f>'product revenue'!$A$37:$A$41</c:f>
              <c:strCache>
                <c:ptCount val="4"/>
                <c:pt idx="0">
                  <c:v>Accessories</c:v>
                </c:pt>
                <c:pt idx="1">
                  <c:v>Electronics</c:v>
                </c:pt>
                <c:pt idx="2">
                  <c:v>Office Supplies</c:v>
                </c:pt>
                <c:pt idx="3">
                  <c:v>Unknown</c:v>
                </c:pt>
              </c:strCache>
            </c:strRef>
          </c:cat>
          <c:val>
            <c:numRef>
              <c:f>'product revenue'!$B$37:$B$41</c:f>
              <c:numCache>
                <c:formatCode>0</c:formatCode>
                <c:ptCount val="4"/>
                <c:pt idx="0">
                  <c:v>11264</c:v>
                </c:pt>
                <c:pt idx="1">
                  <c:v>10521</c:v>
                </c:pt>
                <c:pt idx="2">
                  <c:v>10775</c:v>
                </c:pt>
                <c:pt idx="3">
                  <c:v>683</c:v>
                </c:pt>
              </c:numCache>
            </c:numRef>
          </c:val>
          <c:extLst>
            <c:ext xmlns:c16="http://schemas.microsoft.com/office/drawing/2014/chart" uri="{C3380CC4-5D6E-409C-BE32-E72D297353CC}">
              <c16:uniqueId val="{00000000-851F-4739-8470-E39C67FA83E0}"/>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[Sales_Performance_Dashboard_Uncleaned_MixedCase_650rows (1).xlsx]category contribution !PivotTable5</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s>
    <c:plotArea>
      <c:layout/>
      <c:doughnutChart>
        <c:varyColors val="1"/>
        <c:ser>
          <c:idx val="0"/>
          <c:order val="0"/>
          <c:tx>
            <c:strRef>
              <c:f>'category contribution '!$B$3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B9F-494A-845B-4D8784F45DF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B9F-494A-845B-4D8784F45DF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3B9F-494A-845B-4D8784F45DF5}"/>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3B9F-494A-845B-4D8784F45DF5}"/>
              </c:ext>
            </c:extLst>
          </c:dPt>
          <c:cat>
            <c:strRef>
              <c:f>'category contribution '!$A$4:$A$8</c:f>
              <c:strCache>
                <c:ptCount val="4"/>
                <c:pt idx="0">
                  <c:v>Accessories</c:v>
                </c:pt>
                <c:pt idx="1">
                  <c:v>Electronics</c:v>
                </c:pt>
                <c:pt idx="2">
                  <c:v>Office Supplies</c:v>
                </c:pt>
                <c:pt idx="3">
                  <c:v>Unknown</c:v>
                </c:pt>
              </c:strCache>
            </c:strRef>
          </c:cat>
          <c:val>
            <c:numRef>
              <c:f>'category contribution '!$B$4:$B$8</c:f>
              <c:numCache>
                <c:formatCode>"₹"\ #,##0.00</c:formatCode>
                <c:ptCount val="4"/>
                <c:pt idx="0">
                  <c:v>881460549.50389981</c:v>
                </c:pt>
                <c:pt idx="1">
                  <c:v>829059929.23539972</c:v>
                </c:pt>
                <c:pt idx="2">
                  <c:v>793236134.18249965</c:v>
                </c:pt>
                <c:pt idx="3">
                  <c:v>55579292.249399997</c:v>
                </c:pt>
              </c:numCache>
            </c:numRef>
          </c:val>
          <c:extLst>
            <c:ext xmlns:c16="http://schemas.microsoft.com/office/drawing/2014/chart" uri="{C3380CC4-5D6E-409C-BE32-E72D297353CC}">
              <c16:uniqueId val="{00000000-B833-4945-AF55-6ED404139401}"/>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[Sales_Performance_Dashboard_Uncleaned_MixedCase_650rows (1).xlsx]unit price tend !PivotTable2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'unit price tend '!$B$3</c:f>
              <c:strCache>
                <c:ptCount val="1"/>
                <c:pt idx="0">
                  <c:v>Total</c:v>
                </c:pt>
              </c:strCache>
            </c:strRef>
          </c:tx>
          <c:spPr>
            <a:ln w="28575" cap="rnd">
              <a:solidFill>
                <a:schemeClr val="accent1"/>
              </a:solidFill>
              <a:round/>
            </a:ln>
            <a:effectLst/>
          </c:spPr>
          <c:marker>
            <c:symbol val="none"/>
          </c:marker>
          <c:cat>
            <c:strRef>
              <c:f>'unit price tend '!$A$4:$A$11</c:f>
              <c:strCache>
                <c:ptCount val="7"/>
                <c:pt idx="0">
                  <c:v>5</c:v>
                </c:pt>
                <c:pt idx="1">
                  <c:v>6</c:v>
                </c:pt>
                <c:pt idx="2">
                  <c:v>7</c:v>
                </c:pt>
                <c:pt idx="3">
                  <c:v>8</c:v>
                </c:pt>
                <c:pt idx="4">
                  <c:v>9</c:v>
                </c:pt>
                <c:pt idx="5">
                  <c:v>10</c:v>
                </c:pt>
                <c:pt idx="6">
                  <c:v>11</c:v>
                </c:pt>
              </c:strCache>
            </c:strRef>
          </c:cat>
          <c:val>
            <c:numRef>
              <c:f>'unit price tend '!$B$4:$B$11</c:f>
              <c:numCache>
                <c:formatCode>"₹"\ #,##0.00</c:formatCode>
                <c:ptCount val="7"/>
                <c:pt idx="0">
                  <c:v>70676.159952727307</c:v>
                </c:pt>
                <c:pt idx="1">
                  <c:v>76511.113687499994</c:v>
                </c:pt>
                <c:pt idx="2">
                  <c:v>72713.795409345781</c:v>
                </c:pt>
                <c:pt idx="3">
                  <c:v>67020.209971818171</c:v>
                </c:pt>
                <c:pt idx="4">
                  <c:v>77573.31339550564</c:v>
                </c:pt>
                <c:pt idx="5">
                  <c:v>85727.969581250029</c:v>
                </c:pt>
                <c:pt idx="6">
                  <c:v>61659.147390196063</c:v>
                </c:pt>
              </c:numCache>
            </c:numRef>
          </c:val>
          <c:smooth val="0"/>
          <c:extLst>
            <c:ext xmlns:c16="http://schemas.microsoft.com/office/drawing/2014/chart" uri="{C3380CC4-5D6E-409C-BE32-E72D297353CC}">
              <c16:uniqueId val="{00000000-E67B-4217-BFBF-24E84EBDAB81}"/>
            </c:ext>
          </c:extLst>
        </c:ser>
        <c:dLbls>
          <c:showLegendKey val="0"/>
          <c:showVal val="0"/>
          <c:showCatName val="0"/>
          <c:showSerName val="0"/>
          <c:showPercent val="0"/>
          <c:showBubbleSize val="0"/>
        </c:dLbls>
        <c:smooth val="0"/>
        <c:axId val="1722722159"/>
        <c:axId val="1722723599"/>
      </c:lineChart>
      <c:catAx>
        <c:axId val="17227221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2723599"/>
        <c:crosses val="autoZero"/>
        <c:auto val="1"/>
        <c:lblAlgn val="ctr"/>
        <c:lblOffset val="100"/>
        <c:noMultiLvlLbl val="0"/>
      </c:catAx>
      <c:valAx>
        <c:axId val="1722723599"/>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27221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[Sales_Performance_Dashboard_Uncleaned_MixedCase_650rows (1).xlsx]monthly sales !PivotTable1</c:name>
    <c:fmtId val="9"/>
  </c:pivotSource>
  <c:chart>
    <c:title>
      <c:tx>
        <c:rich>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r>
              <a:rPr lang="en-US" sz="1600" b="1">
                <a:solidFill>
                  <a:schemeClr val="tx1"/>
                </a:solidFill>
              </a:rPr>
              <a:t>Monthly</a:t>
            </a:r>
            <a:r>
              <a:rPr lang="en-US" b="1" baseline="0">
                <a:solidFill>
                  <a:schemeClr val="tx1"/>
                </a:solidFill>
              </a:rPr>
              <a:t> </a:t>
            </a:r>
            <a:r>
              <a:rPr lang="en-US" sz="1600" b="1" baseline="0">
                <a:solidFill>
                  <a:schemeClr val="tx1"/>
                </a:solidFill>
              </a:rPr>
              <a:t>Sales</a:t>
            </a:r>
            <a:endParaRPr lang="en-US" b="1">
              <a:solidFill>
                <a:schemeClr val="tx1"/>
              </a:solidFill>
            </a:endParaRPr>
          </a:p>
        </c:rich>
      </c:tx>
      <c:layout>
        <c:manualLayout>
          <c:xMode val="edge"/>
          <c:yMode val="edge"/>
          <c:x val="0.39459161147902871"/>
          <c:y val="5.9673391889843559E-2"/>
        </c:manualLayout>
      </c:layout>
      <c:overlay val="0"/>
      <c:spPr>
        <a:noFill/>
        <a:ln>
          <a:noFill/>
        </a:ln>
        <a:effectLst/>
      </c:spPr>
      <c:txPr>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'monthly sales '!$B$3</c:f>
              <c:strCache>
                <c:ptCount val="1"/>
                <c:pt idx="0">
                  <c:v>Total</c:v>
                </c:pt>
              </c:strCache>
            </c:strRef>
          </c:tx>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35000"/>
                          <a:lumOff val="65000"/>
                        </a:schemeClr>
                      </a:solidFill>
                    </a:ln>
                    <a:effectLst/>
                  </c:spPr>
                </c15:leaderLines>
              </c:ext>
            </c:extLst>
          </c:dLbls>
          <c:cat>
            <c:strRef>
              <c:f>'monthly sales '!$A$4:$A$11</c:f>
              <c:strCache>
                <c:ptCount val="7"/>
                <c:pt idx="0">
                  <c:v>5</c:v>
                </c:pt>
                <c:pt idx="1">
                  <c:v>6</c:v>
                </c:pt>
                <c:pt idx="2">
                  <c:v>7</c:v>
                </c:pt>
                <c:pt idx="3">
                  <c:v>8</c:v>
                </c:pt>
                <c:pt idx="4">
                  <c:v>9</c:v>
                </c:pt>
                <c:pt idx="5">
                  <c:v>10</c:v>
                </c:pt>
                <c:pt idx="6">
                  <c:v>11</c:v>
                </c:pt>
              </c:strCache>
            </c:strRef>
          </c:cat>
          <c:val>
            <c:numRef>
              <c:f>'monthly sales '!$B$4:$B$11</c:f>
              <c:numCache>
                <c:formatCode>_("₹"* #,##0.00_);_("₹"* \(#,##0.00\);_("₹"* "-"??_);_(@_)</c:formatCode>
                <c:ptCount val="7"/>
                <c:pt idx="0">
                  <c:v>193913712.16639996</c:v>
                </c:pt>
                <c:pt idx="1">
                  <c:v>510598944.33719999</c:v>
                </c:pt>
                <c:pt idx="2">
                  <c:v>433662657.58580005</c:v>
                </c:pt>
                <c:pt idx="3">
                  <c:v>404701903.28539979</c:v>
                </c:pt>
                <c:pt idx="4">
                  <c:v>322549940.98709995</c:v>
                </c:pt>
                <c:pt idx="5">
                  <c:v>541997631.6256001</c:v>
                </c:pt>
                <c:pt idx="6">
                  <c:v>151911115.18369997</c:v>
                </c:pt>
              </c:numCache>
            </c:numRef>
          </c:val>
          <c:smooth val="0"/>
          <c:extLst>
            <c:ext xmlns:c16="http://schemas.microsoft.com/office/drawing/2014/chart" uri="{C3380CC4-5D6E-409C-BE32-E72D297353CC}">
              <c16:uniqueId val="{00000000-265C-40AD-8314-95F371482490}"/>
            </c:ext>
          </c:extLst>
        </c:ser>
        <c:dLbls>
          <c:dLblPos val="t"/>
          <c:showLegendKey val="0"/>
          <c:showVal val="1"/>
          <c:showCatName val="0"/>
          <c:showSerName val="0"/>
          <c:showPercent val="0"/>
          <c:showBubbleSize val="0"/>
        </c:dLbls>
        <c:dropLines>
          <c:spPr>
            <a:ln w="9525" cap="flat" cmpd="sng" algn="ctr">
              <a:solidFill>
                <a:schemeClr val="dk1">
                  <a:lumMod val="35000"/>
                  <a:lumOff val="65000"/>
                  <a:alpha val="33000"/>
                </a:schemeClr>
              </a:solidFill>
              <a:round/>
            </a:ln>
            <a:effectLst/>
          </c:spPr>
        </c:dropLines>
        <c:marker val="1"/>
        <c:smooth val="0"/>
        <c:axId val="767428047"/>
        <c:axId val="767421807"/>
      </c:lineChart>
      <c:catAx>
        <c:axId val="767428047"/>
        <c:scaling>
          <c:orientation val="minMax"/>
        </c:scaling>
        <c:delete val="1"/>
        <c:axPos val="b"/>
        <c:numFmt formatCode="General" sourceLinked="1"/>
        <c:majorTickMark val="none"/>
        <c:minorTickMark val="none"/>
        <c:tickLblPos val="nextTo"/>
        <c:crossAx val="767421807"/>
        <c:crosses val="autoZero"/>
        <c:auto val="1"/>
        <c:lblAlgn val="ctr"/>
        <c:lblOffset val="100"/>
        <c:noMultiLvlLbl val="0"/>
      </c:catAx>
      <c:valAx>
        <c:axId val="767421807"/>
        <c:scaling>
          <c:orientation val="minMax"/>
        </c:scaling>
        <c:delete val="1"/>
        <c:axPos val="l"/>
        <c:numFmt formatCode="_(&quot;₹&quot;* #,##0.00_);_(&quot;₹&quot;* \(#,##0.00\);_(&quot;₹&quot;* &quot;-&quot;??_);_(@_)" sourceLinked="1"/>
        <c:majorTickMark val="none"/>
        <c:minorTickMark val="none"/>
        <c:tickLblPos val="nextTo"/>
        <c:crossAx val="767428047"/>
        <c:crosses val="autoZero"/>
        <c:crossBetween val="between"/>
      </c:valAx>
      <c:spPr>
        <a:gradFill>
          <a:gsLst>
            <a:gs pos="100000">
              <a:schemeClr val="lt1">
                <a:lumMod val="95000"/>
              </a:schemeClr>
            </a:gs>
            <a:gs pos="0">
              <a:schemeClr val="lt1"/>
            </a:gs>
          </a:gsLst>
          <a:lin ang="5400000" scaled="0"/>
        </a:grad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[Sales_Performance_Dashboard_Uncleaned_MixedCase_650rows (1).xlsx]product revenue!PivotTable1</c:name>
    <c:fmtId val="8"/>
  </c:pivotSource>
  <c:chart>
    <c:title>
      <c:tx>
        <c:rich>
          <a:bodyPr rot="0" spcFirstLastPara="1" vertOverflow="ellipsis" vert="horz" wrap="square" anchor="ctr" anchorCtr="1"/>
          <a:lstStyle/>
          <a:p>
            <a:pPr algn="ctr" rtl="0">
              <a:defRPr lang="en-IN" sz="1600" b="1" i="0" u="none" strike="noStrike" kern="1200" cap="all" spc="0" normalizeH="0" baseline="0">
                <a:solidFill>
                  <a:schemeClr val="tx1">
                    <a:lumMod val="95000"/>
                    <a:lumOff val="5000"/>
                  </a:schemeClr>
                </a:solidFill>
                <a:latin typeface="+mn-lt"/>
                <a:ea typeface="+mn-ea"/>
                <a:cs typeface="+mn-cs"/>
              </a:defRPr>
            </a:pPr>
            <a:r>
              <a:rPr lang="en-IN" sz="1600" b="1" i="0" u="none" strike="noStrike" kern="1200" spc="0" baseline="0">
                <a:solidFill>
                  <a:schemeClr val="tx1">
                    <a:lumMod val="95000"/>
                    <a:lumOff val="5000"/>
                  </a:schemeClr>
                </a:solidFill>
                <a:latin typeface="+mn-lt"/>
                <a:ea typeface="+mn-ea"/>
                <a:cs typeface="+mn-cs"/>
              </a:rPr>
              <a:t>Top saling product</a:t>
            </a:r>
          </a:p>
        </c:rich>
      </c:tx>
      <c:layout>
        <c:manualLayout>
          <c:xMode val="edge"/>
          <c:yMode val="edge"/>
          <c:x val="0.2844087855444063"/>
          <c:y val="4.9094013850678311E-2"/>
        </c:manualLayout>
      </c:layout>
      <c:overlay val="0"/>
      <c:spPr>
        <a:noFill/>
        <a:ln>
          <a:noFill/>
        </a:ln>
        <a:effectLst/>
      </c:spPr>
      <c:txPr>
        <a:bodyPr rot="0" spcFirstLastPara="1" vertOverflow="ellipsis" vert="horz" wrap="square" anchor="ctr" anchorCtr="1"/>
        <a:lstStyle/>
        <a:p>
          <a:pPr algn="ctr" rtl="0">
            <a:defRPr lang="en-IN" sz="1600" b="1" i="0" u="none" strike="noStrike" kern="1200" cap="all" spc="0" normalizeH="0" baseline="0">
              <a:solidFill>
                <a:schemeClr val="tx1">
                  <a:lumMod val="95000"/>
                  <a:lumOff val="5000"/>
                </a:schemeClr>
              </a:solidFill>
              <a:latin typeface="+mn-lt"/>
              <a:ea typeface="+mn-ea"/>
              <a:cs typeface="+mn-cs"/>
            </a:defRPr>
          </a:pPr>
          <a:endParaRPr lang="en-US"/>
        </a:p>
      </c:txPr>
    </c:title>
    <c:autoTitleDeleted val="0"/>
    <c:pivotFmts>
      <c:pivotFmt>
        <c:idx val="0"/>
        <c:spPr>
          <a:pattFill prst="ltUpDiag">
            <a:fgClr>
              <a:schemeClr val="accent1"/>
            </a:fgClr>
            <a:bgClr>
              <a:schemeClr val="lt1"/>
            </a:bgClr>
          </a:pattFill>
          <a:ln>
            <a:noFill/>
          </a:ln>
          <a:effectLst/>
        </c:spPr>
        <c:marker>
          <c:symbol val="circle"/>
          <c:size val="5"/>
          <c:spPr>
            <a:solidFill>
              <a:schemeClr val="accent1"/>
            </a:solidFill>
            <a:ln w="22225">
              <a:solidFill>
                <a:schemeClr val="lt1"/>
              </a:solidFill>
              <a:round/>
            </a:ln>
            <a:effectLst/>
          </c:spPr>
        </c:marker>
        <c:dLbl>
          <c:idx val="0"/>
          <c:spPr>
            <a:solidFill>
              <a:srgbClr val="4F81BD">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
        <c:spPr>
          <a:pattFill prst="ltUpDiag">
            <a:fgClr>
              <a:schemeClr val="accent1"/>
            </a:fgClr>
            <a:bgClr>
              <a:schemeClr val="lt1"/>
            </a:bgClr>
          </a:pattFill>
          <a:ln>
            <a:noFill/>
          </a:ln>
          <a:effectLst/>
        </c:spPr>
        <c:marker>
          <c:symbol val="none"/>
        </c:marker>
        <c:dLbl>
          <c:idx val="0"/>
          <c:spPr>
            <a:solidFill>
              <a:srgbClr val="4F81BD">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1F74BA"/>
          </a:solidFill>
          <a:ln>
            <a:noFill/>
          </a:ln>
          <a:effectLst/>
        </c:spPr>
        <c:marker>
          <c:symbol val="none"/>
        </c:marker>
        <c:dLbl>
          <c:idx val="0"/>
          <c:spPr>
            <a:solidFill>
              <a:srgbClr val="4F81BD">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'product revenue'!$B$22</c:f>
              <c:strCache>
                <c:ptCount val="1"/>
                <c:pt idx="0">
                  <c:v>Total</c:v>
                </c:pt>
              </c:strCache>
            </c:strRef>
          </c:tx>
          <c:spPr>
            <a:solidFill>
              <a:srgbClr val="1F74BA"/>
            </a:solidFill>
            <a:ln>
              <a:noFill/>
            </a:ln>
            <a:effectLst/>
          </c:spPr>
          <c:invertIfNegative val="0"/>
          <c:cat>
            <c:strRef>
              <c:f>'product revenue'!$A$23:$A$31</c:f>
              <c:strCache>
                <c:ptCount val="8"/>
                <c:pt idx="0">
                  <c:v>Smartphone</c:v>
                </c:pt>
                <c:pt idx="1">
                  <c:v>Keyboard</c:v>
                </c:pt>
                <c:pt idx="2">
                  <c:v>Camera</c:v>
                </c:pt>
                <c:pt idx="3">
                  <c:v>Laptop</c:v>
                </c:pt>
                <c:pt idx="4">
                  <c:v>Headphones</c:v>
                </c:pt>
                <c:pt idx="5">
                  <c:v>Monitor</c:v>
                </c:pt>
                <c:pt idx="6">
                  <c:v>Tablet</c:v>
                </c:pt>
                <c:pt idx="7">
                  <c:v>Printer</c:v>
                </c:pt>
              </c:strCache>
            </c:strRef>
          </c:cat>
          <c:val>
            <c:numRef>
              <c:f>'product revenue'!$B$23:$B$31</c:f>
              <c:numCache>
                <c:formatCode>0</c:formatCode>
                <c:ptCount val="8"/>
                <c:pt idx="0">
                  <c:v>4519</c:v>
                </c:pt>
                <c:pt idx="1">
                  <c:v>4490</c:v>
                </c:pt>
                <c:pt idx="2">
                  <c:v>4484</c:v>
                </c:pt>
                <c:pt idx="3">
                  <c:v>4403</c:v>
                </c:pt>
                <c:pt idx="4">
                  <c:v>4243</c:v>
                </c:pt>
                <c:pt idx="5">
                  <c:v>4014</c:v>
                </c:pt>
                <c:pt idx="6">
                  <c:v>3573</c:v>
                </c:pt>
                <c:pt idx="7">
                  <c:v>3517</c:v>
                </c:pt>
              </c:numCache>
            </c:numRef>
          </c:val>
          <c:extLst>
            <c:ext xmlns:c16="http://schemas.microsoft.com/office/drawing/2014/chart" uri="{C3380CC4-5D6E-409C-BE32-E72D297353CC}">
              <c16:uniqueId val="{00000000-EBDB-48D4-97D5-7224BD50ECC7}"/>
            </c:ext>
          </c:extLst>
        </c:ser>
        <c:dLbls>
          <c:showLegendKey val="0"/>
          <c:showVal val="0"/>
          <c:showCatName val="0"/>
          <c:showSerName val="0"/>
          <c:showPercent val="0"/>
          <c:showBubbleSize val="0"/>
        </c:dLbls>
        <c:gapWidth val="40"/>
        <c:overlap val="-20"/>
        <c:axId val="711948864"/>
        <c:axId val="711949344"/>
      </c:barChart>
      <c:catAx>
        <c:axId val="711948864"/>
        <c:scaling>
          <c:orientation val="maxMin"/>
        </c:scaling>
        <c:delete val="0"/>
        <c:axPos val="l"/>
        <c:numFmt formatCode="General" sourceLinked="1"/>
        <c:majorTickMark val="none"/>
        <c:minorTickMark val="none"/>
        <c:tickLblPos val="high"/>
        <c:spPr>
          <a:noFill/>
          <a:ln w="3175" cap="flat" cmpd="sng" algn="ctr">
            <a:solidFill>
              <a:schemeClr val="accent1">
                <a:lumMod val="60000"/>
                <a:lumOff val="40000"/>
              </a:schemeClr>
            </a:solidFill>
            <a:round/>
          </a:ln>
          <a:effectLst/>
        </c:spPr>
        <c:txPr>
          <a:bodyPr rot="-60000000" spcFirstLastPara="1" vertOverflow="ellipsis" vert="horz" wrap="square" anchor="ctr" anchorCtr="1"/>
          <a:lstStyle/>
          <a:p>
            <a:pPr>
              <a:defRPr sz="800" b="0" i="0" u="none" strike="noStrike" kern="1200" cap="all" spc="150" normalizeH="0" baseline="0">
                <a:solidFill>
                  <a:schemeClr val="tx1"/>
                </a:solidFill>
                <a:latin typeface="+mn-lt"/>
                <a:ea typeface="+mn-ea"/>
                <a:cs typeface="+mn-cs"/>
              </a:defRPr>
            </a:pPr>
            <a:endParaRPr lang="en-US"/>
          </a:p>
        </c:txPr>
        <c:crossAx val="711949344"/>
        <c:crosses val="autoZero"/>
        <c:auto val="1"/>
        <c:lblAlgn val="ctr"/>
        <c:lblOffset val="100"/>
        <c:noMultiLvlLbl val="0"/>
      </c:catAx>
      <c:valAx>
        <c:axId val="711949344"/>
        <c:scaling>
          <c:orientation val="minMax"/>
        </c:scaling>
        <c:delete val="0"/>
        <c:axPos val="t"/>
        <c:majorGridlines>
          <c:spPr>
            <a:ln w="9525" cap="flat" cmpd="sng" algn="ctr">
              <a:solidFill>
                <a:schemeClr val="lt1">
                  <a:alpha val="2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711948864"/>
        <c:crosses val="autoZero"/>
        <c:crossBetween val="between"/>
      </c:valAx>
      <c:spPr>
        <a:solidFill>
          <a:sysClr val="window" lastClr="FFFFFF"/>
        </a:solidFill>
        <a:ln>
          <a:noFill/>
        </a:ln>
        <a:effectLst>
          <a:outerShdw blurRad="50800" dist="50800" dir="5400000" algn="ctr" rotWithShape="0">
            <a:schemeClr val="bg1"/>
          </a:outerShdw>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ysClr val="window" lastClr="FFFFFF"/>
    </a:solidFill>
    <a:ln w="9525" cap="flat" cmpd="sng" algn="ct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[Sales_Performance_Dashboard_Uncleaned_MixedCase_650rows (1).xlsx]category contribution !PivotTable5</c:name>
    <c:fmtId val="5"/>
  </c:pivotSource>
  <c:chart>
    <c:title>
      <c:tx>
        <c:rich>
          <a:bodyPr rot="0" spcFirstLastPara="1" vertOverflow="ellipsis" vert="horz" wrap="square" anchor="ctr" anchorCtr="1"/>
          <a:lstStyle/>
          <a:p>
            <a:pPr algn="ctr" rtl="0">
              <a:defRPr lang="en-US" sz="1600" b="1" i="0" u="none" strike="noStrike" kern="1200" spc="0" baseline="0">
                <a:solidFill>
                  <a:schemeClr val="tx1">
                    <a:lumMod val="95000"/>
                    <a:lumOff val="5000"/>
                  </a:schemeClr>
                </a:solidFill>
                <a:latin typeface="+mn-lt"/>
                <a:ea typeface="+mn-ea"/>
                <a:cs typeface="+mn-cs"/>
              </a:defRPr>
            </a:pPr>
            <a:r>
              <a:rPr lang="en-US" sz="1600" b="1" i="0" u="none" strike="noStrike" kern="1200" spc="0" baseline="0">
                <a:solidFill>
                  <a:schemeClr val="tx1">
                    <a:lumMod val="95000"/>
                    <a:lumOff val="5000"/>
                  </a:schemeClr>
                </a:solidFill>
                <a:latin typeface="+mn-lt"/>
                <a:ea typeface="+mn-ea"/>
                <a:cs typeface="+mn-cs"/>
              </a:rPr>
              <a:t>Category Contribution</a:t>
            </a:r>
          </a:p>
        </c:rich>
      </c:tx>
      <c:layout>
        <c:manualLayout>
          <c:xMode val="edge"/>
          <c:yMode val="edge"/>
          <c:x val="0.33849423193685491"/>
          <c:y val="7.9902512185976757E-2"/>
        </c:manualLayout>
      </c:layout>
      <c:overlay val="0"/>
      <c:spPr>
        <a:noFill/>
        <a:ln>
          <a:noFill/>
        </a:ln>
        <a:effectLst/>
      </c:spPr>
      <c:txPr>
        <a:bodyPr rot="0" spcFirstLastPara="1" vertOverflow="ellipsis" vert="horz" wrap="square" anchor="ctr" anchorCtr="1"/>
        <a:lstStyle/>
        <a:p>
          <a:pPr algn="ctr" rtl="0">
            <a:defRPr lang="en-US" sz="1600" b="1" i="0" u="none" strike="noStrike" kern="1200" spc="0" baseline="0">
              <a:solidFill>
                <a:schemeClr val="tx1">
                  <a:lumMod val="95000"/>
                  <a:lumOff val="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pivotFmt>
      <c:pivotFmt>
        <c:idx val="2"/>
      </c:pivotFmt>
      <c:pivotFmt>
        <c:idx val="3"/>
      </c:pivotFmt>
      <c:pivotFmt>
        <c:idx val="4"/>
      </c:pivotFmt>
      <c:pivotFmt>
        <c:idx val="5"/>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pivotFmt>
      <c:pivotFmt>
        <c:idx val="8"/>
      </c:pivotFmt>
      <c:pivotFmt>
        <c:idx val="9"/>
      </c:pivotFmt>
      <c:pivotFmt>
        <c:idx val="10"/>
      </c:pivotFmt>
      <c:pivotFmt>
        <c:idx val="11"/>
        <c:spPr>
          <a:solidFill>
            <a:schemeClr val="accent2"/>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anchor="ctr" anchorCtr="1"/>
            <a:lstStyle/>
            <a:p>
              <a:pPr>
                <a:defRPr lang="en-US" sz="900" b="1" i="0" u="none" strike="noStrike" kern="1200" baseline="0">
                  <a:gradFill>
                    <a:gsLst>
                      <a:gs pos="0">
                        <a:sysClr val="windowText" lastClr="000000">
                          <a:lumMod val="95000"/>
                          <a:lumOff val="5000"/>
                        </a:sysClr>
                      </a:gs>
                      <a:gs pos="0">
                        <a:sysClr val="windowText" lastClr="000000">
                          <a:lumMod val="95000"/>
                          <a:lumOff val="5000"/>
                        </a:sysClr>
                      </a:gs>
                    </a:gsLst>
                    <a:lin ang="5400000" scaled="1"/>
                  </a:gra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2"/>
        <c:spPr>
          <a:solidFill>
            <a:schemeClr val="accent2"/>
          </a:solidFill>
          <a:ln>
            <a:noFill/>
          </a:ln>
          <a:effectLst>
            <a:outerShdw blurRad="317500" algn="ctr" rotWithShape="0">
              <a:prstClr val="black">
                <a:alpha val="25000"/>
              </a:prstClr>
            </a:outerShdw>
          </a:effectLst>
        </c:spPr>
        <c:dLbl>
          <c:idx val="0"/>
          <c:layout>
            <c:manualLayout>
              <c:x val="0.20609244199666299"/>
              <c:y val="-3.3333333333333333E-2"/>
            </c:manualLayout>
          </c:layout>
          <c:spPr>
            <a:noFill/>
            <a:ln>
              <a:noFill/>
            </a:ln>
            <a:effectLst/>
          </c:spPr>
          <c:txPr>
            <a:bodyPr rot="0" spcFirstLastPara="1" vertOverflow="ellipsis" vert="horz" wrap="square" anchor="ctr" anchorCtr="1"/>
            <a:lstStyle/>
            <a:p>
              <a:pPr>
                <a:defRPr lang="en-US" sz="900" b="1" i="0" u="none" strike="noStrike" kern="1200" baseline="0">
                  <a:gradFill>
                    <a:gsLst>
                      <a:gs pos="0">
                        <a:sysClr val="windowText" lastClr="000000">
                          <a:lumMod val="95000"/>
                          <a:lumOff val="5000"/>
                        </a:sysClr>
                      </a:gs>
                      <a:gs pos="0">
                        <a:sysClr val="windowText" lastClr="000000">
                          <a:lumMod val="95000"/>
                          <a:lumOff val="5000"/>
                        </a:sysClr>
                      </a:gs>
                    </a:gsLst>
                    <a:lin ang="5400000" scaled="1"/>
                  </a:gra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3"/>
        <c:spPr>
          <a:solidFill>
            <a:schemeClr val="accent2"/>
          </a:solidFill>
          <a:ln>
            <a:noFill/>
          </a:ln>
          <a:effectLst>
            <a:outerShdw blurRad="317500" algn="ctr" rotWithShape="0">
              <a:prstClr val="black">
                <a:alpha val="25000"/>
              </a:prstClr>
            </a:outerShdw>
          </a:effectLst>
        </c:spPr>
        <c:dLbl>
          <c:idx val="0"/>
          <c:layout>
            <c:manualLayout>
              <c:x val="0.1913254354134695"/>
              <c:y val="0.11428571428571438"/>
            </c:manualLayout>
          </c:layout>
          <c:spPr>
            <a:noFill/>
            <a:ln>
              <a:noFill/>
            </a:ln>
            <a:effectLst/>
          </c:spPr>
          <c:txPr>
            <a:bodyPr rot="0" spcFirstLastPara="1" vertOverflow="ellipsis" vert="horz" wrap="square" anchor="ctr" anchorCtr="1"/>
            <a:lstStyle/>
            <a:p>
              <a:pPr algn="ctr" rtl="0">
                <a:defRPr lang="en-US" sz="900" b="1" i="0" u="none" strike="noStrike" kern="1200" baseline="0">
                  <a:gradFill>
                    <a:gsLst>
                      <a:gs pos="0">
                        <a:sysClr val="windowText" lastClr="000000">
                          <a:lumMod val="95000"/>
                          <a:lumOff val="5000"/>
                        </a:sysClr>
                      </a:gs>
                      <a:gs pos="0">
                        <a:sysClr val="windowText" lastClr="000000">
                          <a:lumMod val="95000"/>
                          <a:lumOff val="5000"/>
                        </a:sysClr>
                      </a:gs>
                    </a:gsLst>
                    <a:lin ang="5400000" scaled="1"/>
                  </a:gra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4"/>
        <c:spPr>
          <a:solidFill>
            <a:schemeClr val="accent2"/>
          </a:solidFill>
          <a:ln>
            <a:noFill/>
          </a:ln>
          <a:effectLst>
            <a:outerShdw blurRad="317500" algn="ctr" rotWithShape="0">
              <a:prstClr val="black">
                <a:alpha val="25000"/>
              </a:prstClr>
            </a:outerShdw>
          </a:effectLst>
        </c:spPr>
        <c:dLbl>
          <c:idx val="0"/>
          <c:layout>
            <c:manualLayout>
              <c:x val="-0.13826043237807947"/>
              <c:y val="-7.6190476190476239E-2"/>
            </c:manualLayout>
          </c:layout>
          <c:spPr>
            <a:noFill/>
            <a:ln>
              <a:noFill/>
            </a:ln>
            <a:effectLst/>
          </c:spPr>
          <c:txPr>
            <a:bodyPr rot="0" spcFirstLastPara="1" vertOverflow="ellipsis" vert="horz" wrap="square" anchor="ctr" anchorCtr="1"/>
            <a:lstStyle/>
            <a:p>
              <a:pPr algn="ctr" rtl="0">
                <a:defRPr lang="en-US" sz="900" b="1" i="0" u="none" strike="noStrike" kern="1200" baseline="0">
                  <a:gradFill>
                    <a:gsLst>
                      <a:gs pos="0">
                        <a:sysClr val="windowText" lastClr="000000">
                          <a:lumMod val="95000"/>
                          <a:lumOff val="5000"/>
                        </a:sysClr>
                      </a:gs>
                      <a:gs pos="0">
                        <a:sysClr val="windowText" lastClr="000000">
                          <a:lumMod val="95000"/>
                          <a:lumOff val="5000"/>
                        </a:sysClr>
                      </a:gs>
                    </a:gsLst>
                    <a:lin ang="5400000" scaled="1"/>
                  </a:gra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5"/>
        <c:spPr>
          <a:solidFill>
            <a:schemeClr val="accent2"/>
          </a:solidFill>
          <a:ln>
            <a:noFill/>
          </a:ln>
          <a:effectLst>
            <a:outerShdw blurRad="317500" algn="ctr" rotWithShape="0">
              <a:prstClr val="black">
                <a:alpha val="25000"/>
              </a:prstClr>
            </a:outerShdw>
          </a:effectLst>
        </c:spPr>
        <c:dLbl>
          <c:idx val="0"/>
          <c:layout>
            <c:manualLayout>
              <c:x val="0.21581807055538824"/>
              <c:y val="-9.5238095238095233E-2"/>
            </c:manualLayout>
          </c:layout>
          <c:spPr>
            <a:noFill/>
            <a:ln>
              <a:noFill/>
            </a:ln>
            <a:effectLst/>
          </c:spPr>
          <c:txPr>
            <a:bodyPr rot="0" spcFirstLastPara="1" vertOverflow="ellipsis" vert="horz" wrap="square" anchor="ctr" anchorCtr="1"/>
            <a:lstStyle/>
            <a:p>
              <a:pPr algn="ctr" rtl="0">
                <a:defRPr lang="en-US" sz="900" b="1" i="0" u="none" strike="noStrike" kern="1200" baseline="0">
                  <a:gradFill>
                    <a:gsLst>
                      <a:gs pos="0">
                        <a:sysClr val="windowText" lastClr="000000">
                          <a:lumMod val="95000"/>
                          <a:lumOff val="5000"/>
                        </a:sysClr>
                      </a:gs>
                      <a:gs pos="0">
                        <a:sysClr val="windowText" lastClr="000000">
                          <a:lumMod val="95000"/>
                          <a:lumOff val="5000"/>
                        </a:sysClr>
                      </a:gs>
                    </a:gsLst>
                    <a:lin ang="5400000" scaled="1"/>
                  </a:gra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32425192069570535"/>
          <c:y val="0.32495650543682042"/>
          <c:w val="0.34650054184754353"/>
          <c:h val="0.80657626130067073"/>
        </c:manualLayout>
      </c:layout>
      <c:doughnutChart>
        <c:varyColors val="1"/>
        <c:ser>
          <c:idx val="0"/>
          <c:order val="0"/>
          <c:tx>
            <c:strRef>
              <c:f>'category contribution '!$B$3</c:f>
              <c:strCache>
                <c:ptCount val="1"/>
                <c:pt idx="0">
                  <c:v>Total</c:v>
                </c:pt>
              </c:strCache>
            </c:strRef>
          </c:tx>
          <c:dPt>
            <c:idx val="0"/>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2F81-4734-9233-EF804236EAC3}"/>
              </c:ext>
            </c:extLst>
          </c:dPt>
          <c:dPt>
            <c:idx val="1"/>
            <c:bubble3D val="0"/>
            <c:spPr>
              <a:solidFill>
                <a:schemeClr val="accent4"/>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2F81-4734-9233-EF804236EAC3}"/>
              </c:ext>
            </c:extLst>
          </c:dPt>
          <c:dPt>
            <c:idx val="2"/>
            <c:bubble3D val="0"/>
            <c:spPr>
              <a:solidFill>
                <a:schemeClr val="accent6"/>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2F81-4734-9233-EF804236EAC3}"/>
              </c:ext>
            </c:extLst>
          </c:dPt>
          <c:dPt>
            <c:idx val="3"/>
            <c:bubble3D val="0"/>
            <c:spPr>
              <a:solidFill>
                <a:schemeClr val="accent2">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7-2F81-4734-9233-EF804236EAC3}"/>
              </c:ext>
            </c:extLst>
          </c:dPt>
          <c:dLbls>
            <c:dLbl>
              <c:idx val="0"/>
              <c:layout>
                <c:manualLayout>
                  <c:x val="0.20609244199666299"/>
                  <c:y val="-3.3333333333333333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2F81-4734-9233-EF804236EAC3}"/>
                </c:ext>
              </c:extLst>
            </c:dLbl>
            <c:dLbl>
              <c:idx val="1"/>
              <c:layout>
                <c:manualLayout>
                  <c:x val="0.1913254354134695"/>
                  <c:y val="0.11428571428571438"/>
                </c:manualLayout>
              </c:layout>
              <c:spPr>
                <a:noFill/>
                <a:ln>
                  <a:noFill/>
                </a:ln>
                <a:effectLst/>
              </c:spPr>
              <c:txPr>
                <a:bodyPr rot="0" spcFirstLastPara="1" vertOverflow="ellipsis" vert="horz" wrap="square" anchor="ctr" anchorCtr="1"/>
                <a:lstStyle/>
                <a:p>
                  <a:pPr algn="ctr" rtl="0">
                    <a:defRPr lang="en-US" sz="900" b="1" i="0" u="none" strike="noStrike" kern="1200" baseline="0">
                      <a:gradFill>
                        <a:gsLst>
                          <a:gs pos="0">
                            <a:sysClr val="windowText" lastClr="000000">
                              <a:lumMod val="95000"/>
                              <a:lumOff val="5000"/>
                            </a:sysClr>
                          </a:gs>
                          <a:gs pos="0">
                            <a:sysClr val="windowText" lastClr="000000">
                              <a:lumMod val="95000"/>
                              <a:lumOff val="5000"/>
                            </a:sysClr>
                          </a:gs>
                        </a:gsLst>
                        <a:lin ang="5400000" scaled="1"/>
                      </a:gra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2F81-4734-9233-EF804236EAC3}"/>
                </c:ext>
              </c:extLst>
            </c:dLbl>
            <c:dLbl>
              <c:idx val="2"/>
              <c:layout>
                <c:manualLayout>
                  <c:x val="-0.13826043237807947"/>
                  <c:y val="-7.6190476190476239E-2"/>
                </c:manualLayout>
              </c:layout>
              <c:spPr>
                <a:noFill/>
                <a:ln>
                  <a:noFill/>
                </a:ln>
                <a:effectLst/>
              </c:spPr>
              <c:txPr>
                <a:bodyPr rot="0" spcFirstLastPara="1" vertOverflow="ellipsis" vert="horz" wrap="square" anchor="ctr" anchorCtr="1"/>
                <a:lstStyle/>
                <a:p>
                  <a:pPr algn="ctr" rtl="0">
                    <a:defRPr lang="en-US" sz="900" b="1" i="0" u="none" strike="noStrike" kern="1200" baseline="0">
                      <a:gradFill>
                        <a:gsLst>
                          <a:gs pos="0">
                            <a:sysClr val="windowText" lastClr="000000">
                              <a:lumMod val="95000"/>
                              <a:lumOff val="5000"/>
                            </a:sysClr>
                          </a:gs>
                          <a:gs pos="0">
                            <a:sysClr val="windowText" lastClr="000000">
                              <a:lumMod val="95000"/>
                              <a:lumOff val="5000"/>
                            </a:sysClr>
                          </a:gs>
                        </a:gsLst>
                        <a:lin ang="5400000" scaled="1"/>
                      </a:gra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2F81-4734-9233-EF804236EAC3}"/>
                </c:ext>
              </c:extLst>
            </c:dLbl>
            <c:dLbl>
              <c:idx val="3"/>
              <c:layout>
                <c:manualLayout>
                  <c:x val="0.21581807055538824"/>
                  <c:y val="-9.5238095238095233E-2"/>
                </c:manualLayout>
              </c:layout>
              <c:spPr>
                <a:noFill/>
                <a:ln>
                  <a:noFill/>
                </a:ln>
                <a:effectLst/>
              </c:spPr>
              <c:txPr>
                <a:bodyPr rot="0" spcFirstLastPara="1" vertOverflow="ellipsis" vert="horz" wrap="square" anchor="ctr" anchorCtr="1"/>
                <a:lstStyle/>
                <a:p>
                  <a:pPr algn="ctr" rtl="0">
                    <a:defRPr lang="en-US" sz="900" b="1" i="0" u="none" strike="noStrike" kern="1200" baseline="0">
                      <a:gradFill>
                        <a:gsLst>
                          <a:gs pos="0">
                            <a:sysClr val="windowText" lastClr="000000">
                              <a:lumMod val="95000"/>
                              <a:lumOff val="5000"/>
                            </a:sysClr>
                          </a:gs>
                          <a:gs pos="0">
                            <a:sysClr val="windowText" lastClr="000000">
                              <a:lumMod val="95000"/>
                              <a:lumOff val="5000"/>
                            </a:sysClr>
                          </a:gs>
                        </a:gsLst>
                        <a:lin ang="5400000" scaled="1"/>
                      </a:gra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2F81-4734-9233-EF804236EAC3}"/>
                </c:ext>
              </c:extLst>
            </c:dLbl>
            <c:spPr>
              <a:noFill/>
              <a:ln>
                <a:noFill/>
              </a:ln>
              <a:effectLst/>
            </c:spPr>
            <c:txPr>
              <a:bodyPr rot="0" spcFirstLastPara="1" vertOverflow="ellipsis" vert="horz" wrap="square" anchor="ctr" anchorCtr="1"/>
              <a:lstStyle/>
              <a:p>
                <a:pPr>
                  <a:defRPr lang="en-US" sz="900" b="1" i="0" u="none" strike="noStrike" kern="1200" baseline="0">
                    <a:gradFill>
                      <a:gsLst>
                        <a:gs pos="0">
                          <a:sysClr val="windowText" lastClr="000000">
                            <a:lumMod val="95000"/>
                            <a:lumOff val="5000"/>
                          </a:sysClr>
                        </a:gs>
                        <a:gs pos="0">
                          <a:sysClr val="windowText" lastClr="000000">
                            <a:lumMod val="95000"/>
                            <a:lumOff val="5000"/>
                          </a:sysClr>
                        </a:gs>
                      </a:gsLst>
                      <a:lin ang="5400000" scaled="1"/>
                    </a:gra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'category contribution '!$A$4:$A$8</c:f>
              <c:strCache>
                <c:ptCount val="4"/>
                <c:pt idx="0">
                  <c:v>Accessories</c:v>
                </c:pt>
                <c:pt idx="1">
                  <c:v>Electronics</c:v>
                </c:pt>
                <c:pt idx="2">
                  <c:v>Office Supplies</c:v>
                </c:pt>
                <c:pt idx="3">
                  <c:v>Unknown</c:v>
                </c:pt>
              </c:strCache>
            </c:strRef>
          </c:cat>
          <c:val>
            <c:numRef>
              <c:f>'category contribution '!$B$4:$B$8</c:f>
              <c:numCache>
                <c:formatCode>"₹"\ #,##0.00</c:formatCode>
                <c:ptCount val="4"/>
                <c:pt idx="0">
                  <c:v>881460549.50389981</c:v>
                </c:pt>
                <c:pt idx="1">
                  <c:v>829059929.23539972</c:v>
                </c:pt>
                <c:pt idx="2">
                  <c:v>793236134.18249965</c:v>
                </c:pt>
                <c:pt idx="3">
                  <c:v>55579292.249399997</c:v>
                </c:pt>
              </c:numCache>
            </c:numRef>
          </c:val>
          <c:extLst>
            <c:ext xmlns:c16="http://schemas.microsoft.com/office/drawing/2014/chart" uri="{C3380CC4-5D6E-409C-BE32-E72D297353CC}">
              <c16:uniqueId val="{00000008-2F81-4734-9233-EF804236EAC3}"/>
            </c:ext>
          </c:extLst>
        </c:ser>
        <c:dLbls>
          <c:showLegendKey val="0"/>
          <c:showVal val="0"/>
          <c:showCatName val="1"/>
          <c:showSerName val="0"/>
          <c:showPercent val="1"/>
          <c:showBubbleSize val="0"/>
          <c:showLeaderLines val="1"/>
        </c:dLbls>
        <c:firstSliceAng val="0"/>
        <c:holeSize val="7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5000"/>
            <a:lumOff val="95000"/>
          </a:schemeClr>
        </a:gs>
        <a:gs pos="0">
          <a:schemeClr val="bg1"/>
        </a:gs>
      </a:gsLst>
      <a:lin ang="5400000" scaled="1"/>
    </a:gradFill>
    <a:ln w="9525" cap="flat" cmpd="sng" algn="ctr">
      <a:solidFill>
        <a:schemeClr val="dk1">
          <a:lumMod val="15000"/>
          <a:lumOff val="85000"/>
        </a:schemeClr>
      </a:solidFill>
      <a:round/>
    </a:ln>
    <a:effectLst/>
  </c:spPr>
  <c:txPr>
    <a:bodyPr/>
    <a:lstStyle/>
    <a:p>
      <a:pPr algn="ctr" rtl="0">
        <a:defRPr lang="en-US" sz="900" b="1" i="0" u="none" strike="noStrike" kern="1200" baseline="0">
          <a:gradFill>
            <a:gsLst>
              <a:gs pos="0">
                <a:sysClr val="windowText" lastClr="000000">
                  <a:lumMod val="95000"/>
                  <a:lumOff val="5000"/>
                </a:sysClr>
              </a:gs>
              <a:gs pos="0">
                <a:sysClr val="windowText" lastClr="000000">
                  <a:lumMod val="95000"/>
                  <a:lumOff val="5000"/>
                </a:sysClr>
              </a:gs>
            </a:gsLst>
            <a:lin ang="5400000" scaled="1"/>
          </a:gra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[Sales_Performance_Dashboard_Uncleaned_MixedCase_650rows (1).xlsx]product revenue!PivotTable4</c:name>
    <c:fmtId val="5"/>
  </c:pivotSource>
  <c:chart>
    <c:title>
      <c:tx>
        <c:rich>
          <a:bodyPr rot="0" spcFirstLastPara="1" vertOverflow="ellipsis" vert="horz" wrap="square" anchor="ctr" anchorCtr="1"/>
          <a:lstStyle/>
          <a:p>
            <a:pPr>
              <a:defRPr sz="1600" b="0" i="0" u="none" strike="noStrike" kern="1200" spc="0" baseline="0">
                <a:solidFill>
                  <a:schemeClr val="tx1">
                    <a:lumMod val="95000"/>
                    <a:lumOff val="5000"/>
                  </a:schemeClr>
                </a:solidFill>
                <a:latin typeface="+mn-lt"/>
                <a:ea typeface="+mn-ea"/>
                <a:cs typeface="+mn-cs"/>
              </a:defRPr>
            </a:pPr>
            <a:r>
              <a:rPr lang="en-US" sz="1600" b="1">
                <a:solidFill>
                  <a:schemeClr val="tx1">
                    <a:lumMod val="95000"/>
                    <a:lumOff val="5000"/>
                  </a:schemeClr>
                </a:solidFill>
              </a:rPr>
              <a:t>Product</a:t>
            </a:r>
            <a:r>
              <a:rPr lang="en-US" sz="1600" baseline="0">
                <a:solidFill>
                  <a:schemeClr val="tx1">
                    <a:lumMod val="95000"/>
                    <a:lumOff val="5000"/>
                  </a:schemeClr>
                </a:solidFill>
              </a:rPr>
              <a:t> </a:t>
            </a:r>
            <a:r>
              <a:rPr lang="en-US" sz="1600" b="1" baseline="0">
                <a:solidFill>
                  <a:schemeClr val="tx1">
                    <a:lumMod val="95000"/>
                    <a:lumOff val="5000"/>
                  </a:schemeClr>
                </a:solidFill>
              </a:rPr>
              <a:t>revenue</a:t>
            </a:r>
            <a:r>
              <a:rPr lang="en-US" sz="1600" baseline="0">
                <a:solidFill>
                  <a:schemeClr val="tx1">
                    <a:lumMod val="95000"/>
                    <a:lumOff val="5000"/>
                  </a:schemeClr>
                </a:solidFill>
              </a:rPr>
              <a:t> </a:t>
            </a:r>
            <a:endParaRPr lang="en-US" sz="1600">
              <a:solidFill>
                <a:schemeClr val="tx1">
                  <a:lumMod val="95000"/>
                  <a:lumOff val="5000"/>
                </a:schemeClr>
              </a:solidFill>
            </a:endParaRPr>
          </a:p>
        </c:rich>
      </c:tx>
      <c:layout>
        <c:manualLayout>
          <c:xMode val="edge"/>
          <c:yMode val="edge"/>
          <c:x val="0.37861111111111118"/>
          <c:y val="6.8423738699329245E-2"/>
        </c:manualLayout>
      </c:layout>
      <c:overlay val="0"/>
      <c:spPr>
        <a:noFill/>
        <a:ln>
          <a:noFill/>
        </a:ln>
        <a:effectLst/>
      </c:spPr>
      <c:txPr>
        <a:bodyPr rot="0" spcFirstLastPara="1" vertOverflow="ellipsis" vert="horz" wrap="square" anchor="ctr" anchorCtr="1"/>
        <a:lstStyle/>
        <a:p>
          <a:pPr>
            <a:defRPr sz="1600" b="0" i="0" u="none" strike="noStrike" kern="1200" spc="0" baseline="0">
              <a:solidFill>
                <a:schemeClr val="tx1">
                  <a:lumMod val="95000"/>
                  <a:lumOff val="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'product revenue'!$B$3</c:f>
              <c:strCache>
                <c:ptCount val="1"/>
                <c:pt idx="0">
                  <c:v>Total</c:v>
                </c:pt>
              </c:strCache>
            </c:strRef>
          </c:tx>
          <c:spPr>
            <a:solidFill>
              <a:schemeClr val="accent1"/>
            </a:solidFill>
            <a:ln>
              <a:noFill/>
            </a:ln>
            <a:effectLst/>
            <a:sp3d/>
          </c:spPr>
          <c:invertIfNegative val="0"/>
          <c:cat>
            <c:strRef>
              <c:f>'product revenue'!$A$4:$A$12</c:f>
              <c:strCache>
                <c:ptCount val="8"/>
                <c:pt idx="0">
                  <c:v>Laptop</c:v>
                </c:pt>
                <c:pt idx="1">
                  <c:v>Camera</c:v>
                </c:pt>
                <c:pt idx="2">
                  <c:v>Smartphone</c:v>
                </c:pt>
                <c:pt idx="3">
                  <c:v>Keyboard</c:v>
                </c:pt>
                <c:pt idx="4">
                  <c:v>Monitor</c:v>
                </c:pt>
                <c:pt idx="5">
                  <c:v>Headphones</c:v>
                </c:pt>
                <c:pt idx="6">
                  <c:v>Tablet</c:v>
                </c:pt>
                <c:pt idx="7">
                  <c:v>Printer</c:v>
                </c:pt>
              </c:strCache>
            </c:strRef>
          </c:cat>
          <c:val>
            <c:numRef>
              <c:f>'product revenue'!$B$4:$B$12</c:f>
              <c:numCache>
                <c:formatCode>"₹"\ #,##0.00</c:formatCode>
                <c:ptCount val="8"/>
                <c:pt idx="0">
                  <c:v>387221411.47429997</c:v>
                </c:pt>
                <c:pt idx="1">
                  <c:v>365258717.17260003</c:v>
                </c:pt>
                <c:pt idx="2">
                  <c:v>353318556.06110007</c:v>
                </c:pt>
                <c:pt idx="3">
                  <c:v>349222091.28820002</c:v>
                </c:pt>
                <c:pt idx="4">
                  <c:v>304131492.70119983</c:v>
                </c:pt>
                <c:pt idx="5">
                  <c:v>293762238.08430004</c:v>
                </c:pt>
                <c:pt idx="6">
                  <c:v>256071822.86709994</c:v>
                </c:pt>
                <c:pt idx="7">
                  <c:v>250349575.52240005</c:v>
                </c:pt>
              </c:numCache>
            </c:numRef>
          </c:val>
          <c:extLst>
            <c:ext xmlns:c16="http://schemas.microsoft.com/office/drawing/2014/chart" uri="{C3380CC4-5D6E-409C-BE32-E72D297353CC}">
              <c16:uniqueId val="{00000000-DABF-41B6-852B-60734A4C1425}"/>
            </c:ext>
          </c:extLst>
        </c:ser>
        <c:dLbls>
          <c:showLegendKey val="0"/>
          <c:showVal val="0"/>
          <c:showCatName val="0"/>
          <c:showSerName val="0"/>
          <c:showPercent val="0"/>
          <c:showBubbleSize val="0"/>
        </c:dLbls>
        <c:gapWidth val="150"/>
        <c:shape val="box"/>
        <c:axId val="1683550992"/>
        <c:axId val="1683552432"/>
        <c:axId val="0"/>
      </c:bar3DChart>
      <c:catAx>
        <c:axId val="168355099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3552432"/>
        <c:crosses val="autoZero"/>
        <c:auto val="1"/>
        <c:lblAlgn val="ctr"/>
        <c:lblOffset val="100"/>
        <c:noMultiLvlLbl val="0"/>
      </c:catAx>
      <c:valAx>
        <c:axId val="1683552432"/>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35509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6">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styleClr val="auto"/>
    </cs:fillRef>
    <cs:effectRef idx="0"/>
    <cs:fontRef idx="minor">
      <a:schemeClr val="lt1"/>
    </cs:fontRef>
    <cs:spPr>
      <a:solidFill>
        <a:schemeClr val="phClr">
          <a:alpha val="70000"/>
        </a:schemeClr>
      </a:solidFill>
    </cs:spPr>
    <cs:defRPr sz="900"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26">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styleClr val="auto"/>
    </cs:fillRef>
    <cs:effectRef idx="0"/>
    <cs:fontRef idx="minor">
      <a:schemeClr val="lt1"/>
    </cs:fontRef>
    <cs:spPr>
      <a:solidFill>
        <a:schemeClr val="phClr">
          <a:alpha val="70000"/>
        </a:schemeClr>
      </a:solidFill>
    </cs:spPr>
    <cs:defRPr sz="900"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5.xml"/></Relationships>
</file>

<file path=xl/drawings/_rels/drawing5.xml.rels><?xml version="1.0" encoding="UTF-8" standalone="yes"?>
<Relationships xmlns="http://schemas.openxmlformats.org/package/2006/relationships"><Relationship Id="rId1" Type="http://schemas.openxmlformats.org/officeDocument/2006/relationships/chart" Target="../charts/chart6.xml"/></Relationships>
</file>

<file path=xl/drawings/_rels/drawing6.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image" Target="../media/image2.png"/><Relationship Id="rId5" Type="http://schemas.openxmlformats.org/officeDocument/2006/relationships/image" Target="../media/image1.png"/><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2</xdr:col>
      <xdr:colOff>350520</xdr:colOff>
      <xdr:row>3</xdr:row>
      <xdr:rowOff>72390</xdr:rowOff>
    </xdr:from>
    <xdr:to>
      <xdr:col>8</xdr:col>
      <xdr:colOff>708660</xdr:colOff>
      <xdr:row>18</xdr:row>
      <xdr:rowOff>72390</xdr:rowOff>
    </xdr:to>
    <xdr:graphicFrame macro="">
      <xdr:nvGraphicFramePr>
        <xdr:cNvPr id="2" name="Chart 1">
          <a:extLst>
            <a:ext uri="{FF2B5EF4-FFF2-40B4-BE49-F238E27FC236}">
              <a16:creationId xmlns:a16="http://schemas.microsoft.com/office/drawing/2014/main" id="{A258A49F-4762-6578-D5AF-541AC06AB90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9</xdr:col>
      <xdr:colOff>358140</xdr:colOff>
      <xdr:row>3</xdr:row>
      <xdr:rowOff>53340</xdr:rowOff>
    </xdr:from>
    <xdr:to>
      <xdr:col>12</xdr:col>
      <xdr:colOff>358140</xdr:colOff>
      <xdr:row>16</xdr:row>
      <xdr:rowOff>142875</xdr:rowOff>
    </xdr:to>
    <mc:AlternateContent xmlns:mc="http://schemas.openxmlformats.org/markup-compatibility/2006" xmlns:a14="http://schemas.microsoft.com/office/drawing/2010/main">
      <mc:Choice Requires="a14">
        <xdr:graphicFrame macro="">
          <xdr:nvGraphicFramePr>
            <xdr:cNvPr id="3" name="Region">
              <a:extLst>
                <a:ext uri="{FF2B5EF4-FFF2-40B4-BE49-F238E27FC236}">
                  <a16:creationId xmlns:a16="http://schemas.microsoft.com/office/drawing/2014/main" id="{77F32D6D-7EC2-4288-E3CC-5FD86B3A795F}"/>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7909560" y="6019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548640</xdr:colOff>
      <xdr:row>3</xdr:row>
      <xdr:rowOff>83820</xdr:rowOff>
    </xdr:from>
    <xdr:to>
      <xdr:col>15</xdr:col>
      <xdr:colOff>548640</xdr:colOff>
      <xdr:row>16</xdr:row>
      <xdr:rowOff>173355</xdr:rowOff>
    </xdr:to>
    <mc:AlternateContent xmlns:mc="http://schemas.openxmlformats.org/markup-compatibility/2006" xmlns:a14="http://schemas.microsoft.com/office/drawing/2010/main">
      <mc:Choice Requires="a14">
        <xdr:graphicFrame macro="">
          <xdr:nvGraphicFramePr>
            <xdr:cNvPr id="4" name="Month">
              <a:extLst>
                <a:ext uri="{FF2B5EF4-FFF2-40B4-BE49-F238E27FC236}">
                  <a16:creationId xmlns:a16="http://schemas.microsoft.com/office/drawing/2014/main" id="{A5CE749B-E9B0-9A47-9699-7430843EBA59}"/>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9928860" y="6324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8</xdr:col>
      <xdr:colOff>434340</xdr:colOff>
      <xdr:row>1</xdr:row>
      <xdr:rowOff>175260</xdr:rowOff>
    </xdr:from>
    <xdr:to>
      <xdr:col>11</xdr:col>
      <xdr:colOff>434340</xdr:colOff>
      <xdr:row>15</xdr:row>
      <xdr:rowOff>81915</xdr:rowOff>
    </xdr:to>
    <mc:AlternateContent xmlns:mc="http://schemas.openxmlformats.org/markup-compatibility/2006" xmlns:a14="http://schemas.microsoft.com/office/drawing/2010/main">
      <mc:Choice Requires="a14">
        <xdr:graphicFrame macro="">
          <xdr:nvGraphicFramePr>
            <xdr:cNvPr id="2" name="Region 1">
              <a:extLst>
                <a:ext uri="{FF2B5EF4-FFF2-40B4-BE49-F238E27FC236}">
                  <a16:creationId xmlns:a16="http://schemas.microsoft.com/office/drawing/2014/main" id="{2523B01C-CC06-E00F-9957-EF6254460B02}"/>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7917180" y="3581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2</xdr:col>
      <xdr:colOff>563880</xdr:colOff>
      <xdr:row>1</xdr:row>
      <xdr:rowOff>34290</xdr:rowOff>
    </xdr:from>
    <xdr:to>
      <xdr:col>9</xdr:col>
      <xdr:colOff>68580</xdr:colOff>
      <xdr:row>16</xdr:row>
      <xdr:rowOff>34290</xdr:rowOff>
    </xdr:to>
    <xdr:graphicFrame macro="">
      <xdr:nvGraphicFramePr>
        <xdr:cNvPr id="2" name="Chart 1">
          <a:extLst>
            <a:ext uri="{FF2B5EF4-FFF2-40B4-BE49-F238E27FC236}">
              <a16:creationId xmlns:a16="http://schemas.microsoft.com/office/drawing/2014/main" id="{0A42543A-AFD6-4252-0854-79F50C342D2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205740</xdr:colOff>
      <xdr:row>14</xdr:row>
      <xdr:rowOff>38100</xdr:rowOff>
    </xdr:from>
    <xdr:to>
      <xdr:col>13</xdr:col>
      <xdr:colOff>525780</xdr:colOff>
      <xdr:row>27</xdr:row>
      <xdr:rowOff>127635</xdr:rowOff>
    </xdr:to>
    <mc:AlternateContent xmlns:mc="http://schemas.openxmlformats.org/markup-compatibility/2006" xmlns:a14="http://schemas.microsoft.com/office/drawing/2010/main">
      <mc:Choice Requires="a14">
        <xdr:graphicFrame macro="">
          <xdr:nvGraphicFramePr>
            <xdr:cNvPr id="3" name="Region 2">
              <a:extLst>
                <a:ext uri="{FF2B5EF4-FFF2-40B4-BE49-F238E27FC236}">
                  <a16:creationId xmlns:a16="http://schemas.microsoft.com/office/drawing/2014/main" id="{2E16848C-4AAA-E690-EB1A-963D06DAF398}"/>
                </a:ext>
              </a:extLst>
            </xdr:cNvPr>
            <xdr:cNvGraphicFramePr/>
          </xdr:nvGraphicFramePr>
          <xdr:xfrm>
            <a:off x="0" y="0"/>
            <a:ext cx="0" cy="0"/>
          </xdr:xfrm>
          <a:graphic>
            <a:graphicData uri="http://schemas.microsoft.com/office/drawing/2010/slicer">
              <sle:slicer xmlns:sle="http://schemas.microsoft.com/office/drawing/2010/slicer" name="Region 2"/>
            </a:graphicData>
          </a:graphic>
        </xdr:graphicFrame>
      </mc:Choice>
      <mc:Fallback xmlns="">
        <xdr:sp macro="" textlink="">
          <xdr:nvSpPr>
            <xdr:cNvPr id="0" name=""/>
            <xdr:cNvSpPr>
              <a:spLocks noTextEdit="1"/>
            </xdr:cNvSpPr>
          </xdr:nvSpPr>
          <xdr:spPr>
            <a:xfrm>
              <a:off x="8763000" y="25984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1211580</xdr:colOff>
      <xdr:row>16</xdr:row>
      <xdr:rowOff>57150</xdr:rowOff>
    </xdr:from>
    <xdr:to>
      <xdr:col>10</xdr:col>
      <xdr:colOff>106680</xdr:colOff>
      <xdr:row>31</xdr:row>
      <xdr:rowOff>57150</xdr:rowOff>
    </xdr:to>
    <xdr:graphicFrame macro="">
      <xdr:nvGraphicFramePr>
        <xdr:cNvPr id="4" name="Chart 3">
          <a:extLst>
            <a:ext uri="{FF2B5EF4-FFF2-40B4-BE49-F238E27FC236}">
              <a16:creationId xmlns:a16="http://schemas.microsoft.com/office/drawing/2014/main" id="{0BB8D04A-D30A-FF1E-E945-5BF56AD6B7A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53340</xdr:colOff>
      <xdr:row>32</xdr:row>
      <xdr:rowOff>156210</xdr:rowOff>
    </xdr:from>
    <xdr:to>
      <xdr:col>7</xdr:col>
      <xdr:colOff>304800</xdr:colOff>
      <xdr:row>43</xdr:row>
      <xdr:rowOff>0</xdr:rowOff>
    </xdr:to>
    <xdr:graphicFrame macro="">
      <xdr:nvGraphicFramePr>
        <xdr:cNvPr id="5" name="Chart 4">
          <a:extLst>
            <a:ext uri="{FF2B5EF4-FFF2-40B4-BE49-F238E27FC236}">
              <a16:creationId xmlns:a16="http://schemas.microsoft.com/office/drawing/2014/main" id="{E7B49064-9890-649F-AAA4-B1159762BB3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701040</xdr:colOff>
      <xdr:row>1</xdr:row>
      <xdr:rowOff>19050</xdr:rowOff>
    </xdr:from>
    <xdr:to>
      <xdr:col>9</xdr:col>
      <xdr:colOff>205740</xdr:colOff>
      <xdr:row>16</xdr:row>
      <xdr:rowOff>19050</xdr:rowOff>
    </xdr:to>
    <xdr:graphicFrame macro="">
      <xdr:nvGraphicFramePr>
        <xdr:cNvPr id="2" name="Chart 1">
          <a:extLst>
            <a:ext uri="{FF2B5EF4-FFF2-40B4-BE49-F238E27FC236}">
              <a16:creationId xmlns:a16="http://schemas.microsoft.com/office/drawing/2014/main" id="{DA48E04E-7726-2698-ECA3-18C493834CC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9</xdr:col>
      <xdr:colOff>480060</xdr:colOff>
      <xdr:row>1</xdr:row>
      <xdr:rowOff>22860</xdr:rowOff>
    </xdr:from>
    <xdr:to>
      <xdr:col>12</xdr:col>
      <xdr:colOff>480060</xdr:colOff>
      <xdr:row>14</xdr:row>
      <xdr:rowOff>112395</xdr:rowOff>
    </xdr:to>
    <mc:AlternateContent xmlns:mc="http://schemas.openxmlformats.org/markup-compatibility/2006" xmlns:a14="http://schemas.microsoft.com/office/drawing/2010/main">
      <mc:Choice Requires="a14">
        <xdr:graphicFrame macro="">
          <xdr:nvGraphicFramePr>
            <xdr:cNvPr id="3" name="Region 3">
              <a:extLst>
                <a:ext uri="{FF2B5EF4-FFF2-40B4-BE49-F238E27FC236}">
                  <a16:creationId xmlns:a16="http://schemas.microsoft.com/office/drawing/2014/main" id="{6872EA10-FC13-0A52-6974-AC9FF0D0BF35}"/>
                </a:ext>
              </a:extLst>
            </xdr:cNvPr>
            <xdr:cNvGraphicFramePr/>
          </xdr:nvGraphicFramePr>
          <xdr:xfrm>
            <a:off x="0" y="0"/>
            <a:ext cx="0" cy="0"/>
          </xdr:xfrm>
          <a:graphic>
            <a:graphicData uri="http://schemas.microsoft.com/office/drawing/2010/slicer">
              <sle:slicer xmlns:sle="http://schemas.microsoft.com/office/drawing/2010/slicer" name="Region 3"/>
            </a:graphicData>
          </a:graphic>
        </xdr:graphicFrame>
      </mc:Choice>
      <mc:Fallback xmlns="">
        <xdr:sp macro="" textlink="">
          <xdr:nvSpPr>
            <xdr:cNvPr id="0" name=""/>
            <xdr:cNvSpPr>
              <a:spLocks noTextEdit="1"/>
            </xdr:cNvSpPr>
          </xdr:nvSpPr>
          <xdr:spPr>
            <a:xfrm>
              <a:off x="7856220" y="2057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3</xdr:col>
      <xdr:colOff>114300</xdr:colOff>
      <xdr:row>6</xdr:row>
      <xdr:rowOff>41910</xdr:rowOff>
    </xdr:from>
    <xdr:to>
      <xdr:col>10</xdr:col>
      <xdr:colOff>419100</xdr:colOff>
      <xdr:row>21</xdr:row>
      <xdr:rowOff>41910</xdr:rowOff>
    </xdr:to>
    <xdr:graphicFrame macro="">
      <xdr:nvGraphicFramePr>
        <xdr:cNvPr id="2" name="Chart 1">
          <a:extLst>
            <a:ext uri="{FF2B5EF4-FFF2-40B4-BE49-F238E27FC236}">
              <a16:creationId xmlns:a16="http://schemas.microsoft.com/office/drawing/2014/main" id="{CD08E79F-BE9D-E751-199A-E9FED638F17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76200</xdr:colOff>
      <xdr:row>4</xdr:row>
      <xdr:rowOff>0</xdr:rowOff>
    </xdr:from>
    <xdr:to>
      <xdr:col>14</xdr:col>
      <xdr:colOff>76200</xdr:colOff>
      <xdr:row>17</xdr:row>
      <xdr:rowOff>89535</xdr:rowOff>
    </xdr:to>
    <mc:AlternateContent xmlns:mc="http://schemas.openxmlformats.org/markup-compatibility/2006" xmlns:a14="http://schemas.microsoft.com/office/drawing/2010/main">
      <mc:Choice Requires="a14">
        <xdr:graphicFrame macro="">
          <xdr:nvGraphicFramePr>
            <xdr:cNvPr id="3" name="Region 4">
              <a:extLst>
                <a:ext uri="{FF2B5EF4-FFF2-40B4-BE49-F238E27FC236}">
                  <a16:creationId xmlns:a16="http://schemas.microsoft.com/office/drawing/2014/main" id="{EBB1A975-3085-B695-C482-AA4E1D5CF493}"/>
                </a:ext>
              </a:extLst>
            </xdr:cNvPr>
            <xdr:cNvGraphicFramePr/>
          </xdr:nvGraphicFramePr>
          <xdr:xfrm>
            <a:off x="0" y="0"/>
            <a:ext cx="0" cy="0"/>
          </xdr:xfrm>
          <a:graphic>
            <a:graphicData uri="http://schemas.microsoft.com/office/drawing/2010/slicer">
              <sle:slicer xmlns:sle="http://schemas.microsoft.com/office/drawing/2010/slicer" name="Region 4"/>
            </a:graphicData>
          </a:graphic>
        </xdr:graphicFrame>
      </mc:Choice>
      <mc:Fallback xmlns="">
        <xdr:sp macro="" textlink="">
          <xdr:nvSpPr>
            <xdr:cNvPr id="0" name=""/>
            <xdr:cNvSpPr>
              <a:spLocks noTextEdit="1"/>
            </xdr:cNvSpPr>
          </xdr:nvSpPr>
          <xdr:spPr>
            <a:xfrm>
              <a:off x="7970520" y="7315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2</xdr:col>
      <xdr:colOff>556262</xdr:colOff>
      <xdr:row>0</xdr:row>
      <xdr:rowOff>15240</xdr:rowOff>
    </xdr:from>
    <xdr:to>
      <xdr:col>19</xdr:col>
      <xdr:colOff>123826</xdr:colOff>
      <xdr:row>3</xdr:row>
      <xdr:rowOff>38100</xdr:rowOff>
    </xdr:to>
    <xdr:sp macro="" textlink="">
      <xdr:nvSpPr>
        <xdr:cNvPr id="3" name="Rectangle: Rounded Corners 2">
          <a:extLst>
            <a:ext uri="{FF2B5EF4-FFF2-40B4-BE49-F238E27FC236}">
              <a16:creationId xmlns:a16="http://schemas.microsoft.com/office/drawing/2014/main" id="{C8B84DAC-E6CC-E6BB-6997-381CB34274CB}"/>
            </a:ext>
          </a:extLst>
        </xdr:cNvPr>
        <xdr:cNvSpPr/>
      </xdr:nvSpPr>
      <xdr:spPr>
        <a:xfrm>
          <a:off x="1775462" y="15240"/>
          <a:ext cx="11816714" cy="565785"/>
        </a:xfrm>
        <a:prstGeom prst="roundRect">
          <a:avLst/>
        </a:prstGeom>
        <a:solidFill>
          <a:srgbClr val="F8E831"/>
        </a:solidFill>
        <a:ln w="12700">
          <a:solidFill>
            <a:schemeClr val="tx1"/>
          </a:solidFill>
        </a:ln>
        <a:effectLst>
          <a:outerShdw blurRad="228600" dist="38100" dir="2700000" sx="87000" sy="87000" algn="tl" rotWithShape="0">
            <a:prstClr val="black">
              <a:alpha val="68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8</xdr:col>
      <xdr:colOff>259080</xdr:colOff>
      <xdr:row>0</xdr:row>
      <xdr:rowOff>53340</xdr:rowOff>
    </xdr:from>
    <xdr:to>
      <xdr:col>14</xdr:col>
      <xdr:colOff>822960</xdr:colOff>
      <xdr:row>2</xdr:row>
      <xdr:rowOff>160020</xdr:rowOff>
    </xdr:to>
    <xdr:sp macro="" textlink="">
      <xdr:nvSpPr>
        <xdr:cNvPr id="4" name="Rectangle 3">
          <a:extLst>
            <a:ext uri="{FF2B5EF4-FFF2-40B4-BE49-F238E27FC236}">
              <a16:creationId xmlns:a16="http://schemas.microsoft.com/office/drawing/2014/main" id="{7EAD9B13-1B40-4827-4638-21A3746D1CCF}"/>
            </a:ext>
          </a:extLst>
        </xdr:cNvPr>
        <xdr:cNvSpPr/>
      </xdr:nvSpPr>
      <xdr:spPr>
        <a:xfrm>
          <a:off x="5135880" y="53340"/>
          <a:ext cx="4335780" cy="472440"/>
        </a:xfrm>
        <a:prstGeom prst="rect">
          <a:avLst/>
        </a:prstGeom>
        <a:solidFill>
          <a:srgbClr val="F8E831"/>
        </a:solidFill>
        <a:ln w="952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000" b="1">
              <a:solidFill>
                <a:sysClr val="windowText" lastClr="000000"/>
              </a:solidFill>
              <a:effectLst/>
            </a:rPr>
            <a:t> </a:t>
          </a:r>
          <a:r>
            <a:rPr lang="en-IN" sz="2000" b="1">
              <a:solidFill>
                <a:sysClr val="windowText" lastClr="000000"/>
              </a:solidFill>
              <a:effectLst/>
              <a:latin typeface="Aptos Display" panose="020B0004020202020204" pitchFamily="34" charset="0"/>
            </a:rPr>
            <a:t>ELECTRONIC</a:t>
          </a:r>
          <a:r>
            <a:rPr lang="en-IN" sz="2000" b="1">
              <a:solidFill>
                <a:sysClr val="windowText" lastClr="000000"/>
              </a:solidFill>
              <a:effectLst/>
            </a:rPr>
            <a:t> </a:t>
          </a:r>
          <a:r>
            <a:rPr lang="en-IN" sz="2000" b="1">
              <a:solidFill>
                <a:sysClr val="windowText" lastClr="000000"/>
              </a:solidFill>
              <a:effectLst/>
              <a:latin typeface="Aptos Display" panose="020B0004020202020204" pitchFamily="34" charset="0"/>
              <a:ea typeface="+mn-ea"/>
              <a:cs typeface="+mn-cs"/>
            </a:rPr>
            <a:t>SALES</a:t>
          </a:r>
          <a:r>
            <a:rPr lang="en-IN" sz="2000" b="1" baseline="0">
              <a:solidFill>
                <a:sysClr val="windowText" lastClr="000000"/>
              </a:solidFill>
              <a:effectLst/>
              <a:latin typeface="+mn-lt"/>
              <a:ea typeface="+mn-ea"/>
              <a:cs typeface="+mn-cs"/>
            </a:rPr>
            <a:t> </a:t>
          </a:r>
          <a:r>
            <a:rPr lang="en-IN" sz="2000" b="1">
              <a:solidFill>
                <a:sysClr val="windowText" lastClr="000000"/>
              </a:solidFill>
              <a:effectLst/>
              <a:latin typeface="Aptos Display" panose="020B0004020202020204" pitchFamily="34" charset="0"/>
              <a:ea typeface="+mn-ea"/>
              <a:cs typeface="+mn-cs"/>
            </a:rPr>
            <a:t>PERFORMANCE</a:t>
          </a:r>
        </a:p>
      </xdr:txBody>
    </xdr:sp>
    <xdr:clientData/>
  </xdr:twoCellAnchor>
  <xdr:twoCellAnchor>
    <xdr:from>
      <xdr:col>0</xdr:col>
      <xdr:colOff>0</xdr:colOff>
      <xdr:row>2</xdr:row>
      <xdr:rowOff>167640</xdr:rowOff>
    </xdr:from>
    <xdr:to>
      <xdr:col>3</xdr:col>
      <xdr:colOff>144780</xdr:colOff>
      <xdr:row>49</xdr:row>
      <xdr:rowOff>129540</xdr:rowOff>
    </xdr:to>
    <xdr:sp macro="" textlink="">
      <xdr:nvSpPr>
        <xdr:cNvPr id="2" name="Rectangle 1">
          <a:extLst>
            <a:ext uri="{FF2B5EF4-FFF2-40B4-BE49-F238E27FC236}">
              <a16:creationId xmlns:a16="http://schemas.microsoft.com/office/drawing/2014/main" id="{FEC9F66A-17CC-6466-5267-DE65263AA110}"/>
            </a:ext>
          </a:extLst>
        </xdr:cNvPr>
        <xdr:cNvSpPr/>
      </xdr:nvSpPr>
      <xdr:spPr>
        <a:xfrm>
          <a:off x="0" y="533400"/>
          <a:ext cx="1973580" cy="8427720"/>
        </a:xfrm>
        <a:prstGeom prst="rect">
          <a:avLst/>
        </a:prstGeom>
        <a:solidFill>
          <a:srgbClr val="F6D8B0"/>
        </a:solidFill>
        <a:ln>
          <a:noFill/>
        </a:ln>
        <a:effectLst>
          <a:outerShdw blurRad="254000" dist="88900" dir="4200000" algn="l" rotWithShape="0">
            <a:prstClr val="black">
              <a:alpha val="42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259080</xdr:colOff>
      <xdr:row>3</xdr:row>
      <xdr:rowOff>106680</xdr:rowOff>
    </xdr:from>
    <xdr:to>
      <xdr:col>11</xdr:col>
      <xdr:colOff>30480</xdr:colOff>
      <xdr:row>18</xdr:row>
      <xdr:rowOff>0</xdr:rowOff>
    </xdr:to>
    <xdr:graphicFrame macro="">
      <xdr:nvGraphicFramePr>
        <xdr:cNvPr id="5" name="Chart 4">
          <a:extLst>
            <a:ext uri="{FF2B5EF4-FFF2-40B4-BE49-F238E27FC236}">
              <a16:creationId xmlns:a16="http://schemas.microsoft.com/office/drawing/2014/main" id="{C39CA9BA-5E07-4BCC-9FA9-53E8997457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45720</xdr:colOff>
      <xdr:row>16</xdr:row>
      <xdr:rowOff>22860</xdr:rowOff>
    </xdr:from>
    <xdr:to>
      <xdr:col>3</xdr:col>
      <xdr:colOff>45720</xdr:colOff>
      <xdr:row>25</xdr:row>
      <xdr:rowOff>45720</xdr:rowOff>
    </xdr:to>
    <mc:AlternateContent xmlns:mc="http://schemas.openxmlformats.org/markup-compatibility/2006" xmlns:a14="http://schemas.microsoft.com/office/drawing/2010/main">
      <mc:Choice Requires="a14">
        <xdr:graphicFrame macro="">
          <xdr:nvGraphicFramePr>
            <xdr:cNvPr id="7" name="Region 5">
              <a:extLst>
                <a:ext uri="{FF2B5EF4-FFF2-40B4-BE49-F238E27FC236}">
                  <a16:creationId xmlns:a16="http://schemas.microsoft.com/office/drawing/2014/main" id="{259CEF40-0032-4EAC-8F9A-6949145F349E}"/>
                </a:ext>
              </a:extLst>
            </xdr:cNvPr>
            <xdr:cNvGraphicFramePr/>
          </xdr:nvGraphicFramePr>
          <xdr:xfrm>
            <a:off x="0" y="0"/>
            <a:ext cx="0" cy="0"/>
          </xdr:xfrm>
          <a:graphic>
            <a:graphicData uri="http://schemas.microsoft.com/office/drawing/2010/slicer">
              <sle:slicer xmlns:sle="http://schemas.microsoft.com/office/drawing/2010/slicer" name="Region 5"/>
            </a:graphicData>
          </a:graphic>
        </xdr:graphicFrame>
      </mc:Choice>
      <mc:Fallback xmlns="">
        <xdr:sp macro="" textlink="">
          <xdr:nvSpPr>
            <xdr:cNvPr id="0" name=""/>
            <xdr:cNvSpPr>
              <a:spLocks noTextEdit="1"/>
            </xdr:cNvSpPr>
          </xdr:nvSpPr>
          <xdr:spPr>
            <a:xfrm>
              <a:off x="45720" y="2891566"/>
              <a:ext cx="1837765" cy="166638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45720</xdr:colOff>
      <xdr:row>3</xdr:row>
      <xdr:rowOff>129541</xdr:rowOff>
    </xdr:from>
    <xdr:to>
      <xdr:col>3</xdr:col>
      <xdr:colOff>45720</xdr:colOff>
      <xdr:row>15</xdr:row>
      <xdr:rowOff>160021</xdr:rowOff>
    </xdr:to>
    <mc:AlternateContent xmlns:mc="http://schemas.openxmlformats.org/markup-compatibility/2006" xmlns:a14="http://schemas.microsoft.com/office/drawing/2010/main">
      <mc:Choice Requires="a14">
        <xdr:graphicFrame macro="">
          <xdr:nvGraphicFramePr>
            <xdr:cNvPr id="8" name="Month 1">
              <a:extLst>
                <a:ext uri="{FF2B5EF4-FFF2-40B4-BE49-F238E27FC236}">
                  <a16:creationId xmlns:a16="http://schemas.microsoft.com/office/drawing/2014/main" id="{539A191B-B085-4C36-B194-E1AEE4E65180}"/>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mlns="">
        <xdr:sp macro="" textlink="">
          <xdr:nvSpPr>
            <xdr:cNvPr id="0" name=""/>
            <xdr:cNvSpPr>
              <a:spLocks noTextEdit="1"/>
            </xdr:cNvSpPr>
          </xdr:nvSpPr>
          <xdr:spPr>
            <a:xfrm>
              <a:off x="45720" y="667423"/>
              <a:ext cx="1837765" cy="218201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115281</xdr:colOff>
      <xdr:row>3</xdr:row>
      <xdr:rowOff>114225</xdr:rowOff>
    </xdr:from>
    <xdr:to>
      <xdr:col>16</xdr:col>
      <xdr:colOff>153381</xdr:colOff>
      <xdr:row>18</xdr:row>
      <xdr:rowOff>7545</xdr:rowOff>
    </xdr:to>
    <xdr:graphicFrame macro="">
      <xdr:nvGraphicFramePr>
        <xdr:cNvPr id="14" name="Chart 13">
          <a:extLst>
            <a:ext uri="{FF2B5EF4-FFF2-40B4-BE49-F238E27FC236}">
              <a16:creationId xmlns:a16="http://schemas.microsoft.com/office/drawing/2014/main" id="{A2A84DD7-CC1E-4159-A4F8-5190CE57C8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107963</xdr:colOff>
      <xdr:row>18</xdr:row>
      <xdr:rowOff>99136</xdr:rowOff>
    </xdr:from>
    <xdr:to>
      <xdr:col>16</xdr:col>
      <xdr:colOff>123203</xdr:colOff>
      <xdr:row>32</xdr:row>
      <xdr:rowOff>67901</xdr:rowOff>
    </xdr:to>
    <xdr:graphicFrame macro="">
      <xdr:nvGraphicFramePr>
        <xdr:cNvPr id="16" name="Chart 15">
          <a:extLst>
            <a:ext uri="{FF2B5EF4-FFF2-40B4-BE49-F238E27FC236}">
              <a16:creationId xmlns:a16="http://schemas.microsoft.com/office/drawing/2014/main" id="{4CBC34C5-47DE-42A9-A445-CB15D3104F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259080</xdr:colOff>
      <xdr:row>18</xdr:row>
      <xdr:rowOff>91440</xdr:rowOff>
    </xdr:from>
    <xdr:to>
      <xdr:col>11</xdr:col>
      <xdr:colOff>7620</xdr:colOff>
      <xdr:row>32</xdr:row>
      <xdr:rowOff>76200</xdr:rowOff>
    </xdr:to>
    <xdr:graphicFrame macro="">
      <xdr:nvGraphicFramePr>
        <xdr:cNvPr id="17" name="Chart 16">
          <a:extLst>
            <a:ext uri="{FF2B5EF4-FFF2-40B4-BE49-F238E27FC236}">
              <a16:creationId xmlns:a16="http://schemas.microsoft.com/office/drawing/2014/main" id="{FBF0D7F6-A017-4840-B4C3-B6A7E898E0D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0</xdr:colOff>
      <xdr:row>0</xdr:row>
      <xdr:rowOff>0</xdr:rowOff>
    </xdr:from>
    <xdr:to>
      <xdr:col>3</xdr:col>
      <xdr:colOff>144780</xdr:colOff>
      <xdr:row>3</xdr:row>
      <xdr:rowOff>30480</xdr:rowOff>
    </xdr:to>
    <xdr:pic>
      <xdr:nvPicPr>
        <xdr:cNvPr id="10" name="Picture 9">
          <a:extLst>
            <a:ext uri="{FF2B5EF4-FFF2-40B4-BE49-F238E27FC236}">
              <a16:creationId xmlns:a16="http://schemas.microsoft.com/office/drawing/2014/main" id="{524EADFF-446D-48AB-BA09-529814E65664}"/>
            </a:ext>
          </a:extLst>
        </xdr:cNvPr>
        <xdr:cNvPicPr>
          <a:picLocks noChangeAspect="1"/>
        </xdr:cNvPicPr>
      </xdr:nvPicPr>
      <xdr:blipFill rotWithShape="1">
        <a:blip xmlns:r="http://schemas.openxmlformats.org/officeDocument/2006/relationships" r:embed="rId5"/>
        <a:srcRect l="19559" t="22308" r="19969" b="19230"/>
        <a:stretch>
          <a:fillRect/>
        </a:stretch>
      </xdr:blipFill>
      <xdr:spPr>
        <a:xfrm>
          <a:off x="0" y="0"/>
          <a:ext cx="1973580" cy="579120"/>
        </a:xfrm>
        <a:prstGeom prst="rect">
          <a:avLst/>
        </a:prstGeom>
        <a:ln w="12700">
          <a:solidFill>
            <a:schemeClr val="tx1">
              <a:lumMod val="95000"/>
              <a:lumOff val="5000"/>
            </a:schemeClr>
          </a:solidFill>
        </a:ln>
      </xdr:spPr>
    </xdr:pic>
    <xdr:clientData/>
  </xdr:twoCellAnchor>
  <xdr:twoCellAnchor>
    <xdr:from>
      <xdr:col>16</xdr:col>
      <xdr:colOff>457200</xdr:colOff>
      <xdr:row>3</xdr:row>
      <xdr:rowOff>91440</xdr:rowOff>
    </xdr:from>
    <xdr:to>
      <xdr:col>19</xdr:col>
      <xdr:colOff>15240</xdr:colOff>
      <xdr:row>4</xdr:row>
      <xdr:rowOff>144780</xdr:rowOff>
    </xdr:to>
    <xdr:sp macro="" textlink="">
      <xdr:nvSpPr>
        <xdr:cNvPr id="9" name="TextBox 8">
          <a:extLst>
            <a:ext uri="{FF2B5EF4-FFF2-40B4-BE49-F238E27FC236}">
              <a16:creationId xmlns:a16="http://schemas.microsoft.com/office/drawing/2014/main" id="{25B398C1-DA62-7D73-9D8A-3580FFC97E63}"/>
            </a:ext>
          </a:extLst>
        </xdr:cNvPr>
        <xdr:cNvSpPr txBox="1"/>
      </xdr:nvSpPr>
      <xdr:spPr>
        <a:xfrm>
          <a:off x="11193780" y="640080"/>
          <a:ext cx="2758440" cy="23622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t>Top 10</a:t>
          </a:r>
          <a:r>
            <a:rPr lang="en-IN" sz="1400" b="1" baseline="0"/>
            <a:t> Salesperson</a:t>
          </a:r>
          <a:endParaRPr lang="en-IN" sz="1400" b="1"/>
        </a:p>
      </xdr:txBody>
    </xdr:sp>
    <xdr:clientData/>
  </xdr:twoCellAnchor>
  <xdr:twoCellAnchor>
    <xdr:from>
      <xdr:col>17</xdr:col>
      <xdr:colOff>0</xdr:colOff>
      <xdr:row>18</xdr:row>
      <xdr:rowOff>114300</xdr:rowOff>
    </xdr:from>
    <xdr:to>
      <xdr:col>18</xdr:col>
      <xdr:colOff>1447800</xdr:colOff>
      <xdr:row>19</xdr:row>
      <xdr:rowOff>53340</xdr:rowOff>
    </xdr:to>
    <xdr:sp macro="" textlink="">
      <xdr:nvSpPr>
        <xdr:cNvPr id="13" name="TextBox 12">
          <a:extLst>
            <a:ext uri="{FF2B5EF4-FFF2-40B4-BE49-F238E27FC236}">
              <a16:creationId xmlns:a16="http://schemas.microsoft.com/office/drawing/2014/main" id="{D00E0EEB-B5B6-4B28-843D-8F3EFE965CF4}"/>
            </a:ext>
          </a:extLst>
        </xdr:cNvPr>
        <xdr:cNvSpPr txBox="1"/>
      </xdr:nvSpPr>
      <xdr:spPr>
        <a:xfrm>
          <a:off x="11209020" y="3398520"/>
          <a:ext cx="2697480" cy="24384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t>Bottom 10</a:t>
          </a:r>
          <a:r>
            <a:rPr lang="en-IN" sz="1400" b="1" baseline="0"/>
            <a:t> Salesperson</a:t>
          </a:r>
          <a:endParaRPr lang="en-IN" sz="1400" b="1"/>
        </a:p>
      </xdr:txBody>
    </xdr:sp>
    <xdr:clientData/>
  </xdr:twoCellAnchor>
  <xdr:twoCellAnchor editAs="oneCell">
    <xdr:from>
      <xdr:col>0</xdr:col>
      <xdr:colOff>38100</xdr:colOff>
      <xdr:row>25</xdr:row>
      <xdr:rowOff>121920</xdr:rowOff>
    </xdr:from>
    <xdr:to>
      <xdr:col>3</xdr:col>
      <xdr:colOff>99060</xdr:colOff>
      <xdr:row>34</xdr:row>
      <xdr:rowOff>15240</xdr:rowOff>
    </xdr:to>
    <xdr:pic>
      <xdr:nvPicPr>
        <xdr:cNvPr id="12" name="Picture 11">
          <a:extLst>
            <a:ext uri="{FF2B5EF4-FFF2-40B4-BE49-F238E27FC236}">
              <a16:creationId xmlns:a16="http://schemas.microsoft.com/office/drawing/2014/main" id="{7FE40E2F-AFD6-6884-A22F-ADCE31D2C180}"/>
            </a:ext>
          </a:extLst>
        </xdr:cNvPr>
        <xdr:cNvPicPr>
          <a:picLocks noChangeAspect="1"/>
        </xdr:cNvPicPr>
      </xdr:nvPicPr>
      <xdr:blipFill>
        <a:blip xmlns:r="http://schemas.openxmlformats.org/officeDocument/2006/relationships" r:embed="rId6"/>
        <a:stretch>
          <a:fillRect/>
        </a:stretch>
      </xdr:blipFill>
      <xdr:spPr>
        <a:xfrm>
          <a:off x="38100" y="4716780"/>
          <a:ext cx="1889760" cy="1539240"/>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arshad gaikwad" refreshedDate="45981.713216319447" createdVersion="8" refreshedVersion="8" minRefreshableVersion="3" recordCount="660" xr:uid="{2B3FE058-A641-4A14-8D5B-BDC84FA2CF00}">
  <cacheSource type="worksheet">
    <worksheetSource name="Sheet2"/>
  </cacheSource>
  <cacheFields count="16">
    <cacheField name="Sale ID" numFmtId="0">
      <sharedItems/>
    </cacheField>
    <cacheField name="Product" numFmtId="0">
      <sharedItems count="8">
        <s v="Monitor"/>
        <s v="Tablet"/>
        <s v="Camera"/>
        <s v="Printer"/>
        <s v="Headphones"/>
        <s v="Laptop"/>
        <s v="Keyboard"/>
        <s v="Smartphone"/>
      </sharedItems>
    </cacheField>
    <cacheField name="Category" numFmtId="0">
      <sharedItems containsBlank="1" count="5">
        <s v="Electronics"/>
        <s v="Office Supplies"/>
        <s v="Accessories"/>
        <s v="Unknown"/>
        <m u="1"/>
      </sharedItems>
    </cacheField>
    <cacheField name="Units Sold" numFmtId="1">
      <sharedItems containsSemiMixedTypes="0" containsString="0" containsNumber="1" containsInteger="1" minValue="1" maxValue="99"/>
    </cacheField>
    <cacheField name="Unit Price" numFmtId="0">
      <sharedItems containsSemiMixedTypes="0" containsString="0" containsNumber="1" minValue="50.44" maxValue="1998.15"/>
    </cacheField>
    <cacheField name="Total Sales" numFmtId="0">
      <sharedItems containsSemiMixedTypes="0" containsString="0" containsNumber="1" minValue="138.32" maxValue="195252.75"/>
    </cacheField>
    <cacheField name="Currency" numFmtId="0">
      <sharedItems/>
    </cacheField>
    <cacheField name="Date" numFmtId="165">
      <sharedItems count="176">
        <s v="01-09-2025"/>
        <s v="17-08-2025"/>
        <s v="18-07-2025"/>
        <s v="21-09-2025"/>
        <s v="14-06-2025"/>
        <s v="07-10-2025"/>
        <s v="18-08-2025"/>
        <s v="05-11-2025"/>
        <s v="21-06-2025"/>
        <s v="23-09-2025"/>
        <s v="22-06-2025"/>
        <s v="26-06-2025"/>
        <s v="24-10-2025"/>
        <s v="19-07-2025"/>
        <s v="08-10-2025"/>
        <s v="24-06-2025"/>
        <s v="13-10-2025"/>
        <s v="21-05-2025"/>
        <s v="30-09-2025"/>
        <s v="07-07-2025"/>
        <s v="20-10-2025"/>
        <s v="25-10-2025"/>
        <s v="30-06-2025"/>
        <s v="16-08-2025"/>
        <s v="10-06-2025"/>
        <s v="26-10-2025"/>
        <s v="31-10-2025"/>
        <s v="09-10-2025"/>
        <s v="04-07-2025"/>
        <s v="01-08-2025"/>
        <s v="16-06-2025"/>
        <s v="06-10-2025"/>
        <s v="04-11-2025"/>
        <s v="11-07-2025"/>
        <s v="03-06-2025"/>
        <s v="24-09-2025"/>
        <s v="01-10-2025"/>
        <s v="13-08-2025"/>
        <s v="23-10-2025"/>
        <s v="14-09-2025"/>
        <s v="10-11-2025"/>
        <s v="30-07-2025"/>
        <s v="18-06-2025"/>
        <s v="08-07-2025"/>
        <s v="21-07-2025"/>
        <s v="27-07-2025"/>
        <s v="06-06-2025"/>
        <s v="09-11-2025"/>
        <s v="06-07-2025"/>
        <s v="20-09-2025"/>
        <s v="04-08-2025"/>
        <s v="09-09-2025"/>
        <s v="03-10-2025"/>
        <s v="13-07-2025"/>
        <s v="22-07-2025"/>
        <s v="10-07-2025"/>
        <s v="24-05-2025"/>
        <s v="12-07-2025"/>
        <s v="02-11-2025"/>
        <s v="17-07-2025"/>
        <s v="26-08-2025"/>
        <s v="04-10-2025"/>
        <s v="02-06-2025"/>
        <s v="11-10-2025"/>
        <s v="24-07-2025"/>
        <s v="28-08-2025"/>
        <s v="13-06-2025"/>
        <s v="20-08-2025"/>
        <s v="05-09-2025"/>
        <s v="15-07-2025"/>
        <s v="05-10-2025"/>
        <s v="02-10-2025"/>
        <s v="11-08-2025"/>
        <s v="14-08-2025"/>
        <s v="15-10-2025"/>
        <s v="25-07-2025"/>
        <s v="19-06-2025"/>
        <s v="08-11-2025"/>
        <s v="03-07-2025"/>
        <s v="05-06-2025"/>
        <s v="16-07-2025"/>
        <s v="27-10-2025"/>
        <s v="02-07-2025"/>
        <s v="28-07-2025"/>
        <s v="21-10-2025"/>
        <s v="08-08-2025"/>
        <s v="09-07-2025"/>
        <s v="04-06-2025"/>
        <s v="05-07-2025"/>
        <s v="31-08-2025"/>
        <s v="25-08-2025"/>
        <s v="29-08-2025"/>
        <s v="07-09-2025"/>
        <s v="12-10-2025"/>
        <s v="11-06-2025"/>
        <s v="30-05-2025"/>
        <s v="18-10-2025"/>
        <s v="15-09-2025"/>
        <s v="19-05-2025"/>
        <s v="29-07-2025"/>
        <s v="03-08-2025"/>
        <s v="06-11-2025"/>
        <s v="29-06-2025"/>
        <s v="14-10-2025"/>
        <s v="22-10-2025"/>
        <s v="12-06-2025"/>
        <s v="19-10-2025"/>
        <s v="23-05-2025"/>
        <s v="20-07-2025"/>
        <s v="18-05-2025"/>
        <s v="16-05-2025"/>
        <s v="17-09-2025"/>
        <s v="15-06-2025"/>
        <s v="28-06-2025"/>
        <s v="09-06-2025"/>
        <s v="04-09-2025"/>
        <s v="20-06-2025"/>
        <s v="10-08-2025"/>
        <s v="27-09-2025"/>
        <s v="20-05-2025"/>
        <s v="01-06-2025"/>
        <s v="01-11-2025"/>
        <s v="07-08-2025"/>
        <s v="05-08-2025"/>
        <s v="21-08-2025"/>
        <s v="10-09-2025"/>
        <s v="16-09-2025"/>
        <s v="28-09-2025"/>
        <s v="09-08-2025"/>
        <s v="19-08-2025"/>
        <s v="08-06-2025"/>
        <s v="29-05-2025"/>
        <s v="12-09-2025"/>
        <s v="08-09-2025"/>
        <s v="29-10-2025"/>
        <s v="22-08-2025"/>
        <s v="11-09-2025"/>
        <s v="10-10-2025"/>
        <s v="17-10-2025"/>
        <s v="12-08-2025"/>
        <s v="23-06-2025"/>
        <s v="25-05-2025"/>
        <s v="26-05-2025"/>
        <s v="22-05-2025"/>
        <s v="27-06-2025"/>
        <s v="27-08-2025"/>
        <s v="28-05-2025"/>
        <s v="12-11-2025"/>
        <s v="25-09-2025"/>
        <s v="07-06-2025"/>
        <s v="01-07-2025"/>
        <s v="07-11-2025"/>
        <s v="15-08-2025"/>
        <s v="16-10-2025"/>
        <s v="29-09-2025"/>
        <s v="30-08-2025"/>
        <s v="11-11-2025"/>
        <s v="03-11-2025"/>
        <s v="02-08-2025"/>
        <s v="17-06-2025"/>
        <s v="18-09-2025"/>
        <s v="26-09-2025"/>
        <s v="30-10-2025"/>
        <s v="31-07-2025"/>
        <s v="06-08-2025"/>
        <s v="28-10-2025"/>
        <s v="31-05-2025"/>
        <s v="26-07-2025"/>
        <s v="17-05-2025"/>
        <s v="23-07-2025"/>
        <s v="14-07-2025"/>
        <s v="02-09-2025"/>
        <s v="27-05-2025"/>
        <s v="19-09-2025"/>
        <s v="23-08-2025"/>
        <s v="03-09-2025"/>
      </sharedItems>
    </cacheField>
    <cacheField name="Month" numFmtId="1">
      <sharedItems containsSemiMixedTypes="0" containsString="0" containsNumber="1" containsInteger="1" minValue="5" maxValue="11" count="7">
        <n v="9"/>
        <n v="8"/>
        <n v="7"/>
        <n v="6"/>
        <n v="10"/>
        <n v="11"/>
        <n v="5"/>
      </sharedItems>
    </cacheField>
    <cacheField name="Salesperson" numFmtId="0">
      <sharedItems count="50">
        <s v="Salesperson_29"/>
        <s v="Salesperson_14"/>
        <s v="Salesperson_47"/>
        <s v="Salesperson_2"/>
        <s v="Salesperson_38"/>
        <s v="Salesperson_3"/>
        <s v="Salesperson_9"/>
        <s v="Salesperson_34"/>
        <s v="Salesperson_22"/>
        <s v="Salesperson_49"/>
        <s v="Salesperson_16"/>
        <s v="Salesperson_37"/>
        <s v="Salesperson_18"/>
        <s v="Salesperson_12"/>
        <s v="Salesperson_15"/>
        <s v="Salesperson_41"/>
        <s v="Salesperson_43"/>
        <s v="Salesperson_24"/>
        <s v="Salesperson_10"/>
        <s v="Salesperson_7"/>
        <s v="Salesperson_25"/>
        <s v="Salesperson_21"/>
        <s v="Salesperson_8"/>
        <s v="Salesperson_33"/>
        <s v="Salesperson_39"/>
        <s v="Salesperson_50"/>
        <s v="Salesperson_28"/>
        <s v="Salesperson_20"/>
        <s v="Salesperson_26"/>
        <s v="Salesperson_19"/>
        <s v="Salesperson_11"/>
        <s v="Salesperson_46"/>
        <s v="Salesperson_13"/>
        <s v="Salesperson_5"/>
        <s v="Salesperson_17"/>
        <s v="Salesperson_32"/>
        <s v="Salesperson_27"/>
        <s v="Salesperson_42"/>
        <s v="Salesperson_48"/>
        <s v="Salesperson_1"/>
        <s v="Salesperson_44"/>
        <s v="Salesperson_45"/>
        <s v="Salesperson_36"/>
        <s v="Salesperson_30"/>
        <s v="Salesperson_40"/>
        <s v="Salesperson_23"/>
        <s v="Salesperson_6"/>
        <s v="Salesperson_31"/>
        <s v="Salesperson_4"/>
        <s v="Salesperson_35"/>
      </sharedItems>
    </cacheField>
    <cacheField name="Region" numFmtId="0">
      <sharedItems count="5">
        <s v="North"/>
        <s v="East"/>
        <s v="Central"/>
        <s v="South"/>
        <s v="West"/>
      </sharedItems>
    </cacheField>
    <cacheField name="Customer Type" numFmtId="0">
      <sharedItems/>
    </cacheField>
    <cacheField name="Payment Method" numFmtId="0">
      <sharedItems/>
    </cacheField>
    <cacheField name="Sales Channel" numFmtId="0">
      <sharedItems/>
    </cacheField>
    <cacheField name="UnitPrice_INR" numFmtId="164">
      <sharedItems containsSemiMixedTypes="0" containsString="0" containsNumber="1" minValue="82.49" maxValue="232050.63680000001"/>
    </cacheField>
    <cacheField name="Total Sales_INR" numFmtId="164">
      <sharedItems containsSemiMixedTypes="0" containsString="0" containsNumber="1" minValue="386.12" maxValue="20401418.304400001"/>
    </cacheField>
  </cacheFields>
  <extLst>
    <ext xmlns:x14="http://schemas.microsoft.com/office/spreadsheetml/2009/9/main" uri="{725AE2AE-9491-48be-B2B4-4EB974FC3084}">
      <x14:pivotCacheDefinition pivotCacheId="146086264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60">
  <r>
    <s v="SALE0001"/>
    <x v="0"/>
    <x v="0"/>
    <n v="86"/>
    <n v="1724.09"/>
    <n v="148271.74"/>
    <s v="USD"/>
    <x v="0"/>
    <x v="0"/>
    <x v="0"/>
    <x v="0"/>
    <s v="Retail"/>
    <s v="Cash"/>
    <s v="Reseller"/>
    <n v="152892.30120000002"/>
    <n v="13148737.903200001"/>
  </r>
  <r>
    <s v="SALE0002"/>
    <x v="1"/>
    <x v="1"/>
    <n v="84"/>
    <n v="1503.17"/>
    <n v="126266.28"/>
    <s v="INR"/>
    <x v="1"/>
    <x v="1"/>
    <x v="1"/>
    <x v="0"/>
    <s v="Retail"/>
    <s v="Cash"/>
    <s v="Reseller"/>
    <n v="1503.17"/>
    <n v="126266.28"/>
  </r>
  <r>
    <s v="SALE0002"/>
    <x v="2"/>
    <x v="1"/>
    <n v="92"/>
    <n v="1218.6300000000001"/>
    <n v="112113.96"/>
    <s v="INR"/>
    <x v="2"/>
    <x v="2"/>
    <x v="2"/>
    <x v="1"/>
    <s v="Retail"/>
    <s v="Online Wallet"/>
    <s v="Offline"/>
    <n v="1218.6300000000001"/>
    <n v="112113.96"/>
  </r>
  <r>
    <s v="SALE0005"/>
    <x v="3"/>
    <x v="2"/>
    <n v="18"/>
    <n v="1471.3"/>
    <n v="26483.4"/>
    <s v="EUR"/>
    <x v="3"/>
    <x v="0"/>
    <x v="3"/>
    <x v="2"/>
    <s v="Corporate"/>
    <s v="Credit Card"/>
    <s v="Offline"/>
    <n v="151117.223"/>
    <n v="2720110.014"/>
  </r>
  <r>
    <s v="SALE0008"/>
    <x v="4"/>
    <x v="1"/>
    <n v="15"/>
    <n v="408.89"/>
    <n v="6133.35"/>
    <s v="EUR"/>
    <x v="4"/>
    <x v="3"/>
    <x v="4"/>
    <x v="1"/>
    <s v="Corporate"/>
    <s v="Cash"/>
    <s v="Online"/>
    <n v="41997.091899999999"/>
    <n v="629956.37849999999"/>
  </r>
  <r>
    <s v="SALE0009"/>
    <x v="1"/>
    <x v="1"/>
    <n v="63"/>
    <n v="169.78"/>
    <n v="10696.14"/>
    <s v="EUR"/>
    <x v="5"/>
    <x v="4"/>
    <x v="5"/>
    <x v="3"/>
    <s v="Small Business"/>
    <s v="Bank Transfer"/>
    <s v="Offline"/>
    <n v="17438.103800000001"/>
    <n v="1098600.5394000001"/>
  </r>
  <r>
    <s v="SALE0009"/>
    <x v="1"/>
    <x v="1"/>
    <n v="63"/>
    <n v="169.78"/>
    <n v="10696.14"/>
    <s v="EUR"/>
    <x v="5"/>
    <x v="4"/>
    <x v="5"/>
    <x v="3"/>
    <s v="Small Business"/>
    <s v="Bank Transfer"/>
    <s v="Offline"/>
    <n v="17438.103800000001"/>
    <n v="1098600.5394000001"/>
  </r>
  <r>
    <s v="SALE0011"/>
    <x v="5"/>
    <x v="2"/>
    <n v="61"/>
    <n v="610.08000000000004"/>
    <n v="37214.879999999997"/>
    <s v="GBP"/>
    <x v="6"/>
    <x v="1"/>
    <x v="6"/>
    <x v="1"/>
    <s v="Small Business"/>
    <s v="Cash"/>
    <s v="Reseller"/>
    <n v="71080.420800000007"/>
    <n v="4335905.6688000001"/>
  </r>
  <r>
    <s v="SALE0011"/>
    <x v="3"/>
    <x v="1"/>
    <n v="48"/>
    <n v="1123.79"/>
    <n v="53941.919999999998"/>
    <s v="EUR"/>
    <x v="7"/>
    <x v="5"/>
    <x v="7"/>
    <x v="2"/>
    <s v="Government"/>
    <s v="Credit Card"/>
    <s v="Reseller"/>
    <n v="115424.47089999999"/>
    <n v="5540374.6031999998"/>
  </r>
  <r>
    <s v="SALE0011"/>
    <x v="2"/>
    <x v="3"/>
    <n v="6"/>
    <n v="1396.13"/>
    <n v="8376.7800000000007"/>
    <s v="INR"/>
    <x v="8"/>
    <x v="3"/>
    <x v="8"/>
    <x v="4"/>
    <s v="Small Business"/>
    <s v="Cash"/>
    <s v="Online"/>
    <n v="1396.13"/>
    <n v="8376.7800000000007"/>
  </r>
  <r>
    <s v="SALE0013"/>
    <x v="5"/>
    <x v="2"/>
    <n v="40"/>
    <n v="126.57"/>
    <n v="5062.8"/>
    <s v="USD"/>
    <x v="9"/>
    <x v="0"/>
    <x v="9"/>
    <x v="0"/>
    <s v="Retail"/>
    <s v="Bank Transfer"/>
    <s v="Offline"/>
    <n v="11224.2276"/>
    <n v="448969.10399999999"/>
  </r>
  <r>
    <s v="SALE0015"/>
    <x v="1"/>
    <x v="1"/>
    <n v="18"/>
    <n v="602.4"/>
    <n v="10843.2"/>
    <s v="GBP"/>
    <x v="10"/>
    <x v="3"/>
    <x v="10"/>
    <x v="3"/>
    <s v="Government"/>
    <s v="Bank Transfer"/>
    <s v="Online"/>
    <n v="70185.623999999996"/>
    <n v="1263341.2319999998"/>
  </r>
  <r>
    <s v="SALE0015"/>
    <x v="1"/>
    <x v="0"/>
    <n v="87"/>
    <n v="668.75"/>
    <n v="58181.25"/>
    <s v="AUD"/>
    <x v="11"/>
    <x v="3"/>
    <x v="11"/>
    <x v="2"/>
    <s v="Government"/>
    <s v="Credit Card"/>
    <s v="Offline"/>
    <n v="38774.125"/>
    <n v="3373348.875"/>
  </r>
  <r>
    <s v="SALE0016"/>
    <x v="5"/>
    <x v="1"/>
    <n v="82"/>
    <n v="1468.88"/>
    <n v="120448.16"/>
    <s v="GBP"/>
    <x v="12"/>
    <x v="4"/>
    <x v="12"/>
    <x v="3"/>
    <s v="Small Business"/>
    <s v="Cash"/>
    <s v="Online"/>
    <n v="171139.20880000002"/>
    <n v="14033415.121600002"/>
  </r>
  <r>
    <s v="SALE0017"/>
    <x v="5"/>
    <x v="1"/>
    <n v="54"/>
    <n v="1190.82"/>
    <n v="64304.28"/>
    <s v="AUD"/>
    <x v="13"/>
    <x v="2"/>
    <x v="13"/>
    <x v="2"/>
    <s v="Retail"/>
    <s v="Online Wallet"/>
    <s v="Reseller"/>
    <n v="69043.743599999987"/>
    <n v="3728362.1543999994"/>
  </r>
  <r>
    <s v="SALE0018"/>
    <x v="1"/>
    <x v="1"/>
    <n v="54"/>
    <n v="537"/>
    <n v="28998"/>
    <s v="GBP"/>
    <x v="14"/>
    <x v="4"/>
    <x v="14"/>
    <x v="3"/>
    <s v="Government"/>
    <s v="Online Wallet"/>
    <s v="Offline"/>
    <n v="62565.87"/>
    <n v="3378556.98"/>
  </r>
  <r>
    <s v="SALE0020"/>
    <x v="3"/>
    <x v="0"/>
    <n v="52"/>
    <n v="1231.5"/>
    <n v="64038"/>
    <s v="INR"/>
    <x v="6"/>
    <x v="1"/>
    <x v="15"/>
    <x v="2"/>
    <s v="Corporate"/>
    <s v="Cash"/>
    <s v="Offline"/>
    <n v="1231.5"/>
    <n v="64038"/>
  </r>
  <r>
    <s v="SALE0022"/>
    <x v="4"/>
    <x v="1"/>
    <n v="55"/>
    <n v="1731.31"/>
    <n v="95222.05"/>
    <s v="CAD"/>
    <x v="15"/>
    <x v="3"/>
    <x v="16"/>
    <x v="3"/>
    <s v="Government"/>
    <s v="Online Wallet"/>
    <s v="Online"/>
    <n v="109488.0444"/>
    <n v="6021842.4419999998"/>
  </r>
  <r>
    <s v="SALE0023"/>
    <x v="1"/>
    <x v="0"/>
    <n v="26"/>
    <n v="1891.21"/>
    <n v="49171.46"/>
    <s v="USD"/>
    <x v="16"/>
    <x v="4"/>
    <x v="17"/>
    <x v="2"/>
    <s v="Corporate"/>
    <s v="Cash"/>
    <s v="Online"/>
    <n v="167712.50280000002"/>
    <n v="4360525.0728000002"/>
  </r>
  <r>
    <s v="SALE0025"/>
    <x v="2"/>
    <x v="2"/>
    <n v="23"/>
    <n v="1184.3599999999999"/>
    <n v="27240.28"/>
    <s v="GBP"/>
    <x v="17"/>
    <x v="6"/>
    <x v="18"/>
    <x v="2"/>
    <s v="Corporate"/>
    <s v="Cash"/>
    <s v="Reseller"/>
    <n v="137989.7836"/>
    <n v="3173765.0227999999"/>
  </r>
  <r>
    <s v="SALE0027"/>
    <x v="5"/>
    <x v="2"/>
    <n v="64"/>
    <n v="1822.94"/>
    <n v="116668.16"/>
    <s v="GBP"/>
    <x v="18"/>
    <x v="0"/>
    <x v="19"/>
    <x v="2"/>
    <s v="Corporate"/>
    <s v="Credit Card"/>
    <s v="Reseller"/>
    <n v="212390.73940000002"/>
    <n v="13593007.321600001"/>
  </r>
  <r>
    <s v="SALE0029"/>
    <x v="3"/>
    <x v="0"/>
    <n v="26"/>
    <n v="524.96"/>
    <n v="13648.96"/>
    <s v="USD"/>
    <x v="19"/>
    <x v="2"/>
    <x v="20"/>
    <x v="2"/>
    <s v="Retail"/>
    <s v="Credit Card"/>
    <s v="Online"/>
    <n v="46553.452800000006"/>
    <n v="1210389.7728000002"/>
  </r>
  <r>
    <s v="SALE0032"/>
    <x v="6"/>
    <x v="0"/>
    <n v="10"/>
    <n v="1043.83"/>
    <n v="10438.299999999999"/>
    <s v="GBP"/>
    <x v="20"/>
    <x v="4"/>
    <x v="2"/>
    <x v="4"/>
    <s v="Small Business"/>
    <s v="Bank Transfer"/>
    <s v="Reseller"/>
    <n v="121616.6333"/>
    <n v="1216166.3330000001"/>
  </r>
  <r>
    <s v="SALE0032"/>
    <x v="2"/>
    <x v="0"/>
    <n v="39"/>
    <n v="992.82"/>
    <n v="38719.980000000003"/>
    <s v="AUD"/>
    <x v="21"/>
    <x v="4"/>
    <x v="21"/>
    <x v="2"/>
    <s v="Small Business"/>
    <s v="Cash"/>
    <s v="Online"/>
    <n v="57563.703600000001"/>
    <n v="2244984.4404000002"/>
  </r>
  <r>
    <s v="SALE0035"/>
    <x v="0"/>
    <x v="2"/>
    <n v="69"/>
    <n v="1427.88"/>
    <n v="98523.72"/>
    <s v="AUD"/>
    <x v="22"/>
    <x v="3"/>
    <x v="22"/>
    <x v="1"/>
    <s v="Government"/>
    <s v="Online Wallet"/>
    <s v="Offline"/>
    <n v="82788.482400000008"/>
    <n v="5712405.285600001"/>
  </r>
  <r>
    <s v="SALE0036"/>
    <x v="5"/>
    <x v="1"/>
    <n v="32"/>
    <n v="474.3"/>
    <n v="15177.6"/>
    <s v="USD"/>
    <x v="23"/>
    <x v="1"/>
    <x v="23"/>
    <x v="1"/>
    <s v="Corporate"/>
    <s v="Credit Card"/>
    <s v="Offline"/>
    <n v="42060.924000000006"/>
    <n v="1345949.5680000002"/>
  </r>
  <r>
    <s v="SALE0036"/>
    <x v="5"/>
    <x v="0"/>
    <n v="52"/>
    <n v="1640.7"/>
    <n v="85316.4"/>
    <s v="INR"/>
    <x v="24"/>
    <x v="3"/>
    <x v="12"/>
    <x v="3"/>
    <s v="Corporate"/>
    <s v="Cash"/>
    <s v="Offline"/>
    <n v="1640.7"/>
    <n v="85316.400000000009"/>
  </r>
  <r>
    <s v="SALE0039"/>
    <x v="4"/>
    <x v="2"/>
    <n v="83"/>
    <n v="826.65"/>
    <n v="68611.95"/>
    <s v="CAD"/>
    <x v="25"/>
    <x v="4"/>
    <x v="24"/>
    <x v="4"/>
    <s v="Corporate"/>
    <s v="Online Wallet"/>
    <s v="Offline"/>
    <n v="52277.345999999998"/>
    <n v="4339019.7179999994"/>
  </r>
  <r>
    <s v="SALE0040"/>
    <x v="3"/>
    <x v="2"/>
    <n v="39"/>
    <n v="152.52000000000001"/>
    <n v="5948.28"/>
    <s v="INR"/>
    <x v="26"/>
    <x v="4"/>
    <x v="14"/>
    <x v="3"/>
    <s v="Government"/>
    <s v="Bank Transfer"/>
    <s v="Online"/>
    <n v="152.52000000000001"/>
    <n v="5948.2800000000007"/>
  </r>
  <r>
    <s v="SALE0042"/>
    <x v="6"/>
    <x v="2"/>
    <n v="17"/>
    <n v="286.54000000000002"/>
    <n v="4871.18"/>
    <s v="CAD"/>
    <x v="27"/>
    <x v="4"/>
    <x v="25"/>
    <x v="0"/>
    <s v="Retail"/>
    <s v="Credit Card"/>
    <s v="Reseller"/>
    <n v="18120.7896"/>
    <n v="308053.42320000002"/>
  </r>
  <r>
    <s v="SALE0042"/>
    <x v="4"/>
    <x v="1"/>
    <n v="8"/>
    <n v="1405.62"/>
    <n v="11244.96"/>
    <s v="USD"/>
    <x v="28"/>
    <x v="2"/>
    <x v="26"/>
    <x v="4"/>
    <s v="Retail"/>
    <s v="Online Wallet"/>
    <s v="Offline"/>
    <n v="124650.38159999999"/>
    <n v="997203.05279999995"/>
  </r>
  <r>
    <s v="SALE0044"/>
    <x v="6"/>
    <x v="3"/>
    <n v="55"/>
    <n v="1666.84"/>
    <n v="91676.2"/>
    <s v="AUD"/>
    <x v="29"/>
    <x v="1"/>
    <x v="13"/>
    <x v="3"/>
    <s v="Retail"/>
    <s v="Online Wallet"/>
    <s v="Online"/>
    <n v="96643.383199999997"/>
    <n v="5315386.0759999994"/>
  </r>
  <r>
    <s v="SALE0044"/>
    <x v="6"/>
    <x v="0"/>
    <n v="23"/>
    <n v="686.03"/>
    <n v="15778.69"/>
    <s v="INR"/>
    <x v="30"/>
    <x v="3"/>
    <x v="27"/>
    <x v="2"/>
    <s v="Retail"/>
    <s v="Online Wallet"/>
    <s v="Offline"/>
    <n v="686.03"/>
    <n v="15778.689999999999"/>
  </r>
  <r>
    <s v="SALE0045"/>
    <x v="1"/>
    <x v="0"/>
    <n v="21"/>
    <n v="451.66"/>
    <n v="9484.86"/>
    <s v="EUR"/>
    <x v="31"/>
    <x v="4"/>
    <x v="19"/>
    <x v="3"/>
    <s v="Corporate"/>
    <s v="Bank Transfer"/>
    <s v="Offline"/>
    <n v="46389.998599999999"/>
    <n v="974189.9706"/>
  </r>
  <r>
    <s v="SALE0045"/>
    <x v="1"/>
    <x v="0"/>
    <n v="16"/>
    <n v="698.92"/>
    <n v="11182.72"/>
    <s v="USD"/>
    <x v="14"/>
    <x v="4"/>
    <x v="28"/>
    <x v="1"/>
    <s v="Small Business"/>
    <s v="Cash"/>
    <s v="Online"/>
    <n v="61980.225599999998"/>
    <n v="991683.60959999997"/>
  </r>
  <r>
    <s v="SALE0045"/>
    <x v="5"/>
    <x v="0"/>
    <n v="55"/>
    <n v="600.62"/>
    <n v="33034.1"/>
    <s v="INR"/>
    <x v="32"/>
    <x v="5"/>
    <x v="7"/>
    <x v="0"/>
    <s v="Corporate"/>
    <s v="Credit Card"/>
    <s v="Offline"/>
    <n v="600.62"/>
    <n v="33034.1"/>
  </r>
  <r>
    <s v="SALE0046"/>
    <x v="5"/>
    <x v="2"/>
    <n v="84"/>
    <n v="1413.71"/>
    <n v="118751.64"/>
    <s v="CAD"/>
    <x v="21"/>
    <x v="4"/>
    <x v="28"/>
    <x v="2"/>
    <s v="Government"/>
    <s v="Online Wallet"/>
    <s v="Online"/>
    <n v="89403.020400000009"/>
    <n v="7509853.7136000004"/>
  </r>
  <r>
    <s v="SALE0048"/>
    <x v="3"/>
    <x v="0"/>
    <n v="45"/>
    <n v="1492.18"/>
    <n v="67148.100000000006"/>
    <s v="USD"/>
    <x v="33"/>
    <x v="2"/>
    <x v="14"/>
    <x v="3"/>
    <s v="Corporate"/>
    <s v="Credit Card"/>
    <s v="Online"/>
    <n v="132326.52240000002"/>
    <n v="5954693.5080000004"/>
  </r>
  <r>
    <s v="SALE0050"/>
    <x v="6"/>
    <x v="1"/>
    <n v="83"/>
    <n v="1757.2"/>
    <n v="145847.6"/>
    <s v="AUD"/>
    <x v="17"/>
    <x v="6"/>
    <x v="20"/>
    <x v="0"/>
    <s v="Retail"/>
    <s v="Cash"/>
    <s v="Offline"/>
    <n v="101882.45599999999"/>
    <n v="8456243.8479999993"/>
  </r>
  <r>
    <s v="SALE0050"/>
    <x v="5"/>
    <x v="1"/>
    <n v="10"/>
    <n v="1361.87"/>
    <n v="13618.7"/>
    <s v="CAD"/>
    <x v="6"/>
    <x v="1"/>
    <x v="27"/>
    <x v="1"/>
    <s v="Government"/>
    <s v="Online Wallet"/>
    <s v="Online"/>
    <n v="86124.65879999999"/>
    <n v="861246.58799999987"/>
  </r>
  <r>
    <s v="SALE0052"/>
    <x v="4"/>
    <x v="1"/>
    <n v="77"/>
    <n v="727.02"/>
    <n v="55980.54"/>
    <s v="USD"/>
    <x v="34"/>
    <x v="3"/>
    <x v="29"/>
    <x v="2"/>
    <s v="Retail"/>
    <s v="Bank Transfer"/>
    <s v="Reseller"/>
    <n v="64472.133600000001"/>
    <n v="4964354.2872000001"/>
  </r>
  <r>
    <s v="SALE0052"/>
    <x v="5"/>
    <x v="0"/>
    <n v="8"/>
    <n v="690.35"/>
    <n v="5522.8"/>
    <s v="CAD"/>
    <x v="18"/>
    <x v="0"/>
    <x v="30"/>
    <x v="1"/>
    <s v="Retail"/>
    <s v="Credit Card"/>
    <s v="Online"/>
    <n v="43657.734000000004"/>
    <n v="349261.87200000003"/>
  </r>
  <r>
    <s v="SALE0052"/>
    <x v="7"/>
    <x v="2"/>
    <n v="88"/>
    <n v="724.42"/>
    <n v="63748.959999999999"/>
    <s v="INR"/>
    <x v="35"/>
    <x v="0"/>
    <x v="8"/>
    <x v="1"/>
    <s v="Corporate"/>
    <s v="Online Wallet"/>
    <s v="Offline"/>
    <n v="724.42"/>
    <n v="63748.959999999999"/>
  </r>
  <r>
    <s v="SALE0053"/>
    <x v="2"/>
    <x v="2"/>
    <n v="85"/>
    <n v="204.47"/>
    <n v="17379.95"/>
    <s v="AUD"/>
    <x v="36"/>
    <x v="4"/>
    <x v="12"/>
    <x v="0"/>
    <s v="Retail"/>
    <s v="Bank Transfer"/>
    <s v="Reseller"/>
    <n v="11855.170599999999"/>
    <n v="1007689.5009999999"/>
  </r>
  <r>
    <s v="SALE0053"/>
    <x v="2"/>
    <x v="1"/>
    <n v="98"/>
    <n v="1515.28"/>
    <n v="148497.44"/>
    <s v="GBP"/>
    <x v="37"/>
    <x v="1"/>
    <x v="20"/>
    <x v="4"/>
    <s v="Corporate"/>
    <s v="Credit Card"/>
    <s v="Online"/>
    <n v="176545.27280000001"/>
    <n v="17301436.7344"/>
  </r>
  <r>
    <s v="SALE0054"/>
    <x v="7"/>
    <x v="2"/>
    <n v="73"/>
    <n v="62.06"/>
    <n v="4530.38"/>
    <s v="GBP"/>
    <x v="38"/>
    <x v="4"/>
    <x v="31"/>
    <x v="2"/>
    <s v="Small Business"/>
    <s v="Cash"/>
    <s v="Reseller"/>
    <n v="7230.6106000000009"/>
    <n v="527834.57380000001"/>
  </r>
  <r>
    <s v="SALE0055"/>
    <x v="7"/>
    <x v="2"/>
    <n v="23"/>
    <n v="887.86"/>
    <n v="20420.78"/>
    <s v="CAD"/>
    <x v="39"/>
    <x v="0"/>
    <x v="12"/>
    <x v="3"/>
    <s v="Retail"/>
    <s v="Cash"/>
    <s v="Online"/>
    <n v="56148.2664"/>
    <n v="1291410.1272"/>
  </r>
  <r>
    <s v="SALE0057"/>
    <x v="2"/>
    <x v="0"/>
    <n v="35"/>
    <n v="1108.02"/>
    <n v="38780.699999999997"/>
    <s v="CAD"/>
    <x v="40"/>
    <x v="5"/>
    <x v="1"/>
    <x v="2"/>
    <s v="Government"/>
    <s v="Bank Transfer"/>
    <s v="Online"/>
    <n v="70071.184800000003"/>
    <n v="2452491.4679999999"/>
  </r>
  <r>
    <s v="SALE0057"/>
    <x v="4"/>
    <x v="2"/>
    <n v="26"/>
    <n v="959.19"/>
    <n v="24938.94"/>
    <s v="CAD"/>
    <x v="16"/>
    <x v="4"/>
    <x v="1"/>
    <x v="0"/>
    <s v="Corporate"/>
    <s v="Credit Card"/>
    <s v="Online"/>
    <n v="60659.175600000002"/>
    <n v="1577138.5656000001"/>
  </r>
  <r>
    <s v="SALE0059"/>
    <x v="7"/>
    <x v="1"/>
    <n v="95"/>
    <n v="1040.5"/>
    <n v="98847.5"/>
    <s v="GBP"/>
    <x v="29"/>
    <x v="1"/>
    <x v="32"/>
    <x v="4"/>
    <s v="Retail"/>
    <s v="Online Wallet"/>
    <s v="Online"/>
    <n v="121228.655"/>
    <n v="11516722.225"/>
  </r>
  <r>
    <s v="SALE0060"/>
    <x v="5"/>
    <x v="1"/>
    <n v="17"/>
    <n v="1060.25"/>
    <n v="18024.25"/>
    <s v="INR"/>
    <x v="41"/>
    <x v="2"/>
    <x v="33"/>
    <x v="1"/>
    <s v="Government"/>
    <s v="Bank Transfer"/>
    <s v="Online"/>
    <n v="1060.25"/>
    <n v="18024.25"/>
  </r>
  <r>
    <s v="SALE0065"/>
    <x v="3"/>
    <x v="0"/>
    <n v="95"/>
    <n v="1303.42"/>
    <n v="123824.9"/>
    <s v="USD"/>
    <x v="42"/>
    <x v="3"/>
    <x v="34"/>
    <x v="4"/>
    <s v="Small Business"/>
    <s v="Bank Transfer"/>
    <s v="Reseller"/>
    <n v="115587.28560000002"/>
    <n v="10980792.132000001"/>
  </r>
  <r>
    <s v="SALE0067"/>
    <x v="2"/>
    <x v="0"/>
    <n v="21"/>
    <n v="812.29"/>
    <n v="17058.09"/>
    <s v="INR"/>
    <x v="2"/>
    <x v="2"/>
    <x v="35"/>
    <x v="4"/>
    <s v="Small Business"/>
    <s v="Credit Card"/>
    <s v="Reseller"/>
    <n v="812.29"/>
    <n v="17058.09"/>
  </r>
  <r>
    <s v="SALE0069"/>
    <x v="7"/>
    <x v="2"/>
    <n v="42"/>
    <n v="1178.1600000000001"/>
    <n v="49482.720000000001"/>
    <s v="EUR"/>
    <x v="8"/>
    <x v="3"/>
    <x v="12"/>
    <x v="2"/>
    <s v="Small Business"/>
    <s v="Cash"/>
    <s v="Offline"/>
    <n v="121008.81359999999"/>
    <n v="5082370.1711999997"/>
  </r>
  <r>
    <s v="SALE0069"/>
    <x v="6"/>
    <x v="0"/>
    <n v="12"/>
    <n v="1603.06"/>
    <n v="19236.72"/>
    <s v="INR"/>
    <x v="43"/>
    <x v="2"/>
    <x v="2"/>
    <x v="1"/>
    <s v="Retail"/>
    <s v="Credit Card"/>
    <s v="Reseller"/>
    <n v="1603.06"/>
    <n v="19236.72"/>
  </r>
  <r>
    <s v="SALE0071"/>
    <x v="1"/>
    <x v="1"/>
    <n v="1"/>
    <n v="510.19"/>
    <n v="510.19"/>
    <s v="EUR"/>
    <x v="44"/>
    <x v="2"/>
    <x v="13"/>
    <x v="1"/>
    <s v="Retail"/>
    <s v="Cash"/>
    <s v="Offline"/>
    <n v="52401.614899999993"/>
    <n v="52401.614899999993"/>
  </r>
  <r>
    <s v="SALE0072"/>
    <x v="3"/>
    <x v="0"/>
    <n v="16"/>
    <n v="130.08000000000001"/>
    <n v="2081.2800000000002"/>
    <s v="EUR"/>
    <x v="5"/>
    <x v="4"/>
    <x v="1"/>
    <x v="4"/>
    <s v="Corporate"/>
    <s v="Cash"/>
    <s v="Reseller"/>
    <n v="13360.516800000001"/>
    <n v="213768.26880000002"/>
  </r>
  <r>
    <s v="SALE0073"/>
    <x v="6"/>
    <x v="0"/>
    <n v="39"/>
    <n v="1751.41"/>
    <n v="68304.990000000005"/>
    <s v="EUR"/>
    <x v="45"/>
    <x v="2"/>
    <x v="36"/>
    <x v="4"/>
    <s v="Government"/>
    <s v="Online Wallet"/>
    <s v="Reseller"/>
    <n v="179887.3211"/>
    <n v="7015605.5229000002"/>
  </r>
  <r>
    <s v="SALE0074"/>
    <x v="0"/>
    <x v="1"/>
    <n v="45"/>
    <n v="1001.95"/>
    <n v="45087.75"/>
    <s v="CAD"/>
    <x v="46"/>
    <x v="3"/>
    <x v="23"/>
    <x v="2"/>
    <s v="Small Business"/>
    <s v="Online Wallet"/>
    <s v="Online"/>
    <n v="63363.318000000007"/>
    <n v="2851349.3100000005"/>
  </r>
  <r>
    <s v="SALE0075"/>
    <x v="7"/>
    <x v="0"/>
    <n v="37"/>
    <n v="898.28"/>
    <n v="33236.36"/>
    <s v="INR"/>
    <x v="41"/>
    <x v="2"/>
    <x v="37"/>
    <x v="0"/>
    <s v="Retail"/>
    <s v="Bank Transfer"/>
    <s v="Offline"/>
    <n v="898.28"/>
    <n v="33236.36"/>
  </r>
  <r>
    <s v="SALE0075"/>
    <x v="0"/>
    <x v="3"/>
    <n v="1"/>
    <n v="1507.23"/>
    <n v="1507.23"/>
    <s v="GBP"/>
    <x v="47"/>
    <x v="5"/>
    <x v="34"/>
    <x v="3"/>
    <s v="Retail"/>
    <s v="Bank Transfer"/>
    <s v="Reseller"/>
    <n v="175607.36730000001"/>
    <n v="175607.36730000001"/>
  </r>
  <r>
    <s v="SALE0076"/>
    <x v="4"/>
    <x v="1"/>
    <n v="71"/>
    <n v="1133.22"/>
    <n v="80458.62"/>
    <s v="GBP"/>
    <x v="48"/>
    <x v="2"/>
    <x v="13"/>
    <x v="3"/>
    <s v="Retail"/>
    <s v="Cash"/>
    <s v="Online"/>
    <n v="132031.46220000001"/>
    <n v="9374233.8162000012"/>
  </r>
  <r>
    <s v="SALE0076"/>
    <x v="4"/>
    <x v="0"/>
    <n v="93"/>
    <n v="1866.89"/>
    <n v="173620.77"/>
    <s v="CAD"/>
    <x v="49"/>
    <x v="0"/>
    <x v="10"/>
    <x v="2"/>
    <s v="Retail"/>
    <s v="Credit Card"/>
    <s v="Online"/>
    <n v="118062.12360000001"/>
    <n v="10979777.494800001"/>
  </r>
  <r>
    <s v="SALE0077"/>
    <x v="1"/>
    <x v="2"/>
    <n v="11"/>
    <n v="368.93"/>
    <n v="4058.23"/>
    <s v="CAD"/>
    <x v="50"/>
    <x v="1"/>
    <x v="9"/>
    <x v="3"/>
    <s v="Government"/>
    <s v="Cash"/>
    <s v="Offline"/>
    <n v="23331.1332"/>
    <n v="256642.46520000001"/>
  </r>
  <r>
    <s v="SALE0078"/>
    <x v="7"/>
    <x v="2"/>
    <n v="57"/>
    <n v="1602.68"/>
    <n v="91352.76"/>
    <s v="GBP"/>
    <x v="20"/>
    <x v="4"/>
    <x v="38"/>
    <x v="4"/>
    <s v="Corporate"/>
    <s v="Bank Transfer"/>
    <s v="Reseller"/>
    <n v="186728.24680000002"/>
    <n v="10643510.067600001"/>
  </r>
  <r>
    <s v="SALE0078"/>
    <x v="1"/>
    <x v="0"/>
    <n v="85"/>
    <n v="970.84"/>
    <n v="82521.399999999994"/>
    <s v="INR"/>
    <x v="51"/>
    <x v="0"/>
    <x v="24"/>
    <x v="1"/>
    <s v="Small Business"/>
    <s v="Cash"/>
    <s v="Offline"/>
    <n v="970.84"/>
    <n v="82521.400000000009"/>
  </r>
  <r>
    <s v="SALE0079"/>
    <x v="6"/>
    <x v="2"/>
    <n v="6"/>
    <n v="1820.63"/>
    <n v="10923.78"/>
    <s v="GBP"/>
    <x v="52"/>
    <x v="4"/>
    <x v="39"/>
    <x v="4"/>
    <s v="Small Business"/>
    <s v="Online Wallet"/>
    <s v="Online"/>
    <n v="212121.60130000001"/>
    <n v="1272729.6078000001"/>
  </r>
  <r>
    <s v="SALE0081"/>
    <x v="2"/>
    <x v="1"/>
    <n v="3"/>
    <n v="1433.31"/>
    <n v="4299.93"/>
    <s v="INR"/>
    <x v="40"/>
    <x v="5"/>
    <x v="13"/>
    <x v="2"/>
    <s v="Corporate"/>
    <s v="Cash"/>
    <s v="Reseller"/>
    <n v="1433.31"/>
    <n v="4299.93"/>
  </r>
  <r>
    <s v="SALE0081"/>
    <x v="2"/>
    <x v="0"/>
    <n v="5"/>
    <n v="828.3"/>
    <n v="4141.5"/>
    <s v="INR"/>
    <x v="7"/>
    <x v="5"/>
    <x v="23"/>
    <x v="1"/>
    <s v="Corporate"/>
    <s v="Cash"/>
    <s v="Reseller"/>
    <n v="828.3"/>
    <n v="4141.5"/>
  </r>
  <r>
    <s v="SALE0083"/>
    <x v="7"/>
    <x v="2"/>
    <n v="98"/>
    <n v="974.9"/>
    <n v="95540.2"/>
    <s v="USD"/>
    <x v="53"/>
    <x v="2"/>
    <x v="7"/>
    <x v="4"/>
    <s v="Retail"/>
    <s v="Credit Card"/>
    <s v="Online"/>
    <n v="86454.131999999998"/>
    <n v="8472504.9360000007"/>
  </r>
  <r>
    <s v="SALE0084"/>
    <x v="6"/>
    <x v="2"/>
    <n v="85"/>
    <n v="777.35"/>
    <n v="66074.75"/>
    <s v="CAD"/>
    <x v="9"/>
    <x v="0"/>
    <x v="19"/>
    <x v="2"/>
    <s v="Government"/>
    <s v="Bank Transfer"/>
    <s v="Online"/>
    <n v="49159.614000000001"/>
    <n v="4178567.19"/>
  </r>
  <r>
    <s v="SALE0084"/>
    <x v="4"/>
    <x v="0"/>
    <n v="59"/>
    <n v="1781.97"/>
    <n v="105136.23"/>
    <s v="INR"/>
    <x v="54"/>
    <x v="2"/>
    <x v="8"/>
    <x v="3"/>
    <s v="Small Business"/>
    <s v="Online Wallet"/>
    <s v="Offline"/>
    <n v="1781.97"/>
    <n v="105136.23"/>
  </r>
  <r>
    <s v="SALE0085"/>
    <x v="3"/>
    <x v="0"/>
    <n v="1"/>
    <n v="282.32"/>
    <n v="282.32"/>
    <s v="GBP"/>
    <x v="55"/>
    <x v="2"/>
    <x v="38"/>
    <x v="4"/>
    <s v="Government"/>
    <s v="Cash"/>
    <s v="Online"/>
    <n v="32893.103199999998"/>
    <n v="32893.103199999998"/>
  </r>
  <r>
    <s v="SALE0085"/>
    <x v="7"/>
    <x v="1"/>
    <n v="94"/>
    <n v="989.93"/>
    <n v="93053.42"/>
    <s v="USD"/>
    <x v="56"/>
    <x v="6"/>
    <x v="17"/>
    <x v="3"/>
    <s v="Corporate"/>
    <s v="Credit Card"/>
    <s v="Reseller"/>
    <n v="87786.992400000003"/>
    <n v="8251977.2856000001"/>
  </r>
  <r>
    <s v="SALE0087"/>
    <x v="3"/>
    <x v="2"/>
    <n v="17"/>
    <n v="965.34"/>
    <n v="16410.78"/>
    <s v="AUD"/>
    <x v="57"/>
    <x v="2"/>
    <x v="36"/>
    <x v="4"/>
    <s v="Small Business"/>
    <s v="Cash"/>
    <s v="Reseller"/>
    <n v="55970.413199999995"/>
    <n v="951497.02439999988"/>
  </r>
  <r>
    <s v="SALE0088"/>
    <x v="0"/>
    <x v="0"/>
    <n v="62"/>
    <n v="1302.07"/>
    <n v="80728.34"/>
    <s v="USD"/>
    <x v="36"/>
    <x v="4"/>
    <x v="7"/>
    <x v="3"/>
    <s v="Government"/>
    <s v="Online Wallet"/>
    <s v="Online"/>
    <n v="115467.56760000001"/>
    <n v="7158989.1912000002"/>
  </r>
  <r>
    <s v="SALE0090"/>
    <x v="1"/>
    <x v="3"/>
    <n v="31"/>
    <n v="90.97"/>
    <n v="2820.07"/>
    <s v="USD"/>
    <x v="58"/>
    <x v="5"/>
    <x v="36"/>
    <x v="2"/>
    <s v="Retail"/>
    <s v="Cash"/>
    <s v="Offline"/>
    <n v="8067.2196000000004"/>
    <n v="250083.8076"/>
  </r>
  <r>
    <s v="SALE0094"/>
    <x v="5"/>
    <x v="2"/>
    <n v="62"/>
    <n v="1346.24"/>
    <n v="83466.880000000005"/>
    <s v="INR"/>
    <x v="59"/>
    <x v="2"/>
    <x v="30"/>
    <x v="1"/>
    <s v="Retail"/>
    <s v="Online Wallet"/>
    <s v="Offline"/>
    <n v="1346.24"/>
    <n v="83466.880000000005"/>
  </r>
  <r>
    <s v="SALE0094"/>
    <x v="6"/>
    <x v="1"/>
    <n v="98"/>
    <n v="1393.18"/>
    <n v="136531.64000000001"/>
    <s v="CAD"/>
    <x v="4"/>
    <x v="3"/>
    <x v="27"/>
    <x v="2"/>
    <s v="Government"/>
    <s v="Online Wallet"/>
    <s v="Reseller"/>
    <n v="88104.703200000004"/>
    <n v="8634260.9135999996"/>
  </r>
  <r>
    <s v="SALE0095"/>
    <x v="5"/>
    <x v="2"/>
    <n v="34"/>
    <n v="1650.06"/>
    <n v="56102.04"/>
    <s v="EUR"/>
    <x v="60"/>
    <x v="1"/>
    <x v="14"/>
    <x v="0"/>
    <s v="Small Business"/>
    <s v="Cash"/>
    <s v="Online"/>
    <n v="169477.66259999998"/>
    <n v="5762240.5283999993"/>
  </r>
  <r>
    <s v="SALE0098"/>
    <x v="7"/>
    <x v="1"/>
    <n v="52"/>
    <n v="878.66"/>
    <n v="45690.32"/>
    <s v="AUD"/>
    <x v="52"/>
    <x v="4"/>
    <x v="40"/>
    <x v="4"/>
    <s v="Small Business"/>
    <s v="Cash"/>
    <s v="Offline"/>
    <n v="50944.706799999993"/>
    <n v="2649124.7535999995"/>
  </r>
  <r>
    <s v="SALE0099"/>
    <x v="2"/>
    <x v="2"/>
    <n v="87"/>
    <n v="1713.99"/>
    <n v="149117.13"/>
    <s v="GBP"/>
    <x v="33"/>
    <x v="2"/>
    <x v="41"/>
    <x v="0"/>
    <s v="Government"/>
    <s v="Credit Card"/>
    <s v="Reseller"/>
    <n v="199696.9749"/>
    <n v="17373636.816300001"/>
  </r>
  <r>
    <s v="SALE0100"/>
    <x v="4"/>
    <x v="1"/>
    <n v="68"/>
    <n v="1521.35"/>
    <n v="103451.8"/>
    <s v="INR"/>
    <x v="61"/>
    <x v="4"/>
    <x v="11"/>
    <x v="2"/>
    <s v="Government"/>
    <s v="Online Wallet"/>
    <s v="Online"/>
    <n v="1521.35"/>
    <n v="103451.79999999999"/>
  </r>
  <r>
    <s v="SALE0100"/>
    <x v="7"/>
    <x v="2"/>
    <n v="90"/>
    <n v="1050.69"/>
    <n v="94562.1"/>
    <s v="GBP"/>
    <x v="62"/>
    <x v="3"/>
    <x v="42"/>
    <x v="2"/>
    <s v="Corporate"/>
    <s v="Credit Card"/>
    <s v="Online"/>
    <n v="122415.89190000002"/>
    <n v="11017430.271000002"/>
  </r>
  <r>
    <s v="SALE0100"/>
    <x v="0"/>
    <x v="1"/>
    <n v="88"/>
    <n v="960.41"/>
    <n v="84516.08"/>
    <s v="USD"/>
    <x v="32"/>
    <x v="5"/>
    <x v="42"/>
    <x v="3"/>
    <s v="Retail"/>
    <s v="Credit Card"/>
    <s v="Online"/>
    <n v="85169.158800000005"/>
    <n v="7494885.9744000006"/>
  </r>
  <r>
    <s v="SALE0101"/>
    <x v="3"/>
    <x v="0"/>
    <n v="29"/>
    <n v="284.70999999999998"/>
    <n v="8256.59"/>
    <s v="CAD"/>
    <x v="63"/>
    <x v="4"/>
    <x v="19"/>
    <x v="0"/>
    <s v="Government"/>
    <s v="Cash"/>
    <s v="Online"/>
    <n v="18005.060399999998"/>
    <n v="522146.75159999996"/>
  </r>
  <r>
    <s v="SALE0102"/>
    <x v="1"/>
    <x v="1"/>
    <n v="86"/>
    <n v="918.76"/>
    <n v="79013.36"/>
    <s v="EUR"/>
    <x v="19"/>
    <x v="2"/>
    <x v="10"/>
    <x v="4"/>
    <s v="Retail"/>
    <s v="Online Wallet"/>
    <s v="Offline"/>
    <n v="94365.839599999992"/>
    <n v="8115462.2055999991"/>
  </r>
  <r>
    <s v="SALE0103"/>
    <x v="2"/>
    <x v="1"/>
    <n v="40"/>
    <n v="351.32"/>
    <n v="14052.8"/>
    <s v="GBP"/>
    <x v="30"/>
    <x v="3"/>
    <x v="43"/>
    <x v="0"/>
    <s v="Government"/>
    <s v="Credit Card"/>
    <s v="Online"/>
    <n v="40932.2932"/>
    <n v="1637291.7280000001"/>
  </r>
  <r>
    <s v="SALE0103"/>
    <x v="6"/>
    <x v="2"/>
    <n v="5"/>
    <n v="1150.95"/>
    <n v="5754.75"/>
    <s v="CAD"/>
    <x v="64"/>
    <x v="2"/>
    <x v="30"/>
    <x v="0"/>
    <s v="Small Business"/>
    <s v="Bank Transfer"/>
    <s v="Offline"/>
    <n v="72786.078000000009"/>
    <n v="363930.39"/>
  </r>
  <r>
    <s v="SALE0103"/>
    <x v="1"/>
    <x v="0"/>
    <n v="88"/>
    <n v="515.57000000000005"/>
    <n v="45370.16"/>
    <s v="EUR"/>
    <x v="65"/>
    <x v="1"/>
    <x v="33"/>
    <x v="0"/>
    <s v="Small Business"/>
    <s v="Bank Transfer"/>
    <s v="Offline"/>
    <n v="52954.1947"/>
    <n v="4659969.1336000003"/>
  </r>
  <r>
    <s v="SALE0105"/>
    <x v="5"/>
    <x v="0"/>
    <n v="68"/>
    <n v="1685.29"/>
    <n v="114599.72"/>
    <s v="AUD"/>
    <x v="66"/>
    <x v="3"/>
    <x v="39"/>
    <x v="0"/>
    <s v="Government"/>
    <s v="Online Wallet"/>
    <s v="Reseller"/>
    <n v="97713.114199999996"/>
    <n v="6644491.7655999996"/>
  </r>
  <r>
    <s v="SALE0105"/>
    <x v="7"/>
    <x v="2"/>
    <n v="67"/>
    <n v="1298.74"/>
    <n v="87015.58"/>
    <s v="USD"/>
    <x v="33"/>
    <x v="2"/>
    <x v="41"/>
    <x v="4"/>
    <s v="Small Business"/>
    <s v="Bank Transfer"/>
    <s v="Online"/>
    <n v="115172.26320000002"/>
    <n v="7716541.6344000008"/>
  </r>
  <r>
    <s v="SALE0107"/>
    <x v="2"/>
    <x v="2"/>
    <n v="75"/>
    <n v="1815.33"/>
    <n v="136149.75"/>
    <s v="EUR"/>
    <x v="23"/>
    <x v="1"/>
    <x v="0"/>
    <x v="0"/>
    <s v="Retail"/>
    <s v="Credit Card"/>
    <s v="Online"/>
    <n v="186452.54429999998"/>
    <n v="13983940.822499998"/>
  </r>
  <r>
    <s v="SALE0110"/>
    <x v="3"/>
    <x v="2"/>
    <n v="44"/>
    <n v="493.59"/>
    <n v="21717.96"/>
    <s v="AUD"/>
    <x v="67"/>
    <x v="1"/>
    <x v="13"/>
    <x v="4"/>
    <s v="Retail"/>
    <s v="Cash"/>
    <s v="Offline"/>
    <n v="28618.348199999997"/>
    <n v="1259207.3207999999"/>
  </r>
  <r>
    <s v="SALE0111"/>
    <x v="7"/>
    <x v="1"/>
    <n v="11"/>
    <n v="1423.45"/>
    <n v="15657.95"/>
    <s v="EUR"/>
    <x v="68"/>
    <x v="0"/>
    <x v="44"/>
    <x v="4"/>
    <s v="Government"/>
    <s v="Credit Card"/>
    <s v="Offline"/>
    <n v="146202.54949999999"/>
    <n v="1608228.0444999998"/>
  </r>
  <r>
    <s v="SALE0112"/>
    <x v="5"/>
    <x v="1"/>
    <n v="58"/>
    <n v="139.82"/>
    <n v="8109.56"/>
    <s v="CAD"/>
    <x v="36"/>
    <x v="4"/>
    <x v="14"/>
    <x v="3"/>
    <s v="Retail"/>
    <s v="Bank Transfer"/>
    <s v="Online"/>
    <n v="8842.2168000000001"/>
    <n v="512848.57439999998"/>
  </r>
  <r>
    <s v="SALE0113"/>
    <x v="5"/>
    <x v="2"/>
    <n v="65"/>
    <n v="1195.8699999999999"/>
    <n v="77731.55"/>
    <s v="AUD"/>
    <x v="69"/>
    <x v="2"/>
    <x v="12"/>
    <x v="3"/>
    <s v="Retail"/>
    <s v="Cash"/>
    <s v="Reseller"/>
    <n v="69336.542599999986"/>
    <n v="4506875.2689999994"/>
  </r>
  <r>
    <s v="SALE0114"/>
    <x v="7"/>
    <x v="1"/>
    <n v="85"/>
    <n v="487.55"/>
    <n v="41441.75"/>
    <s v="USD"/>
    <x v="39"/>
    <x v="0"/>
    <x v="23"/>
    <x v="0"/>
    <s v="Corporate"/>
    <s v="Cash"/>
    <s v="Online"/>
    <n v="43235.934000000001"/>
    <n v="3675054.39"/>
  </r>
  <r>
    <s v="SALE0115"/>
    <x v="2"/>
    <x v="1"/>
    <n v="16"/>
    <n v="626.71"/>
    <n v="10027.36"/>
    <s v="AUD"/>
    <x v="70"/>
    <x v="4"/>
    <x v="41"/>
    <x v="4"/>
    <s v="Small Business"/>
    <s v="Online Wallet"/>
    <s v="Online"/>
    <n v="36336.645799999998"/>
    <n v="581386.33279999997"/>
  </r>
  <r>
    <s v="SALE0117"/>
    <x v="4"/>
    <x v="2"/>
    <n v="84"/>
    <n v="1721.08"/>
    <n v="144570.72"/>
    <s v="EUR"/>
    <x v="71"/>
    <x v="4"/>
    <x v="30"/>
    <x v="3"/>
    <s v="Retail"/>
    <s v="Credit Card"/>
    <s v="Reseller"/>
    <n v="176772.12679999997"/>
    <n v="14848858.651199996"/>
  </r>
  <r>
    <s v="SALE0119"/>
    <x v="3"/>
    <x v="2"/>
    <n v="74"/>
    <n v="1092.3900000000001"/>
    <n v="80836.86"/>
    <s v="EUR"/>
    <x v="72"/>
    <x v="1"/>
    <x v="41"/>
    <x v="2"/>
    <s v="Government"/>
    <s v="Bank Transfer"/>
    <s v="Reseller"/>
    <n v="112199.3769"/>
    <n v="8302753.8906000005"/>
  </r>
  <r>
    <s v="SALE0123"/>
    <x v="3"/>
    <x v="0"/>
    <n v="45"/>
    <n v="1497.48"/>
    <n v="67386.600000000006"/>
    <s v="CAD"/>
    <x v="73"/>
    <x v="1"/>
    <x v="45"/>
    <x v="2"/>
    <s v="Retail"/>
    <s v="Credit Card"/>
    <s v="Offline"/>
    <n v="94700.635200000004"/>
    <n v="4261528.5839999998"/>
  </r>
  <r>
    <s v="SALE0124"/>
    <x v="7"/>
    <x v="2"/>
    <n v="35"/>
    <n v="1752.43"/>
    <n v="61335.05"/>
    <s v="USD"/>
    <x v="74"/>
    <x v="4"/>
    <x v="8"/>
    <x v="4"/>
    <s v="Small Business"/>
    <s v="Online Wallet"/>
    <s v="Offline"/>
    <n v="155405.49240000002"/>
    <n v="5439192.2340000002"/>
  </r>
  <r>
    <s v="SALE0124"/>
    <x v="0"/>
    <x v="0"/>
    <n v="17"/>
    <n v="406.59"/>
    <n v="6912.03"/>
    <s v="INR"/>
    <x v="75"/>
    <x v="2"/>
    <x v="0"/>
    <x v="0"/>
    <s v="Retail"/>
    <s v="Cash"/>
    <s v="Reseller"/>
    <n v="406.59"/>
    <n v="6912.03"/>
  </r>
  <r>
    <s v="SALE0124"/>
    <x v="4"/>
    <x v="0"/>
    <n v="62"/>
    <n v="1634.04"/>
    <n v="101310.48"/>
    <s v="CAD"/>
    <x v="76"/>
    <x v="3"/>
    <x v="4"/>
    <x v="4"/>
    <s v="Small Business"/>
    <s v="Online Wallet"/>
    <s v="Reseller"/>
    <n v="103336.6896"/>
    <n v="6406874.7551999995"/>
  </r>
  <r>
    <s v="SALE0126"/>
    <x v="6"/>
    <x v="1"/>
    <n v="84"/>
    <n v="1837.15"/>
    <n v="154320.6"/>
    <s v="USD"/>
    <x v="77"/>
    <x v="5"/>
    <x v="6"/>
    <x v="0"/>
    <s v="Retail"/>
    <s v="Credit Card"/>
    <s v="Offline"/>
    <n v="162918.46200000003"/>
    <n v="13685150.808000002"/>
  </r>
  <r>
    <s v="SALE0127"/>
    <x v="6"/>
    <x v="2"/>
    <n v="52"/>
    <n v="787.09"/>
    <n v="40928.68"/>
    <s v="CAD"/>
    <x v="16"/>
    <x v="4"/>
    <x v="15"/>
    <x v="3"/>
    <s v="Corporate"/>
    <s v="Online Wallet"/>
    <s v="Offline"/>
    <n v="49775.571600000003"/>
    <n v="2588329.7232000004"/>
  </r>
  <r>
    <s v="SALE0128"/>
    <x v="0"/>
    <x v="2"/>
    <n v="57"/>
    <n v="418.15"/>
    <n v="23834.55"/>
    <s v="AUD"/>
    <x v="78"/>
    <x v="2"/>
    <x v="19"/>
    <x v="1"/>
    <s v="Small Business"/>
    <s v="Bank Transfer"/>
    <s v="Online"/>
    <n v="24244.336999999996"/>
    <n v="1381927.2089999998"/>
  </r>
  <r>
    <s v="SALE0128"/>
    <x v="0"/>
    <x v="2"/>
    <n v="52"/>
    <n v="1265.8399999999999"/>
    <n v="65823.679999999993"/>
    <s v="AUD"/>
    <x v="79"/>
    <x v="3"/>
    <x v="16"/>
    <x v="1"/>
    <s v="Retail"/>
    <s v="Credit Card"/>
    <s v="Offline"/>
    <n v="73393.403199999986"/>
    <n v="3816456.9663999993"/>
  </r>
  <r>
    <s v="SALE0128"/>
    <x v="1"/>
    <x v="2"/>
    <n v="57"/>
    <n v="1341.52"/>
    <n v="76466.64"/>
    <s v="USD"/>
    <x v="80"/>
    <x v="2"/>
    <x v="38"/>
    <x v="3"/>
    <s v="Small Business"/>
    <s v="Online Wallet"/>
    <s v="Offline"/>
    <n v="118965.9936"/>
    <n v="6781061.6352000004"/>
  </r>
  <r>
    <s v="SALE0130"/>
    <x v="5"/>
    <x v="0"/>
    <n v="42"/>
    <n v="653.47"/>
    <n v="27445.74"/>
    <s v="EUR"/>
    <x v="26"/>
    <x v="4"/>
    <x v="15"/>
    <x v="0"/>
    <s v="Government"/>
    <s v="Credit Card"/>
    <s v="Online"/>
    <n v="67117.903699999995"/>
    <n v="2818951.9553999999"/>
  </r>
  <r>
    <s v="SALE0130"/>
    <x v="1"/>
    <x v="2"/>
    <n v="40"/>
    <n v="1443.66"/>
    <n v="57746.400000000001"/>
    <s v="GBP"/>
    <x v="81"/>
    <x v="4"/>
    <x v="1"/>
    <x v="1"/>
    <s v="Retail"/>
    <s v="Cash"/>
    <s v="Online"/>
    <n v="168200.82660000003"/>
    <n v="6728033.0640000012"/>
  </r>
  <r>
    <s v="SALE0134"/>
    <x v="6"/>
    <x v="0"/>
    <n v="62"/>
    <n v="1050.72"/>
    <n v="65144.639999999999"/>
    <s v="EUR"/>
    <x v="82"/>
    <x v="2"/>
    <x v="44"/>
    <x v="4"/>
    <s v="Small Business"/>
    <s v="Online Wallet"/>
    <s v="Offline"/>
    <n v="107919.4512"/>
    <n v="6691005.9743999997"/>
  </r>
  <r>
    <s v="SALE0136"/>
    <x v="5"/>
    <x v="0"/>
    <n v="56"/>
    <n v="1311.33"/>
    <n v="73434.48"/>
    <s v="USD"/>
    <x v="11"/>
    <x v="3"/>
    <x v="26"/>
    <x v="4"/>
    <s v="Small Business"/>
    <s v="Cash"/>
    <s v="Reseller"/>
    <n v="116288.7444"/>
    <n v="6512169.6864"/>
  </r>
  <r>
    <s v="SALE0137"/>
    <x v="3"/>
    <x v="2"/>
    <n v="61"/>
    <n v="757.82"/>
    <n v="46227.02"/>
    <s v="USD"/>
    <x v="83"/>
    <x v="2"/>
    <x v="12"/>
    <x v="3"/>
    <s v="Small Business"/>
    <s v="Online Wallet"/>
    <s v="Online"/>
    <n v="67203.477600000013"/>
    <n v="4099412.1336000008"/>
  </r>
  <r>
    <s v="SALE0137"/>
    <x v="7"/>
    <x v="1"/>
    <n v="39"/>
    <n v="1859.1"/>
    <n v="72504.899999999994"/>
    <s v="EUR"/>
    <x v="84"/>
    <x v="4"/>
    <x v="22"/>
    <x v="3"/>
    <s v="Small Business"/>
    <s v="Online Wallet"/>
    <s v="Offline"/>
    <n v="190948.16099999999"/>
    <n v="7446978.2790000001"/>
  </r>
  <r>
    <s v="SALE0139"/>
    <x v="5"/>
    <x v="0"/>
    <n v="4"/>
    <n v="1003.99"/>
    <n v="4015.96"/>
    <s v="AUD"/>
    <x v="16"/>
    <x v="4"/>
    <x v="7"/>
    <x v="4"/>
    <s v="Small Business"/>
    <s v="Bank Transfer"/>
    <s v="Reseller"/>
    <n v="58211.340199999999"/>
    <n v="232845.36079999999"/>
  </r>
  <r>
    <s v="SALE0141"/>
    <x v="3"/>
    <x v="0"/>
    <n v="49"/>
    <n v="89.05"/>
    <n v="4363.45"/>
    <s v="USD"/>
    <x v="85"/>
    <x v="1"/>
    <x v="46"/>
    <x v="3"/>
    <s v="Corporate"/>
    <s v="Cash"/>
    <s v="Online"/>
    <n v="7896.9540000000006"/>
    <n v="386950.74600000004"/>
  </r>
  <r>
    <s v="SALE0142"/>
    <x v="4"/>
    <x v="1"/>
    <n v="60"/>
    <n v="1425.95"/>
    <n v="85557"/>
    <s v="AUD"/>
    <x v="86"/>
    <x v="2"/>
    <x v="4"/>
    <x v="4"/>
    <s v="Small Business"/>
    <s v="Cash"/>
    <s v="Offline"/>
    <n v="82676.580999999991"/>
    <n v="4960594.8599999994"/>
  </r>
  <r>
    <s v="SALE0144"/>
    <x v="6"/>
    <x v="1"/>
    <n v="55"/>
    <n v="800.23"/>
    <n v="44012.65"/>
    <s v="CAD"/>
    <x v="32"/>
    <x v="5"/>
    <x v="12"/>
    <x v="1"/>
    <s v="Retail"/>
    <s v="Credit Card"/>
    <s v="Online"/>
    <n v="50606.5452"/>
    <n v="2783359.986"/>
  </r>
  <r>
    <s v="SALE0144"/>
    <x v="5"/>
    <x v="1"/>
    <n v="63"/>
    <n v="1392.26"/>
    <n v="87712.38"/>
    <s v="GBP"/>
    <x v="63"/>
    <x v="4"/>
    <x v="17"/>
    <x v="4"/>
    <s v="Retail"/>
    <s v="Credit Card"/>
    <s v="Reseller"/>
    <n v="162212.2126"/>
    <n v="10219369.3938"/>
  </r>
  <r>
    <s v="SALE0144"/>
    <x v="2"/>
    <x v="2"/>
    <n v="62"/>
    <n v="73.41"/>
    <n v="4551.42"/>
    <s v="CAD"/>
    <x v="87"/>
    <x v="3"/>
    <x v="36"/>
    <x v="1"/>
    <s v="Retail"/>
    <s v="Cash"/>
    <s v="Offline"/>
    <n v="4642.4484000000002"/>
    <n v="287831.80080000003"/>
  </r>
  <r>
    <s v="SALE0145"/>
    <x v="2"/>
    <x v="0"/>
    <n v="56"/>
    <n v="509.46"/>
    <n v="28529.759999999998"/>
    <s v="GBP"/>
    <x v="60"/>
    <x v="1"/>
    <x v="1"/>
    <x v="1"/>
    <s v="Government"/>
    <s v="Bank Transfer"/>
    <s v="Online"/>
    <n v="59357.184600000001"/>
    <n v="3324002.3376000002"/>
  </r>
  <r>
    <s v="SALE0145"/>
    <x v="7"/>
    <x v="1"/>
    <n v="70"/>
    <n v="260.66000000000003"/>
    <n v="18246.2"/>
    <s v="AUD"/>
    <x v="88"/>
    <x v="2"/>
    <x v="19"/>
    <x v="4"/>
    <s v="Corporate"/>
    <s v="Online Wallet"/>
    <s v="Offline"/>
    <n v="15113.066800000001"/>
    <n v="1057914.676"/>
  </r>
  <r>
    <s v="SALE0146"/>
    <x v="2"/>
    <x v="0"/>
    <n v="4"/>
    <n v="490.29"/>
    <n v="1961.16"/>
    <s v="AUD"/>
    <x v="89"/>
    <x v="1"/>
    <x v="0"/>
    <x v="2"/>
    <s v="Government"/>
    <s v="Bank Transfer"/>
    <s v="Online"/>
    <n v="28427.014200000001"/>
    <n v="113708.05680000001"/>
  </r>
  <r>
    <s v="SALE0147"/>
    <x v="0"/>
    <x v="0"/>
    <n v="51"/>
    <n v="191.7"/>
    <n v="9776.7000000000007"/>
    <s v="INR"/>
    <x v="87"/>
    <x v="3"/>
    <x v="7"/>
    <x v="1"/>
    <s v="Retail"/>
    <s v="Credit Card"/>
    <s v="Offline"/>
    <n v="191.7"/>
    <n v="9776.6999999999989"/>
  </r>
  <r>
    <s v="SALE0148"/>
    <x v="1"/>
    <x v="2"/>
    <n v="43"/>
    <n v="1028.79"/>
    <n v="44237.97"/>
    <s v="CAD"/>
    <x v="90"/>
    <x v="1"/>
    <x v="6"/>
    <x v="2"/>
    <s v="Corporate"/>
    <s v="Cash"/>
    <s v="Online"/>
    <n v="65060.679600000003"/>
    <n v="2797609.2228000001"/>
  </r>
  <r>
    <s v="SALE0150"/>
    <x v="6"/>
    <x v="2"/>
    <n v="38"/>
    <n v="257.5"/>
    <n v="9785"/>
    <s v="EUR"/>
    <x v="6"/>
    <x v="1"/>
    <x v="25"/>
    <x v="0"/>
    <s v="Retail"/>
    <s v="Credit Card"/>
    <s v="Reseller"/>
    <n v="26447.824999999997"/>
    <n v="1005017.3499999999"/>
  </r>
  <r>
    <s v="SALE0150"/>
    <x v="2"/>
    <x v="1"/>
    <n v="12"/>
    <n v="1005.08"/>
    <n v="12060.96"/>
    <s v="INR"/>
    <x v="91"/>
    <x v="1"/>
    <x v="22"/>
    <x v="0"/>
    <s v="Government"/>
    <s v="Bank Transfer"/>
    <s v="Online"/>
    <n v="1005.08"/>
    <n v="12060.960000000001"/>
  </r>
  <r>
    <s v="SALE0154"/>
    <x v="2"/>
    <x v="2"/>
    <n v="16"/>
    <n v="379.18"/>
    <n v="6066.88"/>
    <s v="USD"/>
    <x v="76"/>
    <x v="3"/>
    <x v="17"/>
    <x v="2"/>
    <s v="Government"/>
    <s v="Credit Card"/>
    <s v="Online"/>
    <n v="33625.682400000005"/>
    <n v="538010.91840000008"/>
  </r>
  <r>
    <s v="SALE0154"/>
    <x v="6"/>
    <x v="0"/>
    <n v="43"/>
    <n v="1094.31"/>
    <n v="47055.33"/>
    <s v="USD"/>
    <x v="21"/>
    <x v="4"/>
    <x v="12"/>
    <x v="1"/>
    <s v="Small Business"/>
    <s v="Cash"/>
    <s v="Online"/>
    <n v="97043.410799999998"/>
    <n v="4172866.6644000001"/>
  </r>
  <r>
    <s v="SALE0155"/>
    <x v="5"/>
    <x v="2"/>
    <n v="10"/>
    <n v="339.59"/>
    <n v="3395.9"/>
    <s v="CAD"/>
    <x v="92"/>
    <x v="0"/>
    <x v="46"/>
    <x v="3"/>
    <s v="Government"/>
    <s v="Bank Transfer"/>
    <s v="Reseller"/>
    <n v="21475.671599999998"/>
    <n v="214756.71599999999"/>
  </r>
  <r>
    <s v="SALE0156"/>
    <x v="0"/>
    <x v="0"/>
    <n v="55"/>
    <n v="194.95"/>
    <n v="10722.25"/>
    <s v="EUR"/>
    <x v="93"/>
    <x v="4"/>
    <x v="42"/>
    <x v="3"/>
    <s v="Small Business"/>
    <s v="Bank Transfer"/>
    <s v="Reseller"/>
    <n v="20023.314499999997"/>
    <n v="1101282.2974999999"/>
  </r>
  <r>
    <s v="SALE0157"/>
    <x v="5"/>
    <x v="2"/>
    <n v="16"/>
    <n v="361.77"/>
    <n v="5788.32"/>
    <s v="USD"/>
    <x v="11"/>
    <x v="3"/>
    <x v="28"/>
    <x v="4"/>
    <s v="Corporate"/>
    <s v="Online Wallet"/>
    <s v="Reseller"/>
    <n v="32081.763600000002"/>
    <n v="513308.21760000003"/>
  </r>
  <r>
    <s v="SALE0157"/>
    <x v="1"/>
    <x v="2"/>
    <n v="97"/>
    <n v="1461.86"/>
    <n v="141800.42000000001"/>
    <s v="GBP"/>
    <x v="94"/>
    <x v="3"/>
    <x v="35"/>
    <x v="2"/>
    <s v="Small Business"/>
    <s v="Credit Card"/>
    <s v="Offline"/>
    <n v="170321.30859999999"/>
    <n v="16521166.934199998"/>
  </r>
  <r>
    <s v="SALE0157"/>
    <x v="0"/>
    <x v="2"/>
    <n v="22"/>
    <n v="1623.21"/>
    <n v="35710.620000000003"/>
    <s v="CAD"/>
    <x v="95"/>
    <x v="6"/>
    <x v="5"/>
    <x v="0"/>
    <s v="Corporate"/>
    <s v="Bank Transfer"/>
    <s v="Online"/>
    <n v="102651.80040000001"/>
    <n v="2258339.6088"/>
  </r>
  <r>
    <s v="SALE0157"/>
    <x v="7"/>
    <x v="0"/>
    <n v="58"/>
    <n v="220.52"/>
    <n v="12790.16"/>
    <s v="GBP"/>
    <x v="96"/>
    <x v="4"/>
    <x v="41"/>
    <x v="3"/>
    <s v="Small Business"/>
    <s v="Online Wallet"/>
    <s v="Reseller"/>
    <n v="25692.785200000002"/>
    <n v="1490181.5416000001"/>
  </r>
  <r>
    <s v="SALE0157"/>
    <x v="7"/>
    <x v="2"/>
    <n v="11"/>
    <n v="1265.5899999999999"/>
    <n v="13921.49"/>
    <s v="EUR"/>
    <x v="63"/>
    <x v="4"/>
    <x v="32"/>
    <x v="1"/>
    <s v="Small Business"/>
    <s v="Bank Transfer"/>
    <s v="Offline"/>
    <n v="129988.74889999998"/>
    <n v="1429876.2378999998"/>
  </r>
  <r>
    <s v="SALE0159"/>
    <x v="7"/>
    <x v="0"/>
    <n v="26"/>
    <n v="459.3"/>
    <n v="11941.8"/>
    <s v="EUR"/>
    <x v="97"/>
    <x v="0"/>
    <x v="20"/>
    <x v="3"/>
    <s v="Retail"/>
    <s v="Online Wallet"/>
    <s v="Online"/>
    <n v="47174.703000000001"/>
    <n v="1226542.2779999999"/>
  </r>
  <r>
    <s v="SALE0159"/>
    <x v="4"/>
    <x v="1"/>
    <n v="92"/>
    <n v="453.29"/>
    <n v="41702.68"/>
    <s v="GBP"/>
    <x v="55"/>
    <x v="2"/>
    <x v="38"/>
    <x v="2"/>
    <s v="Retail"/>
    <s v="Bank Transfer"/>
    <s v="Reseller"/>
    <n v="52812.817900000002"/>
    <n v="4858779.2467999998"/>
  </r>
  <r>
    <s v="SALE0159"/>
    <x v="0"/>
    <x v="1"/>
    <n v="81"/>
    <n v="880.7"/>
    <n v="71336.7"/>
    <s v="INR"/>
    <x v="98"/>
    <x v="6"/>
    <x v="29"/>
    <x v="2"/>
    <s v="Small Business"/>
    <s v="Cash"/>
    <s v="Offline"/>
    <n v="880.7"/>
    <n v="71336.7"/>
  </r>
  <r>
    <s v="SALE0159"/>
    <x v="0"/>
    <x v="1"/>
    <n v="61"/>
    <n v="975.8"/>
    <n v="59523.8"/>
    <s v="CAD"/>
    <x v="99"/>
    <x v="2"/>
    <x v="32"/>
    <x v="0"/>
    <s v="Retail"/>
    <s v="Credit Card"/>
    <s v="Reseller"/>
    <n v="61709.591999999997"/>
    <n v="3764285.1119999997"/>
  </r>
  <r>
    <s v="SALE0160"/>
    <x v="5"/>
    <x v="2"/>
    <n v="78"/>
    <n v="1744.89"/>
    <n v="136101.42000000001"/>
    <s v="CAD"/>
    <x v="100"/>
    <x v="1"/>
    <x v="27"/>
    <x v="2"/>
    <s v="Retail"/>
    <s v="Bank Transfer"/>
    <s v="Online"/>
    <n v="110346.84360000001"/>
    <n v="8607053.8008000012"/>
  </r>
  <r>
    <s v="SALE0162"/>
    <x v="2"/>
    <x v="0"/>
    <n v="97"/>
    <n v="1158.44"/>
    <n v="112368.68"/>
    <s v="INR"/>
    <x v="101"/>
    <x v="5"/>
    <x v="13"/>
    <x v="4"/>
    <s v="Retail"/>
    <s v="Credit Card"/>
    <s v="Offline"/>
    <n v="1158.44"/>
    <n v="112368.68000000001"/>
  </r>
  <r>
    <s v="SALE0163"/>
    <x v="7"/>
    <x v="1"/>
    <n v="14"/>
    <n v="566.91"/>
    <n v="7936.74"/>
    <s v="CAD"/>
    <x v="8"/>
    <x v="3"/>
    <x v="20"/>
    <x v="2"/>
    <s v="Small Business"/>
    <s v="Cash"/>
    <s v="Reseller"/>
    <n v="35851.388399999996"/>
    <n v="501919.43759999995"/>
  </r>
  <r>
    <s v="SALE0163"/>
    <x v="1"/>
    <x v="0"/>
    <n v="14"/>
    <n v="406.49"/>
    <n v="5690.86"/>
    <s v="USD"/>
    <x v="102"/>
    <x v="3"/>
    <x v="3"/>
    <x v="3"/>
    <s v="Government"/>
    <s v="Cash"/>
    <s v="Offline"/>
    <n v="36047.533200000005"/>
    <n v="504665.46480000007"/>
  </r>
  <r>
    <s v="SALE0166"/>
    <x v="0"/>
    <x v="2"/>
    <n v="15"/>
    <n v="1514.99"/>
    <n v="22724.85"/>
    <s v="USD"/>
    <x v="17"/>
    <x v="6"/>
    <x v="3"/>
    <x v="1"/>
    <s v="Retail"/>
    <s v="Cash"/>
    <s v="Offline"/>
    <n v="134349.3132"/>
    <n v="2015239.6980000001"/>
  </r>
  <r>
    <s v="SALE0166"/>
    <x v="0"/>
    <x v="2"/>
    <n v="8"/>
    <n v="1560.12"/>
    <n v="12480.96"/>
    <s v="AUD"/>
    <x v="79"/>
    <x v="3"/>
    <x v="10"/>
    <x v="0"/>
    <s v="Corporate"/>
    <s v="Bank Transfer"/>
    <s v="Reseller"/>
    <n v="90455.757599999983"/>
    <n v="723646.06079999986"/>
  </r>
  <r>
    <s v="SALE0166"/>
    <x v="0"/>
    <x v="2"/>
    <n v="15"/>
    <n v="1514.99"/>
    <n v="22724.85"/>
    <s v="USD"/>
    <x v="17"/>
    <x v="6"/>
    <x v="3"/>
    <x v="1"/>
    <s v="Retail"/>
    <s v="Cash"/>
    <s v="Offline"/>
    <n v="134349.3132"/>
    <n v="2015239.6980000001"/>
  </r>
  <r>
    <s v="SALE0167"/>
    <x v="4"/>
    <x v="2"/>
    <n v="13"/>
    <n v="751.37"/>
    <n v="9767.81"/>
    <s v="GBP"/>
    <x v="87"/>
    <x v="3"/>
    <x v="47"/>
    <x v="1"/>
    <s v="Small Business"/>
    <s v="Credit Card"/>
    <s v="Online"/>
    <n v="87542.118700000006"/>
    <n v="1138047.5431000001"/>
  </r>
  <r>
    <s v="SALE0167"/>
    <x v="4"/>
    <x v="2"/>
    <n v="24"/>
    <n v="867.32"/>
    <n v="20815.68"/>
    <s v="GBP"/>
    <x v="103"/>
    <x v="4"/>
    <x v="29"/>
    <x v="4"/>
    <s v="Small Business"/>
    <s v="Credit Card"/>
    <s v="Offline"/>
    <n v="101051.4532"/>
    <n v="2425234.8768000002"/>
  </r>
  <r>
    <s v="SALE0168"/>
    <x v="1"/>
    <x v="0"/>
    <n v="58"/>
    <n v="123.51"/>
    <n v="7163.58"/>
    <s v="INR"/>
    <x v="42"/>
    <x v="3"/>
    <x v="25"/>
    <x v="2"/>
    <s v="Small Business"/>
    <s v="Online Wallet"/>
    <s v="Offline"/>
    <n v="123.51"/>
    <n v="7163.58"/>
  </r>
  <r>
    <s v="SALE0168"/>
    <x v="1"/>
    <x v="0"/>
    <n v="25"/>
    <n v="67.12"/>
    <n v="1678"/>
    <s v="GBP"/>
    <x v="104"/>
    <x v="4"/>
    <x v="19"/>
    <x v="1"/>
    <s v="Corporate"/>
    <s v="Cash"/>
    <s v="Online"/>
    <n v="7820.1512000000012"/>
    <n v="195503.78000000003"/>
  </r>
  <r>
    <s v="SALE0171"/>
    <x v="1"/>
    <x v="1"/>
    <n v="89"/>
    <n v="346.18"/>
    <n v="30810.02"/>
    <s v="AUD"/>
    <x v="71"/>
    <x v="4"/>
    <x v="11"/>
    <x v="1"/>
    <s v="Retail"/>
    <s v="Bank Transfer"/>
    <s v="Online"/>
    <n v="20071.5164"/>
    <n v="1786364.9595999999"/>
  </r>
  <r>
    <s v="SALE0171"/>
    <x v="6"/>
    <x v="1"/>
    <n v="66"/>
    <n v="917.19"/>
    <n v="60534.54"/>
    <s v="EUR"/>
    <x v="73"/>
    <x v="1"/>
    <x v="16"/>
    <x v="1"/>
    <s v="Government"/>
    <s v="Credit Card"/>
    <s v="Reseller"/>
    <n v="94204.584900000002"/>
    <n v="6217502.6034000004"/>
  </r>
  <r>
    <s v="SALE0171"/>
    <x v="3"/>
    <x v="0"/>
    <n v="69"/>
    <n v="556.23"/>
    <n v="38379.870000000003"/>
    <s v="INR"/>
    <x v="105"/>
    <x v="3"/>
    <x v="31"/>
    <x v="3"/>
    <s v="Small Business"/>
    <s v="Cash"/>
    <s v="Online"/>
    <n v="556.23"/>
    <n v="38379.870000000003"/>
  </r>
  <r>
    <s v="SALE0173"/>
    <x v="4"/>
    <x v="2"/>
    <n v="71"/>
    <n v="389.61"/>
    <n v="27662.31"/>
    <s v="AUD"/>
    <x v="99"/>
    <x v="2"/>
    <x v="42"/>
    <x v="4"/>
    <s v="Government"/>
    <s v="Credit Card"/>
    <s v="Online"/>
    <n v="22589.587800000001"/>
    <n v="1603860.7338"/>
  </r>
  <r>
    <s v="SALE0174"/>
    <x v="6"/>
    <x v="2"/>
    <n v="98"/>
    <n v="376.55"/>
    <n v="36901.9"/>
    <s v="USD"/>
    <x v="106"/>
    <x v="4"/>
    <x v="36"/>
    <x v="2"/>
    <s v="Government"/>
    <s v="Online Wallet"/>
    <s v="Reseller"/>
    <n v="33392.454000000005"/>
    <n v="3272460.4920000006"/>
  </r>
  <r>
    <s v="SALE0174"/>
    <x v="5"/>
    <x v="0"/>
    <n v="81"/>
    <n v="1796.67"/>
    <n v="145530.26999999999"/>
    <s v="USD"/>
    <x v="0"/>
    <x v="0"/>
    <x v="26"/>
    <x v="4"/>
    <s v="Retail"/>
    <s v="Cash"/>
    <s v="Online"/>
    <n v="159328.69560000001"/>
    <n v="12905624.343600001"/>
  </r>
  <r>
    <s v="SALE0175"/>
    <x v="5"/>
    <x v="0"/>
    <n v="42"/>
    <n v="1725.27"/>
    <n v="72461.34"/>
    <s v="USD"/>
    <x v="107"/>
    <x v="6"/>
    <x v="4"/>
    <x v="0"/>
    <s v="Retail"/>
    <s v="Online Wallet"/>
    <s v="Offline"/>
    <n v="152996.9436"/>
    <n v="6425871.6311999997"/>
  </r>
  <r>
    <s v="SALE0175"/>
    <x v="6"/>
    <x v="0"/>
    <n v="28"/>
    <n v="675.94"/>
    <n v="18926.32"/>
    <s v="INR"/>
    <x v="96"/>
    <x v="4"/>
    <x v="32"/>
    <x v="3"/>
    <s v="Retail"/>
    <s v="Bank Transfer"/>
    <s v="Offline"/>
    <n v="675.94"/>
    <n v="18926.32"/>
  </r>
  <r>
    <s v="SALE0176"/>
    <x v="0"/>
    <x v="0"/>
    <n v="18"/>
    <n v="1738.77"/>
    <n v="31297.86"/>
    <s v="USD"/>
    <x v="108"/>
    <x v="2"/>
    <x v="46"/>
    <x v="3"/>
    <s v="Retail"/>
    <s v="Credit Card"/>
    <s v="Offline"/>
    <n v="154194.12360000002"/>
    <n v="2775494.2248000004"/>
  </r>
  <r>
    <s v="SALE0178"/>
    <x v="5"/>
    <x v="1"/>
    <n v="17"/>
    <n v="521.12"/>
    <n v="8859.0400000000009"/>
    <s v="EUR"/>
    <x v="66"/>
    <x v="3"/>
    <x v="37"/>
    <x v="1"/>
    <s v="Corporate"/>
    <s v="Credit Card"/>
    <s v="Offline"/>
    <n v="53524.235199999996"/>
    <n v="909911.99839999992"/>
  </r>
  <r>
    <s v="SALE0178"/>
    <x v="5"/>
    <x v="1"/>
    <n v="78"/>
    <n v="1114.1099999999999"/>
    <n v="86900.58"/>
    <s v="USD"/>
    <x v="24"/>
    <x v="3"/>
    <x v="1"/>
    <x v="2"/>
    <s v="Retail"/>
    <s v="Credit Card"/>
    <s v="Offline"/>
    <n v="98799.274799999999"/>
    <n v="7706343.4343999997"/>
  </r>
  <r>
    <s v="SALE0182"/>
    <x v="5"/>
    <x v="2"/>
    <n v="42"/>
    <n v="1923.46"/>
    <n v="80785.320000000007"/>
    <s v="GBP"/>
    <x v="109"/>
    <x v="6"/>
    <x v="26"/>
    <x v="3"/>
    <s v="Retail"/>
    <s v="Credit Card"/>
    <s v="Reseller"/>
    <n v="224102.32460000002"/>
    <n v="9412297.633200001"/>
  </r>
  <r>
    <s v="SALE0183"/>
    <x v="3"/>
    <x v="2"/>
    <n v="89"/>
    <n v="1566.57"/>
    <n v="139424.73000000001"/>
    <s v="EUR"/>
    <x v="110"/>
    <x v="6"/>
    <x v="39"/>
    <x v="2"/>
    <s v="Corporate"/>
    <s v="Cash"/>
    <s v="Offline"/>
    <n v="160902.40469999998"/>
    <n v="14320314.018299999"/>
  </r>
  <r>
    <s v="SALE0186"/>
    <x v="1"/>
    <x v="1"/>
    <n v="67"/>
    <n v="424.43"/>
    <n v="28436.81"/>
    <s v="CAD"/>
    <x v="111"/>
    <x v="0"/>
    <x v="41"/>
    <x v="0"/>
    <s v="Government"/>
    <s v="Online Wallet"/>
    <s v="Reseller"/>
    <n v="26840.9532"/>
    <n v="1798343.8644000001"/>
  </r>
  <r>
    <s v="SALE0186"/>
    <x v="2"/>
    <x v="0"/>
    <n v="10"/>
    <n v="1863.82"/>
    <n v="18638.2"/>
    <s v="AUD"/>
    <x v="112"/>
    <x v="3"/>
    <x v="48"/>
    <x v="4"/>
    <s v="Government"/>
    <s v="Cash"/>
    <s v="Offline"/>
    <n v="108064.2836"/>
    <n v="1080642.8359999999"/>
  </r>
  <r>
    <s v="SALE0187"/>
    <x v="6"/>
    <x v="2"/>
    <n v="59"/>
    <n v="411.55"/>
    <n v="24281.45"/>
    <s v="INR"/>
    <x v="91"/>
    <x v="1"/>
    <x v="40"/>
    <x v="2"/>
    <s v="Retail"/>
    <s v="Online Wallet"/>
    <s v="Online"/>
    <n v="411.55"/>
    <n v="24281.45"/>
  </r>
  <r>
    <s v="SALE0187"/>
    <x v="5"/>
    <x v="0"/>
    <n v="85"/>
    <n v="1872.36"/>
    <n v="159150.6"/>
    <s v="GBP"/>
    <x v="47"/>
    <x v="5"/>
    <x v="42"/>
    <x v="0"/>
    <s v="Corporate"/>
    <s v="Bank Transfer"/>
    <s v="Reseller"/>
    <n v="218148.6636"/>
    <n v="18542636.405999999"/>
  </r>
  <r>
    <s v="SALE0187"/>
    <x v="5"/>
    <x v="0"/>
    <n v="70"/>
    <n v="707.79"/>
    <n v="49545.3"/>
    <s v="GBP"/>
    <x v="47"/>
    <x v="5"/>
    <x v="33"/>
    <x v="4"/>
    <s v="Corporate"/>
    <s v="Cash"/>
    <s v="Reseller"/>
    <n v="82464.612899999993"/>
    <n v="5772522.9029999999"/>
  </r>
  <r>
    <s v="SALE0189"/>
    <x v="0"/>
    <x v="0"/>
    <n v="98"/>
    <n v="174.19"/>
    <n v="17070.62"/>
    <s v="USD"/>
    <x v="113"/>
    <x v="3"/>
    <x v="23"/>
    <x v="2"/>
    <s v="Small Business"/>
    <s v="Cash"/>
    <s v="Online"/>
    <n v="15447.1692"/>
    <n v="1513822.5815999999"/>
  </r>
  <r>
    <s v="SALE0189"/>
    <x v="6"/>
    <x v="0"/>
    <n v="28"/>
    <n v="1089.01"/>
    <n v="30492.28"/>
    <s v="AUD"/>
    <x v="60"/>
    <x v="1"/>
    <x v="28"/>
    <x v="0"/>
    <s v="Retail"/>
    <s v="Cash"/>
    <s v="Reseller"/>
    <n v="63140.799799999993"/>
    <n v="1767942.3943999999"/>
  </r>
  <r>
    <s v="SALE0189"/>
    <x v="5"/>
    <x v="0"/>
    <n v="71"/>
    <n v="550.01"/>
    <n v="39050.71"/>
    <s v="INR"/>
    <x v="10"/>
    <x v="3"/>
    <x v="11"/>
    <x v="1"/>
    <s v="Retail"/>
    <s v="Bank Transfer"/>
    <s v="Offline"/>
    <n v="550.01"/>
    <n v="39050.71"/>
  </r>
  <r>
    <s v="SALE0189"/>
    <x v="2"/>
    <x v="2"/>
    <n v="98"/>
    <n v="1760.4"/>
    <n v="172519.2"/>
    <s v="GBP"/>
    <x v="49"/>
    <x v="0"/>
    <x v="26"/>
    <x v="3"/>
    <s v="Corporate"/>
    <s v="Credit Card"/>
    <s v="Reseller"/>
    <n v="205104.20400000003"/>
    <n v="20100211.992000002"/>
  </r>
  <r>
    <s v="SALE0190"/>
    <x v="4"/>
    <x v="1"/>
    <n v="50"/>
    <n v="1933.37"/>
    <n v="96668.5"/>
    <s v="CAD"/>
    <x v="114"/>
    <x v="3"/>
    <x v="5"/>
    <x v="1"/>
    <s v="Small Business"/>
    <s v="Online Wallet"/>
    <s v="Offline"/>
    <n v="122266.31879999999"/>
    <n v="6113315.9399999995"/>
  </r>
  <r>
    <s v="SALE0191"/>
    <x v="6"/>
    <x v="1"/>
    <n v="45"/>
    <n v="522.96"/>
    <n v="23533.200000000001"/>
    <s v="GBP"/>
    <x v="55"/>
    <x v="2"/>
    <x v="16"/>
    <x v="0"/>
    <s v="Small Business"/>
    <s v="Online Wallet"/>
    <s v="Reseller"/>
    <n v="60930.06960000001"/>
    <n v="2741853.1320000002"/>
  </r>
  <r>
    <s v="SALE0192"/>
    <x v="5"/>
    <x v="1"/>
    <n v="91"/>
    <n v="474.54"/>
    <n v="43183.14"/>
    <s v="GBP"/>
    <x v="85"/>
    <x v="1"/>
    <x v="33"/>
    <x v="2"/>
    <s v="Small Business"/>
    <s v="Credit Card"/>
    <s v="Online"/>
    <n v="55288.655400000003"/>
    <n v="5031267.6414000001"/>
  </r>
  <r>
    <s v="SALE0192"/>
    <x v="3"/>
    <x v="0"/>
    <n v="5"/>
    <n v="424.31"/>
    <n v="2121.5500000000002"/>
    <s v="GBP"/>
    <x v="105"/>
    <x v="3"/>
    <x v="23"/>
    <x v="0"/>
    <s v="Government"/>
    <s v="Cash"/>
    <s v="Offline"/>
    <n v="49436.358100000005"/>
    <n v="247181.79050000003"/>
  </r>
  <r>
    <s v="SALE0193"/>
    <x v="2"/>
    <x v="0"/>
    <n v="42"/>
    <n v="1280"/>
    <n v="53760"/>
    <s v="INR"/>
    <x v="115"/>
    <x v="0"/>
    <x v="44"/>
    <x v="4"/>
    <s v="Retail"/>
    <s v="Bank Transfer"/>
    <s v="Online"/>
    <n v="1280"/>
    <n v="53760"/>
  </r>
  <r>
    <s v="SALE0193"/>
    <x v="2"/>
    <x v="2"/>
    <n v="44"/>
    <n v="1711.81"/>
    <n v="75319.64"/>
    <s v="EUR"/>
    <x v="83"/>
    <x v="2"/>
    <x v="14"/>
    <x v="4"/>
    <s v="Government"/>
    <s v="Credit Card"/>
    <s v="Offline"/>
    <n v="175820.00509999998"/>
    <n v="7736080.2243999988"/>
  </r>
  <r>
    <s v="SALE0196"/>
    <x v="7"/>
    <x v="1"/>
    <n v="74"/>
    <n v="1203.8499999999999"/>
    <n v="89084.9"/>
    <s v="EUR"/>
    <x v="116"/>
    <x v="3"/>
    <x v="0"/>
    <x v="2"/>
    <s v="Corporate"/>
    <s v="Bank Transfer"/>
    <s v="Reseller"/>
    <n v="123647.43349999998"/>
    <n v="9149910.078999998"/>
  </r>
  <r>
    <s v="SALE0196"/>
    <x v="0"/>
    <x v="1"/>
    <n v="75"/>
    <n v="1729.77"/>
    <n v="129732.75"/>
    <s v="EUR"/>
    <x v="79"/>
    <x v="3"/>
    <x v="41"/>
    <x v="1"/>
    <s v="Small Business"/>
    <s v="Online Wallet"/>
    <s v="Reseller"/>
    <n v="177664.67669999998"/>
    <n v="13324850.752499999"/>
  </r>
  <r>
    <s v="SALE0198"/>
    <x v="2"/>
    <x v="1"/>
    <n v="95"/>
    <n v="1007.49"/>
    <n v="95711.55"/>
    <s v="GBP"/>
    <x v="20"/>
    <x v="4"/>
    <x v="33"/>
    <x v="4"/>
    <s v="Government"/>
    <s v="Cash"/>
    <s v="Offline"/>
    <n v="117382.65990000001"/>
    <n v="11151352.6905"/>
  </r>
  <r>
    <s v="SALE0199"/>
    <x v="6"/>
    <x v="0"/>
    <n v="73"/>
    <n v="1165.6400000000001"/>
    <n v="85091.72"/>
    <s v="EUR"/>
    <x v="39"/>
    <x v="0"/>
    <x v="31"/>
    <x v="1"/>
    <s v="Government"/>
    <s v="Cash"/>
    <s v="Offline"/>
    <n v="119722.88440000001"/>
    <n v="8739770.5612000003"/>
  </r>
  <r>
    <s v="SALE0201"/>
    <x v="7"/>
    <x v="0"/>
    <n v="85"/>
    <n v="1116.02"/>
    <n v="94861.7"/>
    <s v="INR"/>
    <x v="117"/>
    <x v="1"/>
    <x v="44"/>
    <x v="4"/>
    <s v="Corporate"/>
    <s v="Credit Card"/>
    <s v="Reseller"/>
    <n v="1116.02"/>
    <n v="94861.7"/>
  </r>
  <r>
    <s v="SALE0201"/>
    <x v="4"/>
    <x v="1"/>
    <n v="27"/>
    <n v="1710.24"/>
    <n v="46176.480000000003"/>
    <s v="EUR"/>
    <x v="118"/>
    <x v="0"/>
    <x v="9"/>
    <x v="2"/>
    <s v="Corporate"/>
    <s v="Bank Transfer"/>
    <s v="Online"/>
    <n v="175658.75039999999"/>
    <n v="4742786.2607999993"/>
  </r>
  <r>
    <s v="SALE0201"/>
    <x v="2"/>
    <x v="0"/>
    <n v="45"/>
    <n v="54.05"/>
    <n v="2432.25"/>
    <s v="AUD"/>
    <x v="19"/>
    <x v="2"/>
    <x v="9"/>
    <x v="0"/>
    <s v="Government"/>
    <s v="Cash"/>
    <s v="Reseller"/>
    <n v="3133.8189999999995"/>
    <n v="141021.85499999998"/>
  </r>
  <r>
    <s v="SALE0201"/>
    <x v="4"/>
    <x v="2"/>
    <n v="59"/>
    <n v="1633.3"/>
    <n v="96364.7"/>
    <s v="GBP"/>
    <x v="119"/>
    <x v="6"/>
    <x v="37"/>
    <x v="3"/>
    <s v="Small Business"/>
    <s v="Cash"/>
    <s v="Online"/>
    <n v="190295.783"/>
    <n v="11227451.197000001"/>
  </r>
  <r>
    <s v="SALE0202"/>
    <x v="4"/>
    <x v="1"/>
    <n v="68"/>
    <n v="1984.66"/>
    <n v="134956.88"/>
    <s v="USD"/>
    <x v="80"/>
    <x v="2"/>
    <x v="2"/>
    <x v="0"/>
    <s v="Small Business"/>
    <s v="Cash"/>
    <s v="Reseller"/>
    <n v="175999.64880000002"/>
    <n v="11967976.118400002"/>
  </r>
  <r>
    <s v="SALE0206"/>
    <x v="6"/>
    <x v="2"/>
    <n v="79"/>
    <n v="1909.58"/>
    <n v="150856.82"/>
    <s v="CAD"/>
    <x v="46"/>
    <x v="3"/>
    <x v="3"/>
    <x v="1"/>
    <s v="Small Business"/>
    <s v="Cash"/>
    <s v="Offline"/>
    <n v="120761.8392"/>
    <n v="9540185.2968000006"/>
  </r>
  <r>
    <s v="SALE0207"/>
    <x v="1"/>
    <x v="3"/>
    <n v="88"/>
    <n v="1490.55"/>
    <n v="131168.4"/>
    <s v="AUD"/>
    <x v="120"/>
    <x v="3"/>
    <x v="47"/>
    <x v="0"/>
    <s v="Retail"/>
    <s v="Credit Card"/>
    <s v="Online"/>
    <n v="86422.088999999993"/>
    <n v="7605143.8319999995"/>
  </r>
  <r>
    <s v="SALE0207"/>
    <x v="5"/>
    <x v="2"/>
    <n v="37"/>
    <n v="833.31"/>
    <n v="30832.47"/>
    <s v="GBP"/>
    <x v="34"/>
    <x v="3"/>
    <x v="13"/>
    <x v="2"/>
    <s v="Retail"/>
    <s v="Cash"/>
    <s v="Reseller"/>
    <n v="97088.948099999994"/>
    <n v="3592291.0796999997"/>
  </r>
  <r>
    <s v="SALE0208"/>
    <x v="6"/>
    <x v="0"/>
    <n v="4"/>
    <n v="390.45"/>
    <n v="1561.8"/>
    <s v="GBP"/>
    <x v="121"/>
    <x v="5"/>
    <x v="18"/>
    <x v="0"/>
    <s v="Corporate"/>
    <s v="Bank Transfer"/>
    <s v="Offline"/>
    <n v="45491.3295"/>
    <n v="181965.318"/>
  </r>
  <r>
    <s v="SALE0208"/>
    <x v="2"/>
    <x v="0"/>
    <n v="60"/>
    <n v="1613.97"/>
    <n v="96838.2"/>
    <s v="USD"/>
    <x v="122"/>
    <x v="1"/>
    <x v="31"/>
    <x v="4"/>
    <s v="Government"/>
    <s v="Cash"/>
    <s v="Offline"/>
    <n v="143126.85960000003"/>
    <n v="8587611.5760000013"/>
  </r>
  <r>
    <s v="SALE0209"/>
    <x v="2"/>
    <x v="0"/>
    <n v="86"/>
    <n v="1138.43"/>
    <n v="97904.98"/>
    <s v="CAD"/>
    <x v="24"/>
    <x v="3"/>
    <x v="39"/>
    <x v="1"/>
    <s v="Small Business"/>
    <s v="Credit Card"/>
    <s v="Reseller"/>
    <n v="71994.313200000004"/>
    <n v="6191510.9352000002"/>
  </r>
  <r>
    <s v="SALE0209"/>
    <x v="5"/>
    <x v="2"/>
    <n v="91"/>
    <n v="1737.86"/>
    <n v="158145.26"/>
    <s v="INR"/>
    <x v="15"/>
    <x v="3"/>
    <x v="48"/>
    <x v="0"/>
    <s v="Retail"/>
    <s v="Bank Transfer"/>
    <s v="Online"/>
    <n v="1737.86"/>
    <n v="158145.25999999998"/>
  </r>
  <r>
    <s v="SALE0209"/>
    <x v="2"/>
    <x v="2"/>
    <n v="49"/>
    <n v="1398.85"/>
    <n v="68543.649999999994"/>
    <s v="GBP"/>
    <x v="123"/>
    <x v="1"/>
    <x v="38"/>
    <x v="0"/>
    <s v="Small Business"/>
    <s v="Online Wallet"/>
    <s v="Online"/>
    <n v="162980.0135"/>
    <n v="7986020.6615000004"/>
  </r>
  <r>
    <s v="SALE0210"/>
    <x v="7"/>
    <x v="1"/>
    <n v="86"/>
    <n v="1575.88"/>
    <n v="135525.68"/>
    <s v="AUD"/>
    <x v="67"/>
    <x v="1"/>
    <x v="27"/>
    <x v="2"/>
    <s v="Retail"/>
    <s v="Bank Transfer"/>
    <s v="Online"/>
    <n v="91369.522400000002"/>
    <n v="7857778.9264000002"/>
  </r>
  <r>
    <s v="SALE0211"/>
    <x v="0"/>
    <x v="2"/>
    <n v="59"/>
    <n v="850.93"/>
    <n v="50204.87"/>
    <s v="EUR"/>
    <x v="41"/>
    <x v="2"/>
    <x v="13"/>
    <x v="2"/>
    <s v="Retail"/>
    <s v="Credit Card"/>
    <s v="Reseller"/>
    <n v="87399.020299999989"/>
    <n v="5156542.1976999994"/>
  </r>
  <r>
    <s v="SALE0213"/>
    <x v="0"/>
    <x v="2"/>
    <n v="4"/>
    <n v="1050.1099999999999"/>
    <n v="4200.4399999999996"/>
    <s v="EUR"/>
    <x v="124"/>
    <x v="1"/>
    <x v="14"/>
    <x v="3"/>
    <s v="Government"/>
    <s v="Credit Card"/>
    <s v="Reseller"/>
    <n v="107856.79809999999"/>
    <n v="431427.19239999994"/>
  </r>
  <r>
    <s v="SALE0215"/>
    <x v="4"/>
    <x v="2"/>
    <n v="65"/>
    <n v="502.09"/>
    <n v="32635.85"/>
    <s v="EUR"/>
    <x v="1"/>
    <x v="1"/>
    <x v="31"/>
    <x v="3"/>
    <s v="Retail"/>
    <s v="Cash"/>
    <s v="Offline"/>
    <n v="51569.663899999992"/>
    <n v="3352028.1534999995"/>
  </r>
  <r>
    <s v="SALE0215"/>
    <x v="0"/>
    <x v="1"/>
    <n v="30"/>
    <n v="1796.33"/>
    <n v="53889.9"/>
    <s v="CAD"/>
    <x v="81"/>
    <x v="4"/>
    <x v="8"/>
    <x v="1"/>
    <s v="Small Business"/>
    <s v="Online Wallet"/>
    <s v="Offline"/>
    <n v="113599.90919999999"/>
    <n v="3407997.2759999996"/>
  </r>
  <r>
    <s v="SALE0215"/>
    <x v="7"/>
    <x v="1"/>
    <n v="37"/>
    <n v="1046.67"/>
    <n v="38726.79"/>
    <s v="EUR"/>
    <x v="125"/>
    <x v="0"/>
    <x v="34"/>
    <x v="0"/>
    <s v="Retail"/>
    <s v="Cash"/>
    <s v="Online"/>
    <n v="107503.4757"/>
    <n v="3977628.6009"/>
  </r>
  <r>
    <s v="SALE0217"/>
    <x v="2"/>
    <x v="0"/>
    <n v="15"/>
    <n v="1765.68"/>
    <n v="26485.200000000001"/>
    <s v="AUD"/>
    <x v="113"/>
    <x v="3"/>
    <x v="13"/>
    <x v="2"/>
    <s v="Government"/>
    <s v="Bank Transfer"/>
    <s v="Offline"/>
    <n v="102374.12639999999"/>
    <n v="1535611.8959999999"/>
  </r>
  <r>
    <s v="SALE0218"/>
    <x v="7"/>
    <x v="0"/>
    <n v="34"/>
    <n v="1691.16"/>
    <n v="57499.44"/>
    <s v="EUR"/>
    <x v="116"/>
    <x v="3"/>
    <x v="41"/>
    <x v="0"/>
    <s v="Corporate"/>
    <s v="Bank Transfer"/>
    <s v="Reseller"/>
    <n v="173699.0436"/>
    <n v="5905767.4824000001"/>
  </r>
  <r>
    <s v="SALE0218"/>
    <x v="5"/>
    <x v="0"/>
    <n v="58"/>
    <n v="1000.44"/>
    <n v="58025.52"/>
    <s v="EUR"/>
    <x v="126"/>
    <x v="0"/>
    <x v="12"/>
    <x v="3"/>
    <s v="Government"/>
    <s v="Credit Card"/>
    <s v="Online"/>
    <n v="102755.1924"/>
    <n v="5959801.1591999996"/>
  </r>
  <r>
    <s v="SALE0219"/>
    <x v="2"/>
    <x v="2"/>
    <n v="41"/>
    <n v="1650.08"/>
    <n v="67653.279999999999"/>
    <s v="AUD"/>
    <x v="127"/>
    <x v="0"/>
    <x v="6"/>
    <x v="2"/>
    <s v="Corporate"/>
    <s v="Cash"/>
    <s v="Offline"/>
    <n v="95671.638399999996"/>
    <n v="3922537.1743999999"/>
  </r>
  <r>
    <s v="SALE0220"/>
    <x v="0"/>
    <x v="1"/>
    <n v="27"/>
    <n v="780.91"/>
    <n v="21084.57"/>
    <s v="EUR"/>
    <x v="93"/>
    <x v="4"/>
    <x v="35"/>
    <x v="0"/>
    <s v="Retail"/>
    <s v="Cash"/>
    <s v="Reseller"/>
    <n v="80207.266099999993"/>
    <n v="2165596.1846999996"/>
  </r>
  <r>
    <s v="SALE0221"/>
    <x v="4"/>
    <x v="2"/>
    <n v="78"/>
    <n v="1168.45"/>
    <n v="91139.1"/>
    <s v="USD"/>
    <x v="71"/>
    <x v="4"/>
    <x v="44"/>
    <x v="2"/>
    <s v="Government"/>
    <s v="Bank Transfer"/>
    <s v="Reseller"/>
    <n v="103618.14600000001"/>
    <n v="8082215.3880000003"/>
  </r>
  <r>
    <s v="SALE0222"/>
    <x v="2"/>
    <x v="2"/>
    <n v="7"/>
    <n v="1571.41"/>
    <n v="10999.87"/>
    <s v="USD"/>
    <x v="67"/>
    <x v="1"/>
    <x v="3"/>
    <x v="3"/>
    <s v="Small Business"/>
    <s v="Credit Card"/>
    <s v="Online"/>
    <n v="139352.63880000002"/>
    <n v="975468.47160000005"/>
  </r>
  <r>
    <s v="SALE0222"/>
    <x v="2"/>
    <x v="1"/>
    <n v="53"/>
    <n v="666.62"/>
    <n v="35330.86"/>
    <s v="EUR"/>
    <x v="69"/>
    <x v="2"/>
    <x v="46"/>
    <x v="2"/>
    <s v="Corporate"/>
    <s v="Credit Card"/>
    <s v="Offline"/>
    <n v="68468.540200000003"/>
    <n v="3628832.6306000003"/>
  </r>
  <r>
    <s v="SALE0223"/>
    <x v="2"/>
    <x v="0"/>
    <n v="75"/>
    <n v="1190.4100000000001"/>
    <n v="89280.75"/>
    <s v="GBP"/>
    <x v="31"/>
    <x v="4"/>
    <x v="0"/>
    <x v="1"/>
    <s v="Corporate"/>
    <s v="Online Wallet"/>
    <s v="Online"/>
    <n v="138694.66910000003"/>
    <n v="10402100.182500003"/>
  </r>
  <r>
    <s v="SALE0225"/>
    <x v="0"/>
    <x v="2"/>
    <n v="42"/>
    <n v="1761.03"/>
    <n v="73963.259999999995"/>
    <s v="AUD"/>
    <x v="92"/>
    <x v="0"/>
    <x v="32"/>
    <x v="1"/>
    <s v="Government"/>
    <s v="Bank Transfer"/>
    <s v="Online"/>
    <n v="102104.51939999999"/>
    <n v="4288389.8147999998"/>
  </r>
  <r>
    <s v="SALE0227"/>
    <x v="0"/>
    <x v="2"/>
    <n v="25"/>
    <n v="154.86000000000001"/>
    <n v="3871.5"/>
    <s v="USD"/>
    <x v="72"/>
    <x v="1"/>
    <x v="19"/>
    <x v="3"/>
    <s v="Government"/>
    <s v="Online Wallet"/>
    <s v="Online"/>
    <n v="13732.984800000002"/>
    <n v="343324.62000000005"/>
  </r>
  <r>
    <s v="SALE0228"/>
    <x v="4"/>
    <x v="2"/>
    <n v="53"/>
    <n v="421.16"/>
    <n v="22321.48"/>
    <s v="GBP"/>
    <x v="0"/>
    <x v="0"/>
    <x v="5"/>
    <x v="3"/>
    <s v="Corporate"/>
    <s v="Online Wallet"/>
    <s v="Online"/>
    <n v="49069.351600000002"/>
    <n v="2600675.6348000001"/>
  </r>
  <r>
    <s v="SALE0228"/>
    <x v="3"/>
    <x v="0"/>
    <n v="18"/>
    <n v="226.59"/>
    <n v="4078.62"/>
    <s v="CAD"/>
    <x v="7"/>
    <x v="5"/>
    <x v="19"/>
    <x v="4"/>
    <s v="Government"/>
    <s v="Online Wallet"/>
    <s v="Reseller"/>
    <n v="14329.551600000001"/>
    <n v="257931.92880000002"/>
  </r>
  <r>
    <s v="SALE0229"/>
    <x v="5"/>
    <x v="2"/>
    <n v="40"/>
    <n v="1617.32"/>
    <n v="64692.800000000003"/>
    <s v="USD"/>
    <x v="8"/>
    <x v="3"/>
    <x v="14"/>
    <x v="2"/>
    <s v="Corporate"/>
    <s v="Online Wallet"/>
    <s v="Online"/>
    <n v="143423.9376"/>
    <n v="5736957.5040000007"/>
  </r>
  <r>
    <s v="SALE0229"/>
    <x v="4"/>
    <x v="1"/>
    <n v="47"/>
    <n v="836.79"/>
    <n v="39329.129999999997"/>
    <s v="GBP"/>
    <x v="128"/>
    <x v="1"/>
    <x v="14"/>
    <x v="1"/>
    <s v="Corporate"/>
    <s v="Bank Transfer"/>
    <s v="Reseller"/>
    <n v="97494.402900000001"/>
    <n v="4582236.9363000002"/>
  </r>
  <r>
    <s v="SALE0229"/>
    <x v="6"/>
    <x v="0"/>
    <n v="98"/>
    <n v="1350.13"/>
    <n v="132312.74"/>
    <s v="GBP"/>
    <x v="129"/>
    <x v="1"/>
    <x v="9"/>
    <x v="2"/>
    <s v="Small Business"/>
    <s v="Credit Card"/>
    <s v="Online"/>
    <n v="157303.64630000002"/>
    <n v="15415757.337400002"/>
  </r>
  <r>
    <s v="SALE0231"/>
    <x v="4"/>
    <x v="0"/>
    <n v="24"/>
    <n v="1098.29"/>
    <n v="26358.959999999999"/>
    <s v="CAD"/>
    <x v="112"/>
    <x v="3"/>
    <x v="13"/>
    <x v="3"/>
    <s v="Small Business"/>
    <s v="Bank Transfer"/>
    <s v="Offline"/>
    <n v="69455.859599999996"/>
    <n v="1666940.6303999999"/>
  </r>
  <r>
    <s v="SALE0231"/>
    <x v="7"/>
    <x v="0"/>
    <n v="71"/>
    <n v="797.62"/>
    <n v="56631.02"/>
    <s v="AUD"/>
    <x v="130"/>
    <x v="3"/>
    <x v="9"/>
    <x v="1"/>
    <s v="Small Business"/>
    <s v="Cash"/>
    <s v="Offline"/>
    <n v="46246.007599999997"/>
    <n v="3283466.5395999998"/>
  </r>
  <r>
    <s v="SALE0232"/>
    <x v="7"/>
    <x v="1"/>
    <n v="9"/>
    <n v="662.39"/>
    <n v="5961.51"/>
    <s v="GBP"/>
    <x v="31"/>
    <x v="4"/>
    <x v="33"/>
    <x v="0"/>
    <s v="Retail"/>
    <s v="Credit Card"/>
    <s v="Online"/>
    <n v="77175.058900000004"/>
    <n v="694575.53010000009"/>
  </r>
  <r>
    <s v="SALE0233"/>
    <x v="0"/>
    <x v="0"/>
    <n v="18"/>
    <n v="246.1"/>
    <n v="4429.8"/>
    <s v="EUR"/>
    <x v="30"/>
    <x v="3"/>
    <x v="6"/>
    <x v="1"/>
    <s v="Government"/>
    <s v="Credit Card"/>
    <s v="Reseller"/>
    <n v="25276.930999999997"/>
    <n v="454984.75799999991"/>
  </r>
  <r>
    <s v="SALE0233"/>
    <x v="7"/>
    <x v="1"/>
    <n v="94"/>
    <n v="1827.45"/>
    <n v="171780.3"/>
    <s v="AUD"/>
    <x v="103"/>
    <x v="4"/>
    <x v="44"/>
    <x v="4"/>
    <s v="Government"/>
    <s v="Cash"/>
    <s v="Online"/>
    <n v="105955.55099999999"/>
    <n v="9959821.7939999998"/>
  </r>
  <r>
    <s v="SALE0235"/>
    <x v="0"/>
    <x v="2"/>
    <n v="73"/>
    <n v="1229.44"/>
    <n v="89749.119999999995"/>
    <s v="GBP"/>
    <x v="57"/>
    <x v="2"/>
    <x v="24"/>
    <x v="0"/>
    <s v="Government"/>
    <s v="Cash"/>
    <s v="Offline"/>
    <n v="143242.05440000002"/>
    <n v="10456669.971200002"/>
  </r>
  <r>
    <s v="SALE0237"/>
    <x v="1"/>
    <x v="0"/>
    <n v="80"/>
    <n v="1963.45"/>
    <n v="157076"/>
    <s v="CAD"/>
    <x v="64"/>
    <x v="2"/>
    <x v="49"/>
    <x v="1"/>
    <s v="Small Business"/>
    <s v="Credit Card"/>
    <s v="Offline"/>
    <n v="124168.57800000001"/>
    <n v="9933486.2400000002"/>
  </r>
  <r>
    <s v="SALE0237"/>
    <x v="3"/>
    <x v="0"/>
    <n v="62"/>
    <n v="1887.01"/>
    <n v="116994.62"/>
    <s v="GBP"/>
    <x v="130"/>
    <x v="3"/>
    <x v="48"/>
    <x v="4"/>
    <s v="Small Business"/>
    <s v="Bank Transfer"/>
    <s v="Reseller"/>
    <n v="219855.53510000001"/>
    <n v="13631043.176200001"/>
  </r>
  <r>
    <s v="SALE0238"/>
    <x v="0"/>
    <x v="1"/>
    <n v="70"/>
    <n v="1906.68"/>
    <n v="133467.6"/>
    <s v="AUD"/>
    <x v="131"/>
    <x v="6"/>
    <x v="25"/>
    <x v="1"/>
    <s v="Corporate"/>
    <s v="Online Wallet"/>
    <s v="Offline"/>
    <n v="110549.3064"/>
    <n v="7738451.4479999999"/>
  </r>
  <r>
    <s v="SALE0238"/>
    <x v="5"/>
    <x v="2"/>
    <n v="85"/>
    <n v="850.88"/>
    <n v="72324.800000000003"/>
    <s v="CAD"/>
    <x v="122"/>
    <x v="1"/>
    <x v="21"/>
    <x v="2"/>
    <s v="Corporate"/>
    <s v="Online Wallet"/>
    <s v="Offline"/>
    <n v="53809.6512"/>
    <n v="4573820.352"/>
  </r>
  <r>
    <s v="SALE0239"/>
    <x v="6"/>
    <x v="1"/>
    <n v="81"/>
    <n v="405.79"/>
    <n v="32868.99"/>
    <s v="GBP"/>
    <x v="0"/>
    <x v="0"/>
    <x v="38"/>
    <x v="0"/>
    <s v="Retail"/>
    <s v="Bank Transfer"/>
    <s v="Online"/>
    <n v="47278.592900000003"/>
    <n v="3829566.0249000001"/>
  </r>
  <r>
    <s v="SALE0239"/>
    <x v="4"/>
    <x v="2"/>
    <n v="23"/>
    <n v="1945.1"/>
    <n v="44737.3"/>
    <s v="EUR"/>
    <x v="132"/>
    <x v="0"/>
    <x v="43"/>
    <x v="1"/>
    <s v="Government"/>
    <s v="Bank Transfer"/>
    <s v="Offline"/>
    <n v="199781.22099999999"/>
    <n v="4594968.0829999996"/>
  </r>
  <r>
    <s v="SALE0240"/>
    <x v="3"/>
    <x v="2"/>
    <n v="56"/>
    <n v="288.87"/>
    <n v="16176.72"/>
    <s v="GBP"/>
    <x v="116"/>
    <x v="3"/>
    <x v="34"/>
    <x v="2"/>
    <s v="Retail"/>
    <s v="Cash"/>
    <s v="Offline"/>
    <n v="33656.243699999999"/>
    <n v="1884749.6472"/>
  </r>
  <r>
    <s v="SALE0241"/>
    <x v="3"/>
    <x v="0"/>
    <n v="86"/>
    <n v="1405.09"/>
    <n v="120837.74"/>
    <s v="AUD"/>
    <x v="16"/>
    <x v="4"/>
    <x v="25"/>
    <x v="0"/>
    <s v="Government"/>
    <s v="Bank Transfer"/>
    <s v="Offline"/>
    <n v="81467.118199999997"/>
    <n v="7006172.1651999997"/>
  </r>
  <r>
    <s v="SALE0241"/>
    <x v="0"/>
    <x v="2"/>
    <n v="60"/>
    <n v="574.87"/>
    <n v="34492.199999999997"/>
    <s v="INR"/>
    <x v="123"/>
    <x v="1"/>
    <x v="17"/>
    <x v="2"/>
    <s v="Small Business"/>
    <s v="Bank Transfer"/>
    <s v="Reseller"/>
    <n v="574.87"/>
    <n v="34492.199999999997"/>
  </r>
  <r>
    <s v="SALE0243"/>
    <x v="1"/>
    <x v="1"/>
    <n v="22"/>
    <n v="260.89999999999998"/>
    <n v="5739.8"/>
    <s v="USD"/>
    <x v="133"/>
    <x v="0"/>
    <x v="14"/>
    <x v="1"/>
    <s v="Government"/>
    <s v="Online Wallet"/>
    <s v="Offline"/>
    <n v="23136.612000000001"/>
    <n v="509005.46400000004"/>
  </r>
  <r>
    <s v="SALE0245"/>
    <x v="0"/>
    <x v="2"/>
    <n v="34"/>
    <n v="1876.61"/>
    <n v="63804.74"/>
    <s v="AUD"/>
    <x v="35"/>
    <x v="0"/>
    <x v="1"/>
    <x v="3"/>
    <s v="Small Business"/>
    <s v="Online Wallet"/>
    <s v="Offline"/>
    <n v="108805.84779999999"/>
    <n v="3699398.8251999998"/>
  </r>
  <r>
    <s v="SALE0245"/>
    <x v="0"/>
    <x v="0"/>
    <n v="86"/>
    <n v="1275.3900000000001"/>
    <n v="109683.54"/>
    <s v="INR"/>
    <x v="66"/>
    <x v="3"/>
    <x v="23"/>
    <x v="4"/>
    <s v="Retail"/>
    <s v="Cash"/>
    <s v="Online"/>
    <n v="1275.3900000000001"/>
    <n v="109683.54000000001"/>
  </r>
  <r>
    <s v="SALE0245"/>
    <x v="4"/>
    <x v="1"/>
    <n v="87"/>
    <n v="854.11"/>
    <n v="74307.570000000007"/>
    <s v="AUD"/>
    <x v="39"/>
    <x v="0"/>
    <x v="6"/>
    <x v="4"/>
    <s v="Small Business"/>
    <s v="Bank Transfer"/>
    <s v="Reseller"/>
    <n v="49521.2978"/>
    <n v="4308352.9085999997"/>
  </r>
  <r>
    <s v="SALE0246"/>
    <x v="0"/>
    <x v="2"/>
    <n v="39"/>
    <n v="1741"/>
    <n v="67899"/>
    <s v="USD"/>
    <x v="70"/>
    <x v="4"/>
    <x v="26"/>
    <x v="2"/>
    <s v="Corporate"/>
    <s v="Online Wallet"/>
    <s v="Offline"/>
    <n v="154391.88"/>
    <n v="6021283.3200000003"/>
  </r>
  <r>
    <s v="SALE0247"/>
    <x v="5"/>
    <x v="1"/>
    <n v="48"/>
    <n v="691.2"/>
    <n v="33177.599999999999"/>
    <s v="INR"/>
    <x v="134"/>
    <x v="4"/>
    <x v="44"/>
    <x v="3"/>
    <s v="Retail"/>
    <s v="Credit Card"/>
    <s v="Reseller"/>
    <n v="691.2"/>
    <n v="33177.600000000006"/>
  </r>
  <r>
    <s v="SALE0247"/>
    <x v="7"/>
    <x v="2"/>
    <n v="78"/>
    <n v="1391.15"/>
    <n v="108509.7"/>
    <s v="AUD"/>
    <x v="135"/>
    <x v="1"/>
    <x v="37"/>
    <x v="2"/>
    <s v="Small Business"/>
    <s v="Cash"/>
    <s v="Reseller"/>
    <n v="80658.877000000008"/>
    <n v="6291392.4060000004"/>
  </r>
  <r>
    <s v="SALE0250"/>
    <x v="4"/>
    <x v="2"/>
    <n v="13"/>
    <n v="1952.77"/>
    <n v="25386.01"/>
    <s v="INR"/>
    <x v="6"/>
    <x v="1"/>
    <x v="37"/>
    <x v="2"/>
    <s v="Government"/>
    <s v="Cash"/>
    <s v="Offline"/>
    <n v="1952.77"/>
    <n v="25386.01"/>
  </r>
  <r>
    <s v="SALE0251"/>
    <x v="1"/>
    <x v="0"/>
    <n v="18"/>
    <n v="1777.53"/>
    <n v="31995.54"/>
    <s v="USD"/>
    <x v="136"/>
    <x v="0"/>
    <x v="47"/>
    <x v="3"/>
    <s v="Small Business"/>
    <s v="Credit Card"/>
    <s v="Offline"/>
    <n v="157631.36040000001"/>
    <n v="2837364.4872000003"/>
  </r>
  <r>
    <s v="SALE0251"/>
    <x v="3"/>
    <x v="2"/>
    <n v="74"/>
    <n v="354.91"/>
    <n v="26263.34"/>
    <s v="INR"/>
    <x v="44"/>
    <x v="2"/>
    <x v="46"/>
    <x v="3"/>
    <s v="Government"/>
    <s v="Online Wallet"/>
    <s v="Reseller"/>
    <n v="354.91"/>
    <n v="26263.34"/>
  </r>
  <r>
    <s v="SALE0251"/>
    <x v="2"/>
    <x v="0"/>
    <n v="34"/>
    <n v="153.01"/>
    <n v="5202.34"/>
    <s v="EUR"/>
    <x v="75"/>
    <x v="2"/>
    <x v="38"/>
    <x v="0"/>
    <s v="Retail"/>
    <s v="Credit Card"/>
    <s v="Reseller"/>
    <n v="15715.657099999999"/>
    <n v="534332.34139999992"/>
  </r>
  <r>
    <s v="SALE0252"/>
    <x v="4"/>
    <x v="2"/>
    <n v="36"/>
    <n v="1954.4"/>
    <n v="70358.399999999994"/>
    <s v="CAD"/>
    <x v="128"/>
    <x v="1"/>
    <x v="5"/>
    <x v="1"/>
    <s v="Small Business"/>
    <s v="Cash"/>
    <s v="Offline"/>
    <n v="123596.25600000001"/>
    <n v="4449465.216"/>
  </r>
  <r>
    <s v="SALE0252"/>
    <x v="6"/>
    <x v="1"/>
    <n v="49"/>
    <n v="1704.52"/>
    <n v="83521.48"/>
    <s v="EUR"/>
    <x v="106"/>
    <x v="4"/>
    <x v="22"/>
    <x v="0"/>
    <s v="Corporate"/>
    <s v="Credit Card"/>
    <s v="Reseller"/>
    <n v="175071.24919999999"/>
    <n v="8578491.2107999995"/>
  </r>
  <r>
    <s v="SALE0254"/>
    <x v="5"/>
    <x v="2"/>
    <n v="96"/>
    <n v="1422.86"/>
    <n v="136594.56"/>
    <s v="GBP"/>
    <x v="46"/>
    <x v="3"/>
    <x v="36"/>
    <x v="1"/>
    <s v="Corporate"/>
    <s v="Credit Card"/>
    <s v="Reseller"/>
    <n v="165777.4186"/>
    <n v="15914632.185600001"/>
  </r>
  <r>
    <s v="SALE0256"/>
    <x v="1"/>
    <x v="0"/>
    <n v="3"/>
    <n v="433.15"/>
    <n v="1299.45"/>
    <s v="INR"/>
    <x v="130"/>
    <x v="3"/>
    <x v="41"/>
    <x v="2"/>
    <s v="Government"/>
    <s v="Online Wallet"/>
    <s v="Reseller"/>
    <n v="433.15"/>
    <n v="1299.4499999999998"/>
  </r>
  <r>
    <s v="SALE0258"/>
    <x v="5"/>
    <x v="2"/>
    <n v="43"/>
    <n v="1367.39"/>
    <n v="58797.77"/>
    <s v="EUR"/>
    <x v="21"/>
    <x v="4"/>
    <x v="35"/>
    <x v="4"/>
    <s v="Government"/>
    <s v="Cash"/>
    <s v="Reseller"/>
    <n v="140444.6269"/>
    <n v="6039118.9567"/>
  </r>
  <r>
    <s v="SALE0260"/>
    <x v="6"/>
    <x v="1"/>
    <n v="17"/>
    <n v="633.5"/>
    <n v="10769.5"/>
    <s v="AUD"/>
    <x v="114"/>
    <x v="3"/>
    <x v="8"/>
    <x v="1"/>
    <s v="Small Business"/>
    <s v="Online Wallet"/>
    <s v="Reseller"/>
    <n v="36730.329999999994"/>
    <n v="624415.60999999987"/>
  </r>
  <r>
    <s v="SALE0264"/>
    <x v="4"/>
    <x v="0"/>
    <n v="91"/>
    <n v="1042.81"/>
    <n v="94895.71"/>
    <s v="AUD"/>
    <x v="137"/>
    <x v="4"/>
    <x v="25"/>
    <x v="2"/>
    <s v="Small Business"/>
    <s v="Cash"/>
    <s v="Offline"/>
    <n v="60462.123799999994"/>
    <n v="5502053.2657999992"/>
  </r>
  <r>
    <s v="SALE0265"/>
    <x v="4"/>
    <x v="2"/>
    <n v="71"/>
    <n v="628.07000000000005"/>
    <n v="44592.97"/>
    <s v="EUR"/>
    <x v="138"/>
    <x v="4"/>
    <x v="40"/>
    <x v="4"/>
    <s v="Small Business"/>
    <s v="Cash"/>
    <s v="Online"/>
    <n v="64509.0697"/>
    <n v="4580143.9486999996"/>
  </r>
  <r>
    <s v="SALE0266"/>
    <x v="0"/>
    <x v="0"/>
    <n v="88"/>
    <n v="1253.58"/>
    <n v="110315.04"/>
    <s v="AUD"/>
    <x v="5"/>
    <x v="4"/>
    <x v="46"/>
    <x v="1"/>
    <s v="Government"/>
    <s v="Cash"/>
    <s v="Reseller"/>
    <n v="72682.568399999989"/>
    <n v="6396066.019199999"/>
  </r>
  <r>
    <s v="SALE0266"/>
    <x v="2"/>
    <x v="1"/>
    <n v="97"/>
    <n v="127.63"/>
    <n v="12380.11"/>
    <s v="INR"/>
    <x v="109"/>
    <x v="6"/>
    <x v="25"/>
    <x v="3"/>
    <s v="Government"/>
    <s v="Credit Card"/>
    <s v="Online"/>
    <n v="127.63"/>
    <n v="12380.109999999999"/>
  </r>
  <r>
    <s v="SALE0267"/>
    <x v="5"/>
    <x v="1"/>
    <n v="30"/>
    <n v="905.36"/>
    <n v="27160.799999999999"/>
    <s v="EUR"/>
    <x v="52"/>
    <x v="4"/>
    <x v="21"/>
    <x v="3"/>
    <s v="Small Business"/>
    <s v="Online Wallet"/>
    <s v="Reseller"/>
    <n v="92989.525599999994"/>
    <n v="2789685.7679999997"/>
  </r>
  <r>
    <s v="SALE0268"/>
    <x v="0"/>
    <x v="0"/>
    <n v="85"/>
    <n v="598.63"/>
    <n v="50883.55"/>
    <s v="GBP"/>
    <x v="64"/>
    <x v="2"/>
    <x v="0"/>
    <x v="4"/>
    <s v="Small Business"/>
    <s v="Credit Card"/>
    <s v="Offline"/>
    <n v="69746.381300000008"/>
    <n v="5928442.4105000012"/>
  </r>
  <r>
    <s v="SALE0269"/>
    <x v="1"/>
    <x v="0"/>
    <n v="21"/>
    <n v="1180.67"/>
    <n v="24794.07"/>
    <s v="USD"/>
    <x v="126"/>
    <x v="0"/>
    <x v="30"/>
    <x v="4"/>
    <s v="Small Business"/>
    <s v="Bank Transfer"/>
    <s v="Reseller"/>
    <n v="104701.81560000002"/>
    <n v="2198738.1276000002"/>
  </r>
  <r>
    <s v="SALE0271"/>
    <x v="6"/>
    <x v="0"/>
    <n v="32"/>
    <n v="631.11"/>
    <n v="20195.52"/>
    <s v="AUD"/>
    <x v="83"/>
    <x v="2"/>
    <x v="49"/>
    <x v="4"/>
    <s v="Government"/>
    <s v="Bank Transfer"/>
    <s v="Reseller"/>
    <n v="36591.757799999999"/>
    <n v="1170936.2496"/>
  </r>
  <r>
    <s v="SALE0271"/>
    <x v="5"/>
    <x v="2"/>
    <n v="65"/>
    <n v="1913.12"/>
    <n v="124352.8"/>
    <s v="CAD"/>
    <x v="134"/>
    <x v="4"/>
    <x v="42"/>
    <x v="3"/>
    <s v="Corporate"/>
    <s v="Credit Card"/>
    <s v="Online"/>
    <n v="120985.70879999999"/>
    <n v="7864071.0719999997"/>
  </r>
  <r>
    <s v="SALE0271"/>
    <x v="2"/>
    <x v="1"/>
    <n v="56"/>
    <n v="1865.45"/>
    <n v="104465.2"/>
    <s v="CAD"/>
    <x v="48"/>
    <x v="2"/>
    <x v="0"/>
    <x v="4"/>
    <s v="Corporate"/>
    <s v="Cash"/>
    <s v="Online"/>
    <n v="117971.058"/>
    <n v="6606379.2480000006"/>
  </r>
  <r>
    <s v="SALE0271"/>
    <x v="3"/>
    <x v="1"/>
    <n v="52"/>
    <n v="1732.7"/>
    <n v="90100.4"/>
    <s v="USD"/>
    <x v="97"/>
    <x v="0"/>
    <x v="15"/>
    <x v="4"/>
    <s v="Government"/>
    <s v="Cash"/>
    <s v="Offline"/>
    <n v="153655.83600000001"/>
    <n v="7990103.472000001"/>
  </r>
  <r>
    <s v="SALE0272"/>
    <x v="5"/>
    <x v="1"/>
    <n v="58"/>
    <n v="1661.61"/>
    <n v="96373.38"/>
    <s v="EUR"/>
    <x v="8"/>
    <x v="3"/>
    <x v="12"/>
    <x v="4"/>
    <s v="Small Business"/>
    <s v="Credit Card"/>
    <s v="Reseller"/>
    <n v="170663.96309999999"/>
    <n v="9898509.8597999997"/>
  </r>
  <r>
    <s v="SALE0272"/>
    <x v="6"/>
    <x v="1"/>
    <n v="31"/>
    <n v="711.68"/>
    <n v="22062.080000000002"/>
    <s v="GBP"/>
    <x v="139"/>
    <x v="1"/>
    <x v="5"/>
    <x v="4"/>
    <s v="Retail"/>
    <s v="Online Wallet"/>
    <s v="Reseller"/>
    <n v="82917.836800000005"/>
    <n v="2570452.9408"/>
  </r>
  <r>
    <s v="SALE0275"/>
    <x v="0"/>
    <x v="0"/>
    <n v="55"/>
    <n v="1976.84"/>
    <n v="108726.2"/>
    <s v="GBP"/>
    <x v="9"/>
    <x v="0"/>
    <x v="48"/>
    <x v="0"/>
    <s v="Corporate"/>
    <s v="Online Wallet"/>
    <s v="Online"/>
    <n v="230321.62839999999"/>
    <n v="12667689.561999999"/>
  </r>
  <r>
    <s v="SALE0276"/>
    <x v="3"/>
    <x v="1"/>
    <n v="76"/>
    <n v="992.92"/>
    <n v="75461.919999999998"/>
    <s v="USD"/>
    <x v="140"/>
    <x v="3"/>
    <x v="17"/>
    <x v="2"/>
    <s v="Retail"/>
    <s v="Cash"/>
    <s v="Offline"/>
    <n v="88052.145600000003"/>
    <n v="6691963.0656000003"/>
  </r>
  <r>
    <s v="SALE0279"/>
    <x v="3"/>
    <x v="1"/>
    <n v="27"/>
    <n v="552.38"/>
    <n v="14914.26"/>
    <s v="INR"/>
    <x v="115"/>
    <x v="0"/>
    <x v="40"/>
    <x v="3"/>
    <s v="Government"/>
    <s v="Credit Card"/>
    <s v="Offline"/>
    <n v="552.38"/>
    <n v="14914.26"/>
  </r>
  <r>
    <s v="SALE0279"/>
    <x v="7"/>
    <x v="0"/>
    <n v="68"/>
    <n v="1880.81"/>
    <n v="127895.08"/>
    <s v="USD"/>
    <x v="110"/>
    <x v="6"/>
    <x v="14"/>
    <x v="1"/>
    <s v="Corporate"/>
    <s v="Online Wallet"/>
    <s v="Reseller"/>
    <n v="166790.23080000002"/>
    <n v="11341735.694400001"/>
  </r>
  <r>
    <s v="SALE0279"/>
    <x v="2"/>
    <x v="0"/>
    <n v="80"/>
    <n v="1561.71"/>
    <n v="124936.8"/>
    <s v="GBP"/>
    <x v="85"/>
    <x v="1"/>
    <x v="39"/>
    <x v="2"/>
    <s v="Corporate"/>
    <s v="Credit Card"/>
    <s v="Reseller"/>
    <n v="181954.8321"/>
    <n v="14556386.568"/>
  </r>
  <r>
    <s v="SALE0280"/>
    <x v="3"/>
    <x v="2"/>
    <n v="80"/>
    <n v="805.56"/>
    <n v="64444.800000000003"/>
    <s v="CAD"/>
    <x v="141"/>
    <x v="6"/>
    <x v="48"/>
    <x v="4"/>
    <s v="Small Business"/>
    <s v="Online Wallet"/>
    <s v="Offline"/>
    <n v="50943.614399999999"/>
    <n v="4075489.1519999998"/>
  </r>
  <r>
    <s v="SALE0280"/>
    <x v="0"/>
    <x v="2"/>
    <n v="26"/>
    <n v="1916.41"/>
    <n v="49826.66"/>
    <s v="AUD"/>
    <x v="104"/>
    <x v="4"/>
    <x v="6"/>
    <x v="0"/>
    <s v="Government"/>
    <s v="Cash"/>
    <s v="Offline"/>
    <n v="111113.4518"/>
    <n v="2888949.7467999998"/>
  </r>
  <r>
    <s v="SALE0281"/>
    <x v="5"/>
    <x v="0"/>
    <n v="32"/>
    <n v="1436.45"/>
    <n v="45966.400000000001"/>
    <s v="AUD"/>
    <x v="3"/>
    <x v="0"/>
    <x v="2"/>
    <x v="2"/>
    <s v="Corporate"/>
    <s v="Bank Transfer"/>
    <s v="Online"/>
    <n v="83285.370999999999"/>
    <n v="2665131.872"/>
  </r>
  <r>
    <s v="SALE0285"/>
    <x v="6"/>
    <x v="2"/>
    <n v="44"/>
    <n v="196.84"/>
    <n v="8660.9599999999991"/>
    <s v="CAD"/>
    <x v="142"/>
    <x v="6"/>
    <x v="42"/>
    <x v="1"/>
    <s v="Corporate"/>
    <s v="Bank Transfer"/>
    <s v="Online"/>
    <n v="12448.161600000001"/>
    <n v="547719.11040000001"/>
  </r>
  <r>
    <s v="SALE0285"/>
    <x v="7"/>
    <x v="2"/>
    <n v="88"/>
    <n v="183.86"/>
    <n v="16179.68"/>
    <s v="CAD"/>
    <x v="143"/>
    <x v="6"/>
    <x v="7"/>
    <x v="4"/>
    <s v="Retail"/>
    <s v="Bank Transfer"/>
    <s v="Online"/>
    <n v="11627.306400000001"/>
    <n v="1023202.9632000001"/>
  </r>
  <r>
    <s v="SALE0286"/>
    <x v="2"/>
    <x v="1"/>
    <n v="34"/>
    <n v="917.02"/>
    <n v="31178.68"/>
    <s v="AUD"/>
    <x v="135"/>
    <x v="1"/>
    <x v="45"/>
    <x v="2"/>
    <s v="Small Business"/>
    <s v="Online Wallet"/>
    <s v="Online"/>
    <n v="53168.819599999995"/>
    <n v="1807739.8663999999"/>
  </r>
  <r>
    <s v="SALE0286"/>
    <x v="4"/>
    <x v="2"/>
    <n v="50"/>
    <n v="655.1"/>
    <n v="32755"/>
    <s v="USD"/>
    <x v="133"/>
    <x v="0"/>
    <x v="41"/>
    <x v="3"/>
    <s v="Government"/>
    <s v="Online Wallet"/>
    <s v="Online"/>
    <n v="58094.268000000004"/>
    <n v="2904713.4000000004"/>
  </r>
  <r>
    <s v="SALE0287"/>
    <x v="2"/>
    <x v="0"/>
    <n v="47"/>
    <n v="1767.75"/>
    <n v="83084.25"/>
    <s v="INR"/>
    <x v="144"/>
    <x v="3"/>
    <x v="24"/>
    <x v="3"/>
    <s v="Retail"/>
    <s v="Online Wallet"/>
    <s v="Reseller"/>
    <n v="1767.75"/>
    <n v="83084.25"/>
  </r>
  <r>
    <s v="SALE0287"/>
    <x v="7"/>
    <x v="1"/>
    <n v="60"/>
    <n v="458.9"/>
    <n v="27534"/>
    <s v="AUD"/>
    <x v="145"/>
    <x v="1"/>
    <x v="37"/>
    <x v="0"/>
    <s v="Small Business"/>
    <s v="Online Wallet"/>
    <s v="Offline"/>
    <n v="26607.021999999997"/>
    <n v="1596421.3199999998"/>
  </r>
  <r>
    <s v="SALE0288"/>
    <x v="0"/>
    <x v="0"/>
    <n v="76"/>
    <n v="1425.71"/>
    <n v="108353.96"/>
    <s v="AUD"/>
    <x v="73"/>
    <x v="1"/>
    <x v="30"/>
    <x v="1"/>
    <s v="Corporate"/>
    <s v="Credit Card"/>
    <s v="Offline"/>
    <n v="82662.665800000002"/>
    <n v="6282362.6008000001"/>
  </r>
  <r>
    <s v="SALE0289"/>
    <x v="2"/>
    <x v="2"/>
    <n v="69"/>
    <n v="404.54"/>
    <n v="27913.26"/>
    <s v="EUR"/>
    <x v="51"/>
    <x v="0"/>
    <x v="2"/>
    <x v="2"/>
    <s v="Retail"/>
    <s v="Online Wallet"/>
    <s v="Offline"/>
    <n v="41550.303399999997"/>
    <n v="2866970.9345999998"/>
  </r>
  <r>
    <s v="SALE0290"/>
    <x v="2"/>
    <x v="1"/>
    <n v="95"/>
    <n v="57.48"/>
    <n v="5460.6"/>
    <s v="EUR"/>
    <x v="65"/>
    <x v="1"/>
    <x v="19"/>
    <x v="4"/>
    <s v="Corporate"/>
    <s v="Online Wallet"/>
    <s v="Offline"/>
    <n v="5903.7707999999993"/>
    <n v="560858.22599999991"/>
  </r>
  <r>
    <s v="SALE0290"/>
    <x v="7"/>
    <x v="0"/>
    <n v="78"/>
    <n v="409.39"/>
    <n v="31932.42"/>
    <s v="AUD"/>
    <x v="123"/>
    <x v="1"/>
    <x v="22"/>
    <x v="2"/>
    <s v="Government"/>
    <s v="Online Wallet"/>
    <s v="Online"/>
    <n v="23736.432199999999"/>
    <n v="1851441.7116"/>
  </r>
  <r>
    <s v="SALE0290"/>
    <x v="3"/>
    <x v="0"/>
    <n v="91"/>
    <n v="1405.16"/>
    <n v="127869.56"/>
    <s v="AUD"/>
    <x v="146"/>
    <x v="6"/>
    <x v="18"/>
    <x v="0"/>
    <s v="Corporate"/>
    <s v="Cash"/>
    <s v="Online"/>
    <n v="81471.176800000001"/>
    <n v="7413877.0888"/>
  </r>
  <r>
    <s v="SALE0290"/>
    <x v="4"/>
    <x v="2"/>
    <n v="76"/>
    <n v="1817.16"/>
    <n v="138104.16"/>
    <s v="USD"/>
    <x v="38"/>
    <x v="4"/>
    <x v="32"/>
    <x v="3"/>
    <s v="Small Business"/>
    <s v="Online Wallet"/>
    <s v="Offline"/>
    <n v="161145.74880000003"/>
    <n v="12247076.908800002"/>
  </r>
  <r>
    <s v="SALE0291"/>
    <x v="4"/>
    <x v="1"/>
    <n v="14"/>
    <n v="1358.48"/>
    <n v="19018.72"/>
    <s v="AUD"/>
    <x v="44"/>
    <x v="2"/>
    <x v="21"/>
    <x v="3"/>
    <s v="Corporate"/>
    <s v="Cash"/>
    <s v="Offline"/>
    <n v="78764.670400000003"/>
    <n v="1102705.3856000002"/>
  </r>
  <r>
    <s v="SALE0291"/>
    <x v="1"/>
    <x v="0"/>
    <n v="6"/>
    <n v="1019.65"/>
    <n v="6117.9"/>
    <s v="CAD"/>
    <x v="112"/>
    <x v="3"/>
    <x v="20"/>
    <x v="3"/>
    <s v="Corporate"/>
    <s v="Online Wallet"/>
    <s v="Online"/>
    <n v="64482.665999999997"/>
    <n v="386895.99599999998"/>
  </r>
  <r>
    <s v="SALE0293"/>
    <x v="2"/>
    <x v="2"/>
    <n v="86"/>
    <n v="1603.46"/>
    <n v="137897.56"/>
    <s v="EUR"/>
    <x v="15"/>
    <x v="3"/>
    <x v="45"/>
    <x v="3"/>
    <s v="Retail"/>
    <s v="Cash"/>
    <s v="Reseller"/>
    <n v="164691.37659999999"/>
    <n v="14163458.387599999"/>
  </r>
  <r>
    <s v="SALE0294"/>
    <x v="1"/>
    <x v="1"/>
    <n v="8"/>
    <n v="385.23"/>
    <n v="3081.84"/>
    <s v="GBP"/>
    <x v="25"/>
    <x v="4"/>
    <x v="1"/>
    <x v="0"/>
    <s v="Small Business"/>
    <s v="Credit Card"/>
    <s v="Reseller"/>
    <n v="44883.147300000004"/>
    <n v="359065.17840000003"/>
  </r>
  <r>
    <s v="SALE0295"/>
    <x v="4"/>
    <x v="1"/>
    <n v="88"/>
    <n v="125.97"/>
    <n v="11085.36"/>
    <s v="EUR"/>
    <x v="147"/>
    <x v="5"/>
    <x v="10"/>
    <x v="2"/>
    <s v="Retail"/>
    <s v="Online Wallet"/>
    <s v="Online"/>
    <n v="12938.378699999999"/>
    <n v="1138577.3255999999"/>
  </r>
  <r>
    <s v="SALE0295"/>
    <x v="6"/>
    <x v="0"/>
    <n v="48"/>
    <n v="744.38"/>
    <n v="35730.239999999998"/>
    <s v="EUR"/>
    <x v="104"/>
    <x v="4"/>
    <x v="30"/>
    <x v="2"/>
    <s v="Corporate"/>
    <s v="Cash"/>
    <s v="Online"/>
    <n v="76455.269799999995"/>
    <n v="3669852.9503999995"/>
  </r>
  <r>
    <s v="SALE0296"/>
    <x v="0"/>
    <x v="1"/>
    <n v="71"/>
    <n v="992.3"/>
    <n v="70453.3"/>
    <s v="AUD"/>
    <x v="148"/>
    <x v="0"/>
    <x v="27"/>
    <x v="0"/>
    <s v="Small Business"/>
    <s v="Bank Transfer"/>
    <s v="Reseller"/>
    <n v="57533.553999999996"/>
    <n v="4084882.3339999998"/>
  </r>
  <r>
    <s v="SALE0297"/>
    <x v="7"/>
    <x v="1"/>
    <n v="30"/>
    <n v="1444.05"/>
    <n v="43321.5"/>
    <s v="USD"/>
    <x v="59"/>
    <x v="2"/>
    <x v="42"/>
    <x v="0"/>
    <s v="Corporate"/>
    <s v="Cash"/>
    <s v="Reseller"/>
    <n v="128058.35400000001"/>
    <n v="3841750.62"/>
  </r>
  <r>
    <s v="SALE0298"/>
    <x v="5"/>
    <x v="1"/>
    <n v="32"/>
    <n v="851.85"/>
    <n v="27259.200000000001"/>
    <s v="EUR"/>
    <x v="92"/>
    <x v="0"/>
    <x v="19"/>
    <x v="4"/>
    <s v="Small Business"/>
    <s v="Credit Card"/>
    <s v="Reseller"/>
    <n v="87493.513500000001"/>
    <n v="2799792.432"/>
  </r>
  <r>
    <s v="SALE0298"/>
    <x v="1"/>
    <x v="1"/>
    <n v="53"/>
    <n v="697.74"/>
    <n v="36980.22"/>
    <s v="EUR"/>
    <x v="149"/>
    <x v="3"/>
    <x v="7"/>
    <x v="2"/>
    <s v="Retail"/>
    <s v="Cash"/>
    <s v="Online"/>
    <n v="71664.87539999999"/>
    <n v="3798238.3961999994"/>
  </r>
  <r>
    <s v="SALE0299"/>
    <x v="2"/>
    <x v="1"/>
    <n v="15"/>
    <n v="443.5"/>
    <n v="6652.5"/>
    <s v="EUR"/>
    <x v="148"/>
    <x v="0"/>
    <x v="6"/>
    <x v="0"/>
    <s v="Government"/>
    <s v="Online Wallet"/>
    <s v="Online"/>
    <n v="45551.884999999995"/>
    <n v="683278.27499999991"/>
  </r>
  <r>
    <s v="SALE0300"/>
    <x v="6"/>
    <x v="0"/>
    <n v="50"/>
    <n v="185.95"/>
    <n v="9297.5"/>
    <s v="EUR"/>
    <x v="142"/>
    <x v="6"/>
    <x v="4"/>
    <x v="4"/>
    <s v="Retail"/>
    <s v="Online Wallet"/>
    <s v="Online"/>
    <n v="19098.924499999997"/>
    <n v="954946.22499999986"/>
  </r>
  <r>
    <s v="SALE0301"/>
    <x v="6"/>
    <x v="2"/>
    <n v="8"/>
    <n v="1295.05"/>
    <n v="10360.4"/>
    <s v="AUD"/>
    <x v="143"/>
    <x v="6"/>
    <x v="21"/>
    <x v="3"/>
    <s v="Government"/>
    <s v="Credit Card"/>
    <s v="Offline"/>
    <n v="75086.998999999996"/>
    <n v="600695.99199999997"/>
  </r>
  <r>
    <s v="SALE0303"/>
    <x v="6"/>
    <x v="0"/>
    <n v="23"/>
    <n v="567.16"/>
    <n v="13044.68"/>
    <s v="EUR"/>
    <x v="25"/>
    <x v="4"/>
    <x v="35"/>
    <x v="0"/>
    <s v="Government"/>
    <s v="Bank Transfer"/>
    <s v="Reseller"/>
    <n v="58253.003599999996"/>
    <n v="1339819.0828"/>
  </r>
  <r>
    <s v="SALE0303"/>
    <x v="5"/>
    <x v="0"/>
    <n v="59"/>
    <n v="1576.85"/>
    <n v="93034.15"/>
    <s v="EUR"/>
    <x v="105"/>
    <x v="3"/>
    <x v="12"/>
    <x v="1"/>
    <s v="Small Business"/>
    <s v="Cash"/>
    <s v="Reseller"/>
    <n v="161958.26349999997"/>
    <n v="9555537.5464999992"/>
  </r>
  <r>
    <s v="SALE0303"/>
    <x v="5"/>
    <x v="1"/>
    <n v="68"/>
    <n v="1855.82"/>
    <n v="126195.76"/>
    <s v="CAD"/>
    <x v="114"/>
    <x v="3"/>
    <x v="35"/>
    <x v="4"/>
    <s v="Corporate"/>
    <s v="Credit Card"/>
    <s v="Offline"/>
    <n v="117362.05680000001"/>
    <n v="7980619.8624"/>
  </r>
  <r>
    <s v="SALE0304"/>
    <x v="2"/>
    <x v="2"/>
    <n v="55"/>
    <n v="1542.13"/>
    <n v="84817.15"/>
    <s v="INR"/>
    <x v="11"/>
    <x v="3"/>
    <x v="14"/>
    <x v="2"/>
    <s v="Government"/>
    <s v="Online Wallet"/>
    <s v="Reseller"/>
    <n v="1542.13"/>
    <n v="84817.150000000009"/>
  </r>
  <r>
    <s v="SALE0306"/>
    <x v="3"/>
    <x v="1"/>
    <n v="99"/>
    <n v="168.76"/>
    <n v="16707.240000000002"/>
    <s v="USD"/>
    <x v="117"/>
    <x v="1"/>
    <x v="32"/>
    <x v="4"/>
    <s v="Retail"/>
    <s v="Online Wallet"/>
    <s v="Offline"/>
    <n v="14965.6368"/>
    <n v="1481598.0432"/>
  </r>
  <r>
    <s v="SALE0306"/>
    <x v="6"/>
    <x v="2"/>
    <n v="85"/>
    <n v="863.47"/>
    <n v="73394.95"/>
    <s v="AUD"/>
    <x v="70"/>
    <x v="4"/>
    <x v="12"/>
    <x v="3"/>
    <s v="Government"/>
    <s v="Cash"/>
    <s v="Offline"/>
    <n v="50063.990599999997"/>
    <n v="4255439.2009999994"/>
  </r>
  <r>
    <s v="SALE0307"/>
    <x v="0"/>
    <x v="0"/>
    <n v="58"/>
    <n v="401.31"/>
    <n v="23275.98"/>
    <s v="AUD"/>
    <x v="0"/>
    <x v="0"/>
    <x v="32"/>
    <x v="4"/>
    <s v="Government"/>
    <s v="Bank Transfer"/>
    <s v="Reseller"/>
    <n v="23267.953799999999"/>
    <n v="1349541.3203999999"/>
  </r>
  <r>
    <s v="SALE0310"/>
    <x v="7"/>
    <x v="2"/>
    <n v="73"/>
    <n v="579.75"/>
    <n v="42321.75"/>
    <s v="CAD"/>
    <x v="147"/>
    <x v="5"/>
    <x v="12"/>
    <x v="2"/>
    <s v="Corporate"/>
    <s v="Credit Card"/>
    <s v="Online"/>
    <n v="36663.39"/>
    <n v="2676427.4699999997"/>
  </r>
  <r>
    <s v="SALE0313"/>
    <x v="4"/>
    <x v="0"/>
    <n v="73"/>
    <n v="748.02"/>
    <n v="54605.46"/>
    <s v="GBP"/>
    <x v="76"/>
    <x v="3"/>
    <x v="19"/>
    <x v="1"/>
    <s v="Small Business"/>
    <s v="Credit Card"/>
    <s v="Offline"/>
    <n v="87151.810200000007"/>
    <n v="6362082.1446000002"/>
  </r>
  <r>
    <s v="SALE0317"/>
    <x v="1"/>
    <x v="0"/>
    <n v="17"/>
    <n v="829.97"/>
    <n v="14109.49"/>
    <s v="GBP"/>
    <x v="102"/>
    <x v="3"/>
    <x v="24"/>
    <x v="3"/>
    <s v="Retail"/>
    <s v="Online Wallet"/>
    <s v="Online"/>
    <n v="96699.804700000008"/>
    <n v="1643896.6799000001"/>
  </r>
  <r>
    <s v="SALE0318"/>
    <x v="2"/>
    <x v="1"/>
    <n v="43"/>
    <n v="943.16"/>
    <n v="40555.879999999997"/>
    <s v="USD"/>
    <x v="18"/>
    <x v="0"/>
    <x v="40"/>
    <x v="2"/>
    <s v="Government"/>
    <s v="Bank Transfer"/>
    <s v="Reseller"/>
    <n v="83639.428800000009"/>
    <n v="3596495.4384000003"/>
  </r>
  <r>
    <s v="SALE0319"/>
    <x v="6"/>
    <x v="1"/>
    <n v="33"/>
    <n v="1221.54"/>
    <n v="40310.82"/>
    <s v="EUR"/>
    <x v="66"/>
    <x v="3"/>
    <x v="33"/>
    <x v="1"/>
    <s v="Corporate"/>
    <s v="Bank Transfer"/>
    <s v="Online"/>
    <n v="125464.37339999998"/>
    <n v="4140324.3221999994"/>
  </r>
  <r>
    <s v="SALE0319"/>
    <x v="0"/>
    <x v="0"/>
    <n v="45"/>
    <n v="791.94"/>
    <n v="35637.300000000003"/>
    <s v="CAD"/>
    <x v="119"/>
    <x v="6"/>
    <x v="24"/>
    <x v="1"/>
    <s v="Small Business"/>
    <s v="Credit Card"/>
    <s v="Offline"/>
    <n v="50082.285600000003"/>
    <n v="2253702.852"/>
  </r>
  <r>
    <s v="SALE0320"/>
    <x v="0"/>
    <x v="2"/>
    <n v="76"/>
    <n v="1038.04"/>
    <n v="78891.039999999994"/>
    <s v="INR"/>
    <x v="6"/>
    <x v="1"/>
    <x v="7"/>
    <x v="4"/>
    <s v="Corporate"/>
    <s v="Bank Transfer"/>
    <s v="Reseller"/>
    <n v="1038.04"/>
    <n v="78891.039999999994"/>
  </r>
  <r>
    <s v="SALE0322"/>
    <x v="7"/>
    <x v="0"/>
    <n v="81"/>
    <n v="1991.68"/>
    <n v="161326.07999999999"/>
    <s v="GBP"/>
    <x v="150"/>
    <x v="2"/>
    <x v="24"/>
    <x v="2"/>
    <s v="Government"/>
    <s v="Online Wallet"/>
    <s v="Offline"/>
    <n v="232050.63680000001"/>
    <n v="18796101.580800001"/>
  </r>
  <r>
    <s v="SALE0324"/>
    <x v="7"/>
    <x v="1"/>
    <n v="63"/>
    <n v="1332.64"/>
    <n v="83956.32"/>
    <s v="GBP"/>
    <x v="77"/>
    <x v="5"/>
    <x v="28"/>
    <x v="0"/>
    <s v="Government"/>
    <s v="Cash"/>
    <s v="Reseller"/>
    <n v="155265.88640000002"/>
    <n v="9781750.8432000019"/>
  </r>
  <r>
    <s v="SALE0324"/>
    <x v="5"/>
    <x v="1"/>
    <n v="16"/>
    <n v="1713.82"/>
    <n v="27421.119999999999"/>
    <s v="EUR"/>
    <x v="30"/>
    <x v="3"/>
    <x v="46"/>
    <x v="4"/>
    <s v="Small Business"/>
    <s v="Bank Transfer"/>
    <s v="Offline"/>
    <n v="176026.45219999997"/>
    <n v="2816423.2351999995"/>
  </r>
  <r>
    <s v="SALE0325"/>
    <x v="1"/>
    <x v="3"/>
    <n v="33"/>
    <n v="1695.79"/>
    <n v="55961.07"/>
    <s v="EUR"/>
    <x v="95"/>
    <x v="6"/>
    <x v="17"/>
    <x v="0"/>
    <s v="Corporate"/>
    <s v="Cash"/>
    <s v="Offline"/>
    <n v="174174.59089999998"/>
    <n v="5747761.4996999996"/>
  </r>
  <r>
    <s v="SALE0326"/>
    <x v="7"/>
    <x v="2"/>
    <n v="15"/>
    <n v="113.16"/>
    <n v="1697.4"/>
    <s v="EUR"/>
    <x v="17"/>
    <x v="6"/>
    <x v="35"/>
    <x v="3"/>
    <s v="Government"/>
    <s v="Online Wallet"/>
    <s v="Reseller"/>
    <n v="11622.663599999998"/>
    <n v="174339.95399999997"/>
  </r>
  <r>
    <s v="SALE0327"/>
    <x v="6"/>
    <x v="1"/>
    <n v="42"/>
    <n v="1803.85"/>
    <n v="75761.7"/>
    <s v="GBP"/>
    <x v="151"/>
    <x v="5"/>
    <x v="11"/>
    <x v="1"/>
    <s v="Corporate"/>
    <s v="Credit Card"/>
    <s v="Online"/>
    <n v="210166.56349999999"/>
    <n v="8826995.6669999994"/>
  </r>
  <r>
    <s v="SALE0328"/>
    <x v="2"/>
    <x v="0"/>
    <n v="31"/>
    <n v="287.68"/>
    <n v="8918.08"/>
    <s v="CAD"/>
    <x v="101"/>
    <x v="5"/>
    <x v="49"/>
    <x v="1"/>
    <s v="Corporate"/>
    <s v="Online Wallet"/>
    <s v="Online"/>
    <n v="18192.8832"/>
    <n v="563979.37919999997"/>
  </r>
  <r>
    <s v="SALE0328"/>
    <x v="3"/>
    <x v="1"/>
    <n v="54"/>
    <n v="601.39"/>
    <n v="32475.06"/>
    <s v="GBP"/>
    <x v="16"/>
    <x v="4"/>
    <x v="31"/>
    <x v="2"/>
    <s v="Corporate"/>
    <s v="Credit Card"/>
    <s v="Offline"/>
    <n v="70067.948900000003"/>
    <n v="3783669.2406000001"/>
  </r>
  <r>
    <s v="SALE0331"/>
    <x v="4"/>
    <x v="1"/>
    <n v="57"/>
    <n v="61.79"/>
    <n v="3522.03"/>
    <s v="USD"/>
    <x v="65"/>
    <x v="1"/>
    <x v="32"/>
    <x v="0"/>
    <s v="Government"/>
    <s v="Cash"/>
    <s v="Reseller"/>
    <n v="5479.5372000000007"/>
    <n v="312333.62040000001"/>
  </r>
  <r>
    <s v="SALE0334"/>
    <x v="7"/>
    <x v="2"/>
    <n v="90"/>
    <n v="1213.05"/>
    <n v="109174.5"/>
    <s v="INR"/>
    <x v="63"/>
    <x v="4"/>
    <x v="33"/>
    <x v="4"/>
    <s v="Small Business"/>
    <s v="Online Wallet"/>
    <s v="Reseller"/>
    <n v="1213.05"/>
    <n v="109174.5"/>
  </r>
  <r>
    <s v="SALE0336"/>
    <x v="3"/>
    <x v="1"/>
    <n v="38"/>
    <n v="216.27"/>
    <n v="8218.26"/>
    <s v="CAD"/>
    <x v="152"/>
    <x v="1"/>
    <x v="13"/>
    <x v="3"/>
    <s v="Small Business"/>
    <s v="Bank Transfer"/>
    <s v="Reseller"/>
    <n v="13676.9148"/>
    <n v="519722.76240000001"/>
  </r>
  <r>
    <s v="SALE0338"/>
    <x v="4"/>
    <x v="1"/>
    <n v="31"/>
    <n v="504.07"/>
    <n v="15626.17"/>
    <s v="GBP"/>
    <x v="24"/>
    <x v="3"/>
    <x v="6"/>
    <x v="4"/>
    <s v="Small Business"/>
    <s v="Online Wallet"/>
    <s v="Reseller"/>
    <n v="58729.195700000004"/>
    <n v="1820605.0667000001"/>
  </r>
  <r>
    <s v="SALE0338"/>
    <x v="0"/>
    <x v="2"/>
    <n v="31"/>
    <n v="1626.12"/>
    <n v="50409.72"/>
    <s v="CAD"/>
    <x v="55"/>
    <x v="2"/>
    <x v="28"/>
    <x v="0"/>
    <s v="Retail"/>
    <s v="Cash"/>
    <s v="Offline"/>
    <n v="102835.8288"/>
    <n v="3187910.6928000003"/>
  </r>
  <r>
    <s v="SALE0338"/>
    <x v="0"/>
    <x v="2"/>
    <n v="31"/>
    <n v="1626.12"/>
    <n v="50409.72"/>
    <s v="CAD"/>
    <x v="55"/>
    <x v="2"/>
    <x v="28"/>
    <x v="0"/>
    <s v="Retail"/>
    <s v="Cash"/>
    <s v="Offline"/>
    <n v="102835.8288"/>
    <n v="3187910.6928000003"/>
  </r>
  <r>
    <s v="SALE0342"/>
    <x v="7"/>
    <x v="0"/>
    <n v="17"/>
    <n v="1259.46"/>
    <n v="21410.82"/>
    <s v="CAD"/>
    <x v="55"/>
    <x v="2"/>
    <x v="7"/>
    <x v="2"/>
    <s v="Retail"/>
    <s v="Bank Transfer"/>
    <s v="Reseller"/>
    <n v="79648.250400000004"/>
    <n v="1354020.2568000001"/>
  </r>
  <r>
    <s v="SALE0343"/>
    <x v="4"/>
    <x v="1"/>
    <n v="19"/>
    <n v="1479.66"/>
    <n v="28113.54"/>
    <s v="CAD"/>
    <x v="87"/>
    <x v="3"/>
    <x v="35"/>
    <x v="0"/>
    <s v="Small Business"/>
    <s v="Credit Card"/>
    <s v="Offline"/>
    <n v="93573.698400000008"/>
    <n v="1777900.2696000002"/>
  </r>
  <r>
    <s v="SALE0346"/>
    <x v="4"/>
    <x v="1"/>
    <n v="78"/>
    <n v="779.2"/>
    <n v="60777.599999999999"/>
    <s v="CAD"/>
    <x v="122"/>
    <x v="1"/>
    <x v="30"/>
    <x v="3"/>
    <s v="Small Business"/>
    <s v="Online Wallet"/>
    <s v="Online"/>
    <n v="49276.608000000007"/>
    <n v="3843575.4240000006"/>
  </r>
  <r>
    <s v="SALE0348"/>
    <x v="7"/>
    <x v="0"/>
    <n v="34"/>
    <n v="154.97"/>
    <n v="5268.98"/>
    <s v="INR"/>
    <x v="147"/>
    <x v="5"/>
    <x v="38"/>
    <x v="0"/>
    <s v="Retail"/>
    <s v="Online Wallet"/>
    <s v="Online"/>
    <n v="154.97"/>
    <n v="5268.98"/>
  </r>
  <r>
    <s v="SALE0348"/>
    <x v="7"/>
    <x v="1"/>
    <n v="94"/>
    <n v="685.36"/>
    <n v="64423.839999999997"/>
    <s v="GBP"/>
    <x v="152"/>
    <x v="1"/>
    <x v="34"/>
    <x v="0"/>
    <s v="Government"/>
    <s v="Online Wallet"/>
    <s v="Offline"/>
    <n v="79851.293600000005"/>
    <n v="7506021.5984000005"/>
  </r>
  <r>
    <s v="SALE0351"/>
    <x v="0"/>
    <x v="2"/>
    <n v="51"/>
    <n v="1918.37"/>
    <n v="97836.87"/>
    <s v="EUR"/>
    <x v="15"/>
    <x v="3"/>
    <x v="21"/>
    <x v="0"/>
    <s v="Retail"/>
    <s v="Online Wallet"/>
    <s v="Reseller"/>
    <n v="197035.78269999998"/>
    <n v="10048824.917699998"/>
  </r>
  <r>
    <s v="SALE0351"/>
    <x v="3"/>
    <x v="0"/>
    <n v="29"/>
    <n v="1487.95"/>
    <n v="43150.55"/>
    <s v="INR"/>
    <x v="142"/>
    <x v="6"/>
    <x v="38"/>
    <x v="1"/>
    <s v="Corporate"/>
    <s v="Credit Card"/>
    <s v="Online"/>
    <n v="1487.95"/>
    <n v="43150.55"/>
  </r>
  <r>
    <s v="SALE0353"/>
    <x v="4"/>
    <x v="2"/>
    <n v="7"/>
    <n v="1649.63"/>
    <n v="11547.41"/>
    <s v="GBP"/>
    <x v="75"/>
    <x v="2"/>
    <x v="14"/>
    <x v="2"/>
    <s v="Retail"/>
    <s v="Online Wallet"/>
    <s v="Reseller"/>
    <n v="192198.39130000002"/>
    <n v="1345388.7391000001"/>
  </r>
  <r>
    <s v="SALE0354"/>
    <x v="0"/>
    <x v="0"/>
    <n v="27"/>
    <n v="956.81999999999994"/>
    <n v="25834.14"/>
    <s v="AUD"/>
    <x v="69"/>
    <x v="2"/>
    <x v="33"/>
    <x v="3"/>
    <s v="Small Business"/>
    <s v="Credit Card"/>
    <s v="Online"/>
    <n v="55476.423599999995"/>
    <n v="1497863.4371999998"/>
  </r>
  <r>
    <s v="SALE0356"/>
    <x v="4"/>
    <x v="0"/>
    <n v="1"/>
    <n v="1150.6099999999999"/>
    <n v="1150.6099999999999"/>
    <s v="GBP"/>
    <x v="128"/>
    <x v="1"/>
    <x v="13"/>
    <x v="2"/>
    <s v="Corporate"/>
    <s v="Cash"/>
    <s v="Online"/>
    <n v="134057.5711"/>
    <n v="134057.5711"/>
  </r>
  <r>
    <s v="SALE0356"/>
    <x v="0"/>
    <x v="2"/>
    <n v="5"/>
    <n v="117.03"/>
    <n v="585.15"/>
    <s v="EUR"/>
    <x v="153"/>
    <x v="4"/>
    <x v="38"/>
    <x v="2"/>
    <s v="Small Business"/>
    <s v="Credit Card"/>
    <s v="Online"/>
    <n v="12020.1513"/>
    <n v="60100.756499999996"/>
  </r>
  <r>
    <s v="SALE0359"/>
    <x v="4"/>
    <x v="1"/>
    <n v="62"/>
    <n v="834.34"/>
    <n v="51729.08"/>
    <s v="USD"/>
    <x v="149"/>
    <x v="3"/>
    <x v="6"/>
    <x v="0"/>
    <s v="Government"/>
    <s v="Online Wallet"/>
    <s v="Online"/>
    <n v="73989.271200000003"/>
    <n v="4587334.8144000005"/>
  </r>
  <r>
    <s v="SALE0359"/>
    <x v="4"/>
    <x v="0"/>
    <n v="25"/>
    <n v="94"/>
    <n v="2350"/>
    <s v="INR"/>
    <x v="40"/>
    <x v="5"/>
    <x v="25"/>
    <x v="3"/>
    <s v="Small Business"/>
    <s v="Cash"/>
    <s v="Reseller"/>
    <n v="94"/>
    <n v="2350"/>
  </r>
  <r>
    <s v="SALE0360"/>
    <x v="4"/>
    <x v="2"/>
    <n v="7"/>
    <n v="1721.6"/>
    <n v="12051.2"/>
    <s v="GBP"/>
    <x v="154"/>
    <x v="0"/>
    <x v="29"/>
    <x v="4"/>
    <s v="Corporate"/>
    <s v="Credit Card"/>
    <s v="Online"/>
    <n v="200583.61600000001"/>
    <n v="1404085.3120000002"/>
  </r>
  <r>
    <s v="SALE0364"/>
    <x v="3"/>
    <x v="1"/>
    <n v="29"/>
    <n v="1427.43"/>
    <n v="41395.47"/>
    <s v="USD"/>
    <x v="140"/>
    <x v="3"/>
    <x v="39"/>
    <x v="3"/>
    <s v="Corporate"/>
    <s v="Bank Transfer"/>
    <s v="Reseller"/>
    <n v="126584.49240000002"/>
    <n v="3670950.2796000005"/>
  </r>
  <r>
    <s v="SALE0364"/>
    <x v="3"/>
    <x v="2"/>
    <n v="98"/>
    <n v="1252.5899999999999"/>
    <n v="122753.82"/>
    <s v="EUR"/>
    <x v="76"/>
    <x v="3"/>
    <x v="32"/>
    <x v="2"/>
    <s v="Small Business"/>
    <s v="Credit Card"/>
    <s v="Online"/>
    <n v="128653.51889999998"/>
    <n v="12608044.852199998"/>
  </r>
  <r>
    <s v="SALE0365"/>
    <x v="3"/>
    <x v="2"/>
    <n v="51"/>
    <n v="1303.45"/>
    <n v="66475.95"/>
    <s v="CAD"/>
    <x v="40"/>
    <x v="5"/>
    <x v="17"/>
    <x v="1"/>
    <s v="Retail"/>
    <s v="Credit Card"/>
    <s v="Reseller"/>
    <n v="82430.178"/>
    <n v="4203939.0779999997"/>
  </r>
  <r>
    <s v="SALE0366"/>
    <x v="1"/>
    <x v="1"/>
    <n v="78"/>
    <n v="1638.85"/>
    <n v="127830.3"/>
    <s v="USD"/>
    <x v="137"/>
    <x v="4"/>
    <x v="8"/>
    <x v="2"/>
    <s v="Small Business"/>
    <s v="Credit Card"/>
    <s v="Reseller"/>
    <n v="145333.21799999999"/>
    <n v="11335991.003999999"/>
  </r>
  <r>
    <s v="SALE0367"/>
    <x v="3"/>
    <x v="0"/>
    <n v="78"/>
    <n v="685.91"/>
    <n v="53500.98"/>
    <s v="AUD"/>
    <x v="32"/>
    <x v="5"/>
    <x v="27"/>
    <x v="1"/>
    <s v="Retail"/>
    <s v="Online Wallet"/>
    <s v="Reseller"/>
    <n v="39769.061799999996"/>
    <n v="3101986.8203999996"/>
  </r>
  <r>
    <s v="SALE0367"/>
    <x v="7"/>
    <x v="0"/>
    <n v="99"/>
    <n v="1972.25"/>
    <n v="195252.75"/>
    <s v="INR"/>
    <x v="18"/>
    <x v="0"/>
    <x v="30"/>
    <x v="0"/>
    <s v="Government"/>
    <s v="Cash"/>
    <s v="Offline"/>
    <n v="1972.25"/>
    <n v="195252.75"/>
  </r>
  <r>
    <s v="SALE0369"/>
    <x v="7"/>
    <x v="0"/>
    <n v="98"/>
    <n v="1786.78"/>
    <n v="175104.44"/>
    <s v="GBP"/>
    <x v="75"/>
    <x v="2"/>
    <x v="17"/>
    <x v="2"/>
    <s v="Retail"/>
    <s v="Credit Card"/>
    <s v="Reseller"/>
    <n v="208177.7378"/>
    <n v="20401418.304400001"/>
  </r>
  <r>
    <s v="SALE0370"/>
    <x v="2"/>
    <x v="2"/>
    <n v="38"/>
    <n v="995.79"/>
    <n v="37840.019999999997"/>
    <s v="EUR"/>
    <x v="5"/>
    <x v="4"/>
    <x v="12"/>
    <x v="2"/>
    <s v="Government"/>
    <s v="Online Wallet"/>
    <s v="Offline"/>
    <n v="102277.5909"/>
    <n v="3886548.4542"/>
  </r>
  <r>
    <s v="SALE0371"/>
    <x v="1"/>
    <x v="1"/>
    <n v="22"/>
    <n v="201.09"/>
    <n v="4423.9799999999996"/>
    <s v="CAD"/>
    <x v="155"/>
    <x v="1"/>
    <x v="43"/>
    <x v="3"/>
    <s v="Small Business"/>
    <s v="Cash"/>
    <s v="Reseller"/>
    <n v="12716.9316"/>
    <n v="279772.4952"/>
  </r>
  <r>
    <s v="SALE0371"/>
    <x v="4"/>
    <x v="1"/>
    <n v="42"/>
    <n v="430.17"/>
    <n v="18067.14"/>
    <s v="USD"/>
    <x v="136"/>
    <x v="0"/>
    <x v="29"/>
    <x v="2"/>
    <s v="Small Business"/>
    <s v="Cash"/>
    <s v="Offline"/>
    <n v="38147.475600000005"/>
    <n v="1602193.9752000002"/>
  </r>
  <r>
    <s v="SALE0372"/>
    <x v="3"/>
    <x v="1"/>
    <n v="26"/>
    <n v="876.35"/>
    <n v="22785.1"/>
    <s v="USD"/>
    <x v="143"/>
    <x v="6"/>
    <x v="12"/>
    <x v="1"/>
    <s v="Retail"/>
    <s v="Online Wallet"/>
    <s v="Offline"/>
    <n v="77714.718000000008"/>
    <n v="2020582.6680000003"/>
  </r>
  <r>
    <s v="SALE0374"/>
    <x v="5"/>
    <x v="2"/>
    <n v="3"/>
    <n v="1660.58"/>
    <n v="4981.74"/>
    <s v="INR"/>
    <x v="156"/>
    <x v="5"/>
    <x v="45"/>
    <x v="4"/>
    <s v="Government"/>
    <s v="Cash"/>
    <s v="Offline"/>
    <n v="1660.58"/>
    <n v="4981.74"/>
  </r>
  <r>
    <s v="SALE0374"/>
    <x v="6"/>
    <x v="2"/>
    <n v="63"/>
    <n v="500.61"/>
    <n v="31538.43"/>
    <s v="INR"/>
    <x v="111"/>
    <x v="0"/>
    <x v="7"/>
    <x v="2"/>
    <s v="Retail"/>
    <s v="Cash"/>
    <s v="Online"/>
    <n v="500.61"/>
    <n v="31538.43"/>
  </r>
  <r>
    <s v="SALE0377"/>
    <x v="7"/>
    <x v="2"/>
    <n v="61"/>
    <n v="661.72"/>
    <n v="40364.92"/>
    <s v="CAD"/>
    <x v="143"/>
    <x v="6"/>
    <x v="26"/>
    <x v="2"/>
    <s v="Corporate"/>
    <s v="Credit Card"/>
    <s v="Offline"/>
    <n v="41847.1728"/>
    <n v="2552677.5408000001"/>
  </r>
  <r>
    <s v="SALE0377"/>
    <x v="7"/>
    <x v="2"/>
    <n v="88"/>
    <n v="1824"/>
    <n v="160512"/>
    <s v="CAD"/>
    <x v="91"/>
    <x v="1"/>
    <x v="37"/>
    <x v="0"/>
    <s v="Retail"/>
    <s v="Credit Card"/>
    <s v="Reseller"/>
    <n v="115349.76000000001"/>
    <n v="10150778.880000001"/>
  </r>
  <r>
    <s v="SALE0378"/>
    <x v="6"/>
    <x v="1"/>
    <n v="79"/>
    <n v="1305.6199999999999"/>
    <n v="103143.98"/>
    <s v="GBP"/>
    <x v="31"/>
    <x v="4"/>
    <x v="3"/>
    <x v="0"/>
    <s v="Small Business"/>
    <s v="Online Wallet"/>
    <s v="Online"/>
    <n v="152117.7862"/>
    <n v="12017305.1098"/>
  </r>
  <r>
    <s v="SALE0379"/>
    <x v="1"/>
    <x v="2"/>
    <n v="46"/>
    <n v="205.23"/>
    <n v="9440.58"/>
    <s v="EUR"/>
    <x v="157"/>
    <x v="5"/>
    <x v="15"/>
    <x v="2"/>
    <s v="Government"/>
    <s v="Bank Transfer"/>
    <s v="Reseller"/>
    <n v="21079.173299999999"/>
    <n v="969641.97179999994"/>
  </r>
  <r>
    <s v="SALE0379"/>
    <x v="1"/>
    <x v="0"/>
    <n v="77"/>
    <n v="1343.46"/>
    <n v="103446.42"/>
    <s v="USD"/>
    <x v="158"/>
    <x v="1"/>
    <x v="39"/>
    <x v="2"/>
    <s v="Small Business"/>
    <s v="Cash"/>
    <s v="Offline"/>
    <n v="119138.03280000002"/>
    <n v="9173628.5256000012"/>
  </r>
  <r>
    <s v="SALE0380"/>
    <x v="5"/>
    <x v="2"/>
    <n v="26"/>
    <n v="1547.54"/>
    <n v="40236.04"/>
    <s v="CAD"/>
    <x v="14"/>
    <x v="4"/>
    <x v="45"/>
    <x v="1"/>
    <s v="Corporate"/>
    <s v="Online Wallet"/>
    <s v="Reseller"/>
    <n v="97866.429600000003"/>
    <n v="2544527.1696000001"/>
  </r>
  <r>
    <s v="SALE0380"/>
    <x v="5"/>
    <x v="2"/>
    <n v="77"/>
    <n v="304.19"/>
    <n v="23422.63"/>
    <s v="CAD"/>
    <x v="92"/>
    <x v="0"/>
    <x v="1"/>
    <x v="4"/>
    <s v="Small Business"/>
    <s v="Online Wallet"/>
    <s v="Online"/>
    <n v="19236.975600000002"/>
    <n v="1481247.1212000002"/>
  </r>
  <r>
    <s v="SALE0381"/>
    <x v="0"/>
    <x v="1"/>
    <n v="20"/>
    <n v="614.41"/>
    <n v="12288.2"/>
    <s v="CAD"/>
    <x v="64"/>
    <x v="2"/>
    <x v="17"/>
    <x v="1"/>
    <s v="Small Business"/>
    <s v="Bank Transfer"/>
    <s v="Offline"/>
    <n v="38855.288399999998"/>
    <n v="777105.76799999992"/>
  </r>
  <r>
    <s v="SALE0381"/>
    <x v="6"/>
    <x v="0"/>
    <n v="59"/>
    <n v="800.86"/>
    <n v="47250.74"/>
    <s v="AUD"/>
    <x v="4"/>
    <x v="3"/>
    <x v="4"/>
    <x v="1"/>
    <s v="Retail"/>
    <s v="Online Wallet"/>
    <s v="Online"/>
    <n v="46433.862799999995"/>
    <n v="2739597.9051999999"/>
  </r>
  <r>
    <s v="SALE0382"/>
    <x v="7"/>
    <x v="1"/>
    <n v="20"/>
    <n v="1187.0999999999999"/>
    <n v="23742"/>
    <s v="CAD"/>
    <x v="12"/>
    <x v="4"/>
    <x v="8"/>
    <x v="1"/>
    <s v="Retail"/>
    <s v="Cash"/>
    <s v="Offline"/>
    <n v="75072.203999999998"/>
    <n v="1501444.08"/>
  </r>
  <r>
    <s v="SALE0382"/>
    <x v="2"/>
    <x v="2"/>
    <n v="51"/>
    <n v="287.67"/>
    <n v="14671.17"/>
    <s v="INR"/>
    <x v="37"/>
    <x v="1"/>
    <x v="5"/>
    <x v="4"/>
    <s v="Retail"/>
    <s v="Bank Transfer"/>
    <s v="Offline"/>
    <n v="287.67"/>
    <n v="14671.17"/>
  </r>
  <r>
    <s v="SALE0384"/>
    <x v="4"/>
    <x v="2"/>
    <n v="69"/>
    <n v="927.96"/>
    <n v="64029.24"/>
    <s v="EUR"/>
    <x v="61"/>
    <x v="4"/>
    <x v="29"/>
    <x v="0"/>
    <s v="Government"/>
    <s v="Cash"/>
    <s v="Offline"/>
    <n v="95310.771599999993"/>
    <n v="6576443.2403999995"/>
  </r>
  <r>
    <s v="SALE0386"/>
    <x v="4"/>
    <x v="1"/>
    <n v="18"/>
    <n v="306.25"/>
    <n v="5512.5"/>
    <s v="AUD"/>
    <x v="83"/>
    <x v="2"/>
    <x v="39"/>
    <x v="4"/>
    <s v="Retail"/>
    <s v="Online Wallet"/>
    <s v="Reseller"/>
    <n v="17756.375"/>
    <n v="319614.75"/>
  </r>
  <r>
    <s v="SALE0386"/>
    <x v="0"/>
    <x v="1"/>
    <n v="62"/>
    <n v="548.5"/>
    <n v="34007"/>
    <s v="GBP"/>
    <x v="106"/>
    <x v="4"/>
    <x v="11"/>
    <x v="2"/>
    <s v="Retail"/>
    <s v="Online Wallet"/>
    <s v="Online"/>
    <n v="63905.735000000001"/>
    <n v="3962155.57"/>
  </r>
  <r>
    <s v="SALE0386"/>
    <x v="0"/>
    <x v="0"/>
    <n v="86"/>
    <n v="1695.56"/>
    <n v="145818.16"/>
    <s v="INR"/>
    <x v="132"/>
    <x v="0"/>
    <x v="33"/>
    <x v="1"/>
    <s v="Retail"/>
    <s v="Bank Transfer"/>
    <s v="Offline"/>
    <n v="1695.56"/>
    <n v="145818.16"/>
  </r>
  <r>
    <s v="SALE0389"/>
    <x v="2"/>
    <x v="2"/>
    <n v="19"/>
    <n v="713.01"/>
    <n v="13547.19"/>
    <s v="GBP"/>
    <x v="58"/>
    <x v="5"/>
    <x v="41"/>
    <x v="3"/>
    <s v="Government"/>
    <s v="Online Wallet"/>
    <s v="Offline"/>
    <n v="83072.795100000003"/>
    <n v="1578383.1069"/>
  </r>
  <r>
    <s v="SALE0390"/>
    <x v="2"/>
    <x v="2"/>
    <n v="68"/>
    <n v="1505.88"/>
    <n v="102399.84"/>
    <s v="INR"/>
    <x v="2"/>
    <x v="2"/>
    <x v="20"/>
    <x v="3"/>
    <s v="Government"/>
    <s v="Credit Card"/>
    <s v="Reseller"/>
    <n v="1505.88"/>
    <n v="102399.84000000001"/>
  </r>
  <r>
    <s v="SALE0391"/>
    <x v="2"/>
    <x v="0"/>
    <n v="87"/>
    <n v="816.17"/>
    <n v="71006.789999999994"/>
    <s v="USD"/>
    <x v="159"/>
    <x v="3"/>
    <x v="26"/>
    <x v="3"/>
    <s v="Retail"/>
    <s v="Online Wallet"/>
    <s v="Reseller"/>
    <n v="72377.955600000001"/>
    <n v="6296882.1371999998"/>
  </r>
  <r>
    <s v="SALE0391"/>
    <x v="3"/>
    <x v="1"/>
    <n v="42"/>
    <n v="258.26"/>
    <n v="10846.92"/>
    <s v="GBP"/>
    <x v="121"/>
    <x v="5"/>
    <x v="5"/>
    <x v="0"/>
    <s v="Government"/>
    <s v="Cash"/>
    <s v="Reseller"/>
    <n v="30089.872599999999"/>
    <n v="1263774.6491999999"/>
  </r>
  <r>
    <s v="SALE0391"/>
    <x v="2"/>
    <x v="0"/>
    <n v="87"/>
    <n v="816.17"/>
    <n v="71006.789999999994"/>
    <s v="USD"/>
    <x v="159"/>
    <x v="3"/>
    <x v="26"/>
    <x v="3"/>
    <s v="Retail"/>
    <s v="Online Wallet"/>
    <s v="Reseller"/>
    <n v="72377.955600000001"/>
    <n v="6296882.1371999998"/>
  </r>
  <r>
    <s v="SALE0393"/>
    <x v="6"/>
    <x v="2"/>
    <n v="50"/>
    <n v="833.5"/>
    <n v="41675"/>
    <s v="USD"/>
    <x v="56"/>
    <x v="6"/>
    <x v="27"/>
    <x v="2"/>
    <s v="Retail"/>
    <s v="Online Wallet"/>
    <s v="Online"/>
    <n v="73914.78"/>
    <n v="3695739"/>
  </r>
  <r>
    <s v="SALE0393"/>
    <x v="2"/>
    <x v="2"/>
    <n v="20"/>
    <n v="817.43"/>
    <n v="16348.6"/>
    <s v="GBP"/>
    <x v="160"/>
    <x v="0"/>
    <x v="6"/>
    <x v="3"/>
    <s v="Government"/>
    <s v="Bank Transfer"/>
    <s v="Online"/>
    <n v="95238.7693"/>
    <n v="1904775.3859999999"/>
  </r>
  <r>
    <s v="SALE0395"/>
    <x v="3"/>
    <x v="1"/>
    <n v="66"/>
    <n v="1878.4"/>
    <n v="123974.39999999999"/>
    <s v="CAD"/>
    <x v="155"/>
    <x v="1"/>
    <x v="47"/>
    <x v="4"/>
    <s v="Retail"/>
    <s v="Bank Transfer"/>
    <s v="Offline"/>
    <n v="118790.016"/>
    <n v="7840141.0559999999"/>
  </r>
  <r>
    <s v="SALE0397"/>
    <x v="7"/>
    <x v="1"/>
    <n v="64"/>
    <n v="1663.97"/>
    <n v="106494.08"/>
    <s v="INR"/>
    <x v="78"/>
    <x v="2"/>
    <x v="8"/>
    <x v="0"/>
    <s v="Small Business"/>
    <s v="Bank Transfer"/>
    <s v="Online"/>
    <n v="1663.97"/>
    <n v="106494.08"/>
  </r>
  <r>
    <s v="SALE0397"/>
    <x v="4"/>
    <x v="2"/>
    <n v="56"/>
    <n v="1193.7"/>
    <n v="66847.199999999997"/>
    <s v="EUR"/>
    <x v="93"/>
    <x v="4"/>
    <x v="38"/>
    <x v="4"/>
    <s v="Small Business"/>
    <s v="Cash"/>
    <s v="Online"/>
    <n v="122604.927"/>
    <n v="6865875.9119999995"/>
  </r>
  <r>
    <s v="SALE0397"/>
    <x v="6"/>
    <x v="2"/>
    <n v="9"/>
    <n v="318.38"/>
    <n v="2865.42"/>
    <s v="USD"/>
    <x v="157"/>
    <x v="5"/>
    <x v="12"/>
    <x v="0"/>
    <s v="Government"/>
    <s v="Credit Card"/>
    <s v="Reseller"/>
    <n v="28233.938400000003"/>
    <n v="254105.44560000004"/>
  </r>
  <r>
    <s v="SALE0398"/>
    <x v="2"/>
    <x v="2"/>
    <n v="30"/>
    <n v="765.26"/>
    <n v="22957.8"/>
    <s v="AUD"/>
    <x v="161"/>
    <x v="0"/>
    <x v="10"/>
    <x v="1"/>
    <s v="Government"/>
    <s v="Bank Transfer"/>
    <s v="Reseller"/>
    <n v="44369.774799999999"/>
    <n v="1331093.2439999999"/>
  </r>
  <r>
    <s v="SALE0398"/>
    <x v="2"/>
    <x v="0"/>
    <n v="2"/>
    <n v="193.06"/>
    <n v="386.12"/>
    <s v="INR"/>
    <x v="53"/>
    <x v="2"/>
    <x v="18"/>
    <x v="3"/>
    <s v="Retail"/>
    <s v="Bank Transfer"/>
    <s v="Online"/>
    <n v="193.06"/>
    <n v="386.12"/>
  </r>
  <r>
    <s v="SALE0398"/>
    <x v="2"/>
    <x v="0"/>
    <n v="2"/>
    <n v="193.06"/>
    <n v="386.12"/>
    <s v="INR"/>
    <x v="53"/>
    <x v="2"/>
    <x v="18"/>
    <x v="3"/>
    <s v="Retail"/>
    <s v="Bank Transfer"/>
    <s v="Online"/>
    <n v="193.06"/>
    <n v="386.12"/>
  </r>
  <r>
    <s v="SALE0398"/>
    <x v="6"/>
    <x v="2"/>
    <n v="72"/>
    <n v="1510.48"/>
    <n v="108754.56"/>
    <s v="USD"/>
    <x v="26"/>
    <x v="4"/>
    <x v="47"/>
    <x v="4"/>
    <s v="Retail"/>
    <s v="Online Wallet"/>
    <s v="Offline"/>
    <n v="133949.3664"/>
    <n v="9644354.3807999995"/>
  </r>
  <r>
    <s v="SALE0401"/>
    <x v="7"/>
    <x v="2"/>
    <n v="59"/>
    <n v="819.23"/>
    <n v="48334.57"/>
    <s v="GBP"/>
    <x v="153"/>
    <x v="4"/>
    <x v="6"/>
    <x v="4"/>
    <s v="Small Business"/>
    <s v="Bank Transfer"/>
    <s v="Offline"/>
    <n v="95448.487300000008"/>
    <n v="5631460.7507000007"/>
  </r>
  <r>
    <s v="SALE0402"/>
    <x v="4"/>
    <x v="0"/>
    <n v="76"/>
    <n v="516.08000000000004"/>
    <n v="39222.080000000002"/>
    <s v="GBP"/>
    <x v="138"/>
    <x v="4"/>
    <x v="11"/>
    <x v="3"/>
    <s v="Small Business"/>
    <s v="Cash"/>
    <s v="Online"/>
    <n v="60128.480800000005"/>
    <n v="4569764.5408000005"/>
  </r>
  <r>
    <s v="SALE0402"/>
    <x v="5"/>
    <x v="0"/>
    <n v="91"/>
    <n v="1488.87"/>
    <n v="135487.17000000001"/>
    <s v="GBP"/>
    <x v="59"/>
    <x v="2"/>
    <x v="17"/>
    <x v="2"/>
    <s v="Corporate"/>
    <s v="Online Wallet"/>
    <s v="Reseller"/>
    <n v="173468.24369999999"/>
    <n v="15785610.1767"/>
  </r>
  <r>
    <s v="SALE0402"/>
    <x v="5"/>
    <x v="2"/>
    <n v="7"/>
    <n v="711.48"/>
    <n v="4980.3599999999997"/>
    <s v="AUD"/>
    <x v="80"/>
    <x v="2"/>
    <x v="5"/>
    <x v="4"/>
    <s v="Government"/>
    <s v="Bank Transfer"/>
    <s v="Online"/>
    <n v="41251.610399999998"/>
    <n v="288761.27279999998"/>
  </r>
  <r>
    <s v="SALE0404"/>
    <x v="0"/>
    <x v="2"/>
    <n v="24"/>
    <n v="1405.19"/>
    <n v="33724.559999999998"/>
    <s v="AUD"/>
    <x v="104"/>
    <x v="4"/>
    <x v="7"/>
    <x v="1"/>
    <s v="Small Business"/>
    <s v="Bank Transfer"/>
    <s v="Offline"/>
    <n v="81472.916199999992"/>
    <n v="1955349.9887999999"/>
  </r>
  <r>
    <s v="SALE0405"/>
    <x v="3"/>
    <x v="0"/>
    <n v="60"/>
    <n v="920.34"/>
    <n v="55220.4"/>
    <s v="EUR"/>
    <x v="75"/>
    <x v="2"/>
    <x v="46"/>
    <x v="3"/>
    <s v="Small Business"/>
    <s v="Credit Card"/>
    <s v="Reseller"/>
    <n v="94528.121400000004"/>
    <n v="5671687.284"/>
  </r>
  <r>
    <s v="SALE0405"/>
    <x v="0"/>
    <x v="1"/>
    <n v="51"/>
    <n v="1176.3499999999999"/>
    <n v="59993.85"/>
    <s v="AUD"/>
    <x v="40"/>
    <x v="5"/>
    <x v="46"/>
    <x v="4"/>
    <s v="Small Business"/>
    <s v="Cash"/>
    <s v="Reseller"/>
    <n v="68204.772999999986"/>
    <n v="3478443.4229999995"/>
  </r>
  <r>
    <s v="SALE0407"/>
    <x v="1"/>
    <x v="1"/>
    <n v="18"/>
    <n v="698.23"/>
    <n v="12568.14"/>
    <s v="USD"/>
    <x v="80"/>
    <x v="2"/>
    <x v="27"/>
    <x v="2"/>
    <s v="Government"/>
    <s v="Cash"/>
    <s v="Online"/>
    <n v="61919.036400000005"/>
    <n v="1114542.6552000002"/>
  </r>
  <r>
    <s v="SALE0409"/>
    <x v="3"/>
    <x v="2"/>
    <n v="41"/>
    <n v="406.36"/>
    <n v="16660.759999999998"/>
    <s v="INR"/>
    <x v="4"/>
    <x v="3"/>
    <x v="19"/>
    <x v="0"/>
    <s v="Corporate"/>
    <s v="Bank Transfer"/>
    <s v="Offline"/>
    <n v="406.36"/>
    <n v="16660.760000000002"/>
  </r>
  <r>
    <s v="SALE0412"/>
    <x v="6"/>
    <x v="1"/>
    <n v="77"/>
    <n v="1319.12"/>
    <n v="101572.24"/>
    <s v="GBP"/>
    <x v="37"/>
    <x v="1"/>
    <x v="25"/>
    <x v="1"/>
    <s v="Retail"/>
    <s v="Bank Transfer"/>
    <s v="Reseller"/>
    <n v="153690.67119999998"/>
    <n v="11834181.682399999"/>
  </r>
  <r>
    <s v="SALE0413"/>
    <x v="4"/>
    <x v="2"/>
    <n v="54"/>
    <n v="1512.41"/>
    <n v="81670.14"/>
    <s v="INR"/>
    <x v="129"/>
    <x v="1"/>
    <x v="34"/>
    <x v="2"/>
    <s v="Small Business"/>
    <s v="Cash"/>
    <s v="Online"/>
    <n v="1512.41"/>
    <n v="81670.14"/>
  </r>
  <r>
    <s v="SALE0415"/>
    <x v="4"/>
    <x v="0"/>
    <n v="17"/>
    <n v="1711.1"/>
    <n v="29088.7"/>
    <s v="CAD"/>
    <x v="124"/>
    <x v="1"/>
    <x v="23"/>
    <x v="1"/>
    <s v="Small Business"/>
    <s v="Cash"/>
    <s v="Online"/>
    <n v="108209.96399999999"/>
    <n v="1839569.3879999998"/>
  </r>
  <r>
    <s v="SALE0418"/>
    <x v="1"/>
    <x v="0"/>
    <n v="40"/>
    <n v="1058.56"/>
    <n v="42342.400000000001"/>
    <s v="USD"/>
    <x v="150"/>
    <x v="2"/>
    <x v="42"/>
    <x v="3"/>
    <s v="Retail"/>
    <s v="Bank Transfer"/>
    <s v="Online"/>
    <n v="93873.1008"/>
    <n v="3754924.0320000001"/>
  </r>
  <r>
    <s v="SALE0419"/>
    <x v="0"/>
    <x v="2"/>
    <n v="26"/>
    <n v="1487.41"/>
    <n v="38672.660000000003"/>
    <s v="EUR"/>
    <x v="107"/>
    <x v="6"/>
    <x v="33"/>
    <x v="2"/>
    <s v="Corporate"/>
    <s v="Credit Card"/>
    <s v="Offline"/>
    <n v="152771.8811"/>
    <n v="3972068.9085999997"/>
  </r>
  <r>
    <s v="SALE0419"/>
    <x v="1"/>
    <x v="0"/>
    <n v="10"/>
    <n v="1433.86"/>
    <n v="14338.6"/>
    <s v="INR"/>
    <x v="73"/>
    <x v="1"/>
    <x v="3"/>
    <x v="1"/>
    <s v="Corporate"/>
    <s v="Bank Transfer"/>
    <s v="Online"/>
    <n v="1433.86"/>
    <n v="14338.599999999999"/>
  </r>
  <r>
    <s v="SALE0421"/>
    <x v="4"/>
    <x v="1"/>
    <n v="48"/>
    <n v="519.57000000000005"/>
    <n v="24939.360000000001"/>
    <s v="USD"/>
    <x v="130"/>
    <x v="3"/>
    <x v="28"/>
    <x v="4"/>
    <s v="Corporate"/>
    <s v="Cash"/>
    <s v="Reseller"/>
    <n v="46075.467600000011"/>
    <n v="2211622.4448000006"/>
  </r>
  <r>
    <s v="SALE0424"/>
    <x v="1"/>
    <x v="0"/>
    <n v="25"/>
    <n v="1130.26"/>
    <n v="28256.5"/>
    <s v="INR"/>
    <x v="134"/>
    <x v="4"/>
    <x v="10"/>
    <x v="0"/>
    <s v="Government"/>
    <s v="Cash"/>
    <s v="Reseller"/>
    <n v="1130.26"/>
    <n v="28256.5"/>
  </r>
  <r>
    <s v="SALE0424"/>
    <x v="7"/>
    <x v="0"/>
    <n v="53"/>
    <n v="1469.62"/>
    <n v="77889.86"/>
    <s v="AUD"/>
    <x v="90"/>
    <x v="1"/>
    <x v="12"/>
    <x v="0"/>
    <s v="Small Business"/>
    <s v="Bank Transfer"/>
    <s v="Online"/>
    <n v="85208.567599999995"/>
    <n v="4516054.0828"/>
  </r>
  <r>
    <s v="SALE0425"/>
    <x v="0"/>
    <x v="2"/>
    <n v="14"/>
    <n v="1531.66"/>
    <n v="21443.24"/>
    <s v="INR"/>
    <x v="43"/>
    <x v="2"/>
    <x v="35"/>
    <x v="2"/>
    <s v="Small Business"/>
    <s v="Online Wallet"/>
    <s v="Online"/>
    <n v="1531.66"/>
    <n v="21443.24"/>
  </r>
  <r>
    <s v="SALE0425"/>
    <x v="5"/>
    <x v="1"/>
    <n v="21"/>
    <n v="795.14"/>
    <n v="16697.939999999999"/>
    <s v="CAD"/>
    <x v="32"/>
    <x v="5"/>
    <x v="11"/>
    <x v="0"/>
    <s v="Government"/>
    <s v="Cash"/>
    <s v="Reseller"/>
    <n v="50284.653599999998"/>
    <n v="1055977.7256"/>
  </r>
  <r>
    <s v="SALE0426"/>
    <x v="6"/>
    <x v="0"/>
    <n v="89"/>
    <n v="1132.51"/>
    <n v="100793.39"/>
    <s v="USD"/>
    <x v="162"/>
    <x v="4"/>
    <x v="38"/>
    <x v="4"/>
    <s v="Retail"/>
    <s v="Credit Card"/>
    <s v="Online"/>
    <n v="100430.98680000001"/>
    <n v="8938357.8252000008"/>
  </r>
  <r>
    <s v="SALE0427"/>
    <x v="5"/>
    <x v="0"/>
    <n v="25"/>
    <n v="319.82"/>
    <n v="7995.5"/>
    <s v="INR"/>
    <x v="99"/>
    <x v="2"/>
    <x v="29"/>
    <x v="0"/>
    <s v="Government"/>
    <s v="Credit Card"/>
    <s v="Reseller"/>
    <n v="319.82"/>
    <n v="7995.5"/>
  </r>
  <r>
    <s v="SALE0428"/>
    <x v="3"/>
    <x v="0"/>
    <n v="56"/>
    <n v="603.04"/>
    <n v="33770.239999999998"/>
    <s v="USD"/>
    <x v="32"/>
    <x v="5"/>
    <x v="30"/>
    <x v="0"/>
    <s v="Corporate"/>
    <s v="Cash"/>
    <s v="Online"/>
    <n v="53477.587200000002"/>
    <n v="2994744.8832"/>
  </r>
  <r>
    <s v="SALE0429"/>
    <x v="1"/>
    <x v="1"/>
    <n v="23"/>
    <n v="1243.42"/>
    <n v="28598.66"/>
    <s v="EUR"/>
    <x v="84"/>
    <x v="4"/>
    <x v="48"/>
    <x v="0"/>
    <s v="Retail"/>
    <s v="Online Wallet"/>
    <s v="Reseller"/>
    <n v="127711.6682"/>
    <n v="2937368.3686000002"/>
  </r>
  <r>
    <s v="SALE0430"/>
    <x v="2"/>
    <x v="0"/>
    <n v="7"/>
    <n v="611.37"/>
    <n v="4279.59"/>
    <s v="INR"/>
    <x v="86"/>
    <x v="2"/>
    <x v="28"/>
    <x v="2"/>
    <s v="Corporate"/>
    <s v="Online Wallet"/>
    <s v="Online"/>
    <n v="611.37"/>
    <n v="4279.59"/>
  </r>
  <r>
    <s v="SALE0433"/>
    <x v="2"/>
    <x v="2"/>
    <n v="97"/>
    <n v="1823.62"/>
    <n v="176891.14"/>
    <s v="USD"/>
    <x v="13"/>
    <x v="2"/>
    <x v="3"/>
    <x v="0"/>
    <s v="Small Business"/>
    <s v="Cash"/>
    <s v="Offline"/>
    <n v="161718.62160000001"/>
    <n v="15686706.295200001"/>
  </r>
  <r>
    <s v="SALE0433"/>
    <x v="2"/>
    <x v="2"/>
    <n v="97"/>
    <n v="1823.62"/>
    <n v="176891.14"/>
    <s v="USD"/>
    <x v="13"/>
    <x v="2"/>
    <x v="3"/>
    <x v="0"/>
    <s v="Small Business"/>
    <s v="Cash"/>
    <s v="Offline"/>
    <n v="161718.62160000001"/>
    <n v="15686706.295200001"/>
  </r>
  <r>
    <s v="SALE0436"/>
    <x v="6"/>
    <x v="1"/>
    <n v="69"/>
    <n v="162.6"/>
    <n v="11219.4"/>
    <s v="INR"/>
    <x v="69"/>
    <x v="2"/>
    <x v="31"/>
    <x v="2"/>
    <s v="Corporate"/>
    <s v="Online Wallet"/>
    <s v="Reseller"/>
    <n v="162.6"/>
    <n v="11219.4"/>
  </r>
  <r>
    <s v="SALE0437"/>
    <x v="1"/>
    <x v="1"/>
    <n v="7"/>
    <n v="99.86"/>
    <n v="699.02"/>
    <s v="GBP"/>
    <x v="9"/>
    <x v="0"/>
    <x v="29"/>
    <x v="1"/>
    <s v="Retail"/>
    <s v="Bank Transfer"/>
    <s v="Online"/>
    <n v="11634.688600000001"/>
    <n v="81442.820200000016"/>
  </r>
  <r>
    <s v="SALE0439"/>
    <x v="6"/>
    <x v="0"/>
    <n v="75"/>
    <n v="382.4"/>
    <n v="28680"/>
    <s v="EUR"/>
    <x v="39"/>
    <x v="0"/>
    <x v="14"/>
    <x v="2"/>
    <s v="Corporate"/>
    <s v="Credit Card"/>
    <s v="Online"/>
    <n v="39276.303999999996"/>
    <n v="2945722.8"/>
  </r>
  <r>
    <s v="SALE0440"/>
    <x v="3"/>
    <x v="3"/>
    <n v="62"/>
    <n v="1577.61"/>
    <n v="97811.82"/>
    <s v="INR"/>
    <x v="161"/>
    <x v="0"/>
    <x v="20"/>
    <x v="3"/>
    <s v="Small Business"/>
    <s v="Online Wallet"/>
    <s v="Reseller"/>
    <n v="1577.61"/>
    <n v="97811.819999999992"/>
  </r>
  <r>
    <s v="SALE0442"/>
    <x v="7"/>
    <x v="2"/>
    <n v="72"/>
    <n v="650.25"/>
    <n v="46818"/>
    <s v="USD"/>
    <x v="19"/>
    <x v="2"/>
    <x v="26"/>
    <x v="1"/>
    <s v="Corporate"/>
    <s v="Bank Transfer"/>
    <s v="Online"/>
    <n v="57664.170000000006"/>
    <n v="4151820.24"/>
  </r>
  <r>
    <s v="SALE0442"/>
    <x v="2"/>
    <x v="3"/>
    <n v="71"/>
    <n v="1765.83"/>
    <n v="125373.93"/>
    <s v="CAD"/>
    <x v="73"/>
    <x v="1"/>
    <x v="24"/>
    <x v="4"/>
    <s v="Small Business"/>
    <s v="Credit Card"/>
    <s v="Offline"/>
    <n v="111671.0892"/>
    <n v="7928647.3332000002"/>
  </r>
  <r>
    <s v="SALE0448"/>
    <x v="5"/>
    <x v="1"/>
    <n v="39"/>
    <n v="1344.3"/>
    <n v="52427.7"/>
    <s v="EUR"/>
    <x v="18"/>
    <x v="0"/>
    <x v="23"/>
    <x v="0"/>
    <s v="Retail"/>
    <s v="Credit Card"/>
    <s v="Reseller"/>
    <n v="138073.05299999999"/>
    <n v="5384849.0669999998"/>
  </r>
  <r>
    <s v="SALE0448"/>
    <x v="0"/>
    <x v="1"/>
    <n v="53"/>
    <n v="402.28"/>
    <n v="21320.84"/>
    <s v="USD"/>
    <x v="101"/>
    <x v="5"/>
    <x v="48"/>
    <x v="4"/>
    <s v="Government"/>
    <s v="Bank Transfer"/>
    <s v="Online"/>
    <n v="35674.190399999999"/>
    <n v="1890732.0911999999"/>
  </r>
  <r>
    <s v="SALE0448"/>
    <x v="7"/>
    <x v="2"/>
    <n v="57"/>
    <n v="187.54"/>
    <n v="10689.78"/>
    <s v="EUR"/>
    <x v="113"/>
    <x v="3"/>
    <x v="4"/>
    <x v="0"/>
    <s v="Government"/>
    <s v="Online Wallet"/>
    <s v="Offline"/>
    <n v="19262.233399999997"/>
    <n v="1097947.3037999999"/>
  </r>
  <r>
    <s v="SALE0448"/>
    <x v="7"/>
    <x v="1"/>
    <n v="7"/>
    <n v="1868.51"/>
    <n v="13079.57"/>
    <s v="EUR"/>
    <x v="163"/>
    <x v="2"/>
    <x v="7"/>
    <x v="0"/>
    <s v="Small Business"/>
    <s v="Online Wallet"/>
    <s v="Offline"/>
    <n v="191914.66209999999"/>
    <n v="1343402.6346999998"/>
  </r>
  <r>
    <s v="SALE0449"/>
    <x v="3"/>
    <x v="0"/>
    <n v="13"/>
    <n v="1366.04"/>
    <n v="17758.52"/>
    <s v="GBP"/>
    <x v="103"/>
    <x v="4"/>
    <x v="14"/>
    <x v="3"/>
    <s v="Government"/>
    <s v="Cash"/>
    <s v="Online"/>
    <n v="159157.3204"/>
    <n v="2069045.1651999999"/>
  </r>
  <r>
    <s v="SALE0450"/>
    <x v="5"/>
    <x v="0"/>
    <n v="19"/>
    <n v="219.86"/>
    <n v="4177.34"/>
    <s v="EUR"/>
    <x v="5"/>
    <x v="4"/>
    <x v="0"/>
    <x v="1"/>
    <s v="Government"/>
    <s v="Online Wallet"/>
    <s v="Offline"/>
    <n v="22581.820599999999"/>
    <n v="429054.59139999998"/>
  </r>
  <r>
    <s v="SALE0452"/>
    <x v="3"/>
    <x v="2"/>
    <n v="23"/>
    <n v="121.1"/>
    <n v="2785.3"/>
    <s v="USD"/>
    <x v="1"/>
    <x v="1"/>
    <x v="17"/>
    <x v="0"/>
    <s v="Small Business"/>
    <s v="Bank Transfer"/>
    <s v="Online"/>
    <n v="10739.148000000001"/>
    <n v="247000.40400000004"/>
  </r>
  <r>
    <s v="SALE0453"/>
    <x v="2"/>
    <x v="0"/>
    <n v="80"/>
    <n v="437.36"/>
    <n v="34988.800000000003"/>
    <s v="EUR"/>
    <x v="66"/>
    <x v="3"/>
    <x v="9"/>
    <x v="3"/>
    <s v="Retail"/>
    <s v="Bank Transfer"/>
    <s v="Online"/>
    <n v="44921.245600000002"/>
    <n v="3593699.648"/>
  </r>
  <r>
    <s v="SALE0453"/>
    <x v="1"/>
    <x v="1"/>
    <n v="64"/>
    <n v="1117.6600000000001"/>
    <n v="71530.240000000005"/>
    <s v="INR"/>
    <x v="98"/>
    <x v="6"/>
    <x v="4"/>
    <x v="1"/>
    <s v="Small Business"/>
    <s v="Credit Card"/>
    <s v="Offline"/>
    <n v="1117.6600000000001"/>
    <n v="71530.240000000005"/>
  </r>
  <r>
    <s v="SALE0454"/>
    <x v="7"/>
    <x v="0"/>
    <n v="90"/>
    <n v="1642.48"/>
    <n v="147823.20000000001"/>
    <s v="USD"/>
    <x v="135"/>
    <x v="1"/>
    <x v="5"/>
    <x v="1"/>
    <s v="Government"/>
    <s v="Online Wallet"/>
    <s v="Online"/>
    <n v="145655.12640000001"/>
    <n v="13108961.376"/>
  </r>
  <r>
    <s v="SALE0454"/>
    <x v="0"/>
    <x v="0"/>
    <n v="38"/>
    <n v="444.19"/>
    <n v="16879.22"/>
    <s v="CAD"/>
    <x v="10"/>
    <x v="3"/>
    <x v="37"/>
    <x v="4"/>
    <s v="Small Business"/>
    <s v="Credit Card"/>
    <s v="Offline"/>
    <n v="28090.5756"/>
    <n v="1067441.8728"/>
  </r>
  <r>
    <s v="SALE0454"/>
    <x v="2"/>
    <x v="1"/>
    <n v="15"/>
    <n v="1490.16"/>
    <n v="22352.400000000001"/>
    <s v="GBP"/>
    <x v="63"/>
    <x v="4"/>
    <x v="30"/>
    <x v="2"/>
    <s v="Retail"/>
    <s v="Bank Transfer"/>
    <s v="Offline"/>
    <n v="173618.54160000003"/>
    <n v="2604278.1240000003"/>
  </r>
  <r>
    <s v="SALE0454"/>
    <x v="3"/>
    <x v="1"/>
    <n v="88"/>
    <n v="1066.69"/>
    <n v="93868.72"/>
    <s v="AUD"/>
    <x v="97"/>
    <x v="0"/>
    <x v="26"/>
    <x v="2"/>
    <s v="Small Business"/>
    <s v="Online Wallet"/>
    <s v="Offline"/>
    <n v="61846.686199999996"/>
    <n v="5442508.3855999997"/>
  </r>
  <r>
    <s v="SALE0458"/>
    <x v="6"/>
    <x v="2"/>
    <n v="5"/>
    <n v="370.97"/>
    <n v="1854.85"/>
    <s v="AUD"/>
    <x v="101"/>
    <x v="5"/>
    <x v="19"/>
    <x v="1"/>
    <s v="Corporate"/>
    <s v="Credit Card"/>
    <s v="Reseller"/>
    <n v="21508.8406"/>
    <n v="107544.20299999999"/>
  </r>
  <r>
    <s v="SALE0458"/>
    <x v="1"/>
    <x v="2"/>
    <n v="42"/>
    <n v="885.86"/>
    <n v="37206.120000000003"/>
    <s v="CAD"/>
    <x v="74"/>
    <x v="4"/>
    <x v="10"/>
    <x v="4"/>
    <s v="Small Business"/>
    <s v="Cash"/>
    <s v="Offline"/>
    <n v="56021.786400000005"/>
    <n v="2352915.0288"/>
  </r>
  <r>
    <s v="SALE0458"/>
    <x v="1"/>
    <x v="2"/>
    <n v="42"/>
    <n v="885.86"/>
    <n v="37206.120000000003"/>
    <s v="CAD"/>
    <x v="74"/>
    <x v="4"/>
    <x v="10"/>
    <x v="4"/>
    <s v="Small Business"/>
    <s v="Cash"/>
    <s v="Offline"/>
    <n v="56021.786400000005"/>
    <n v="2352915.0288"/>
  </r>
  <r>
    <s v="SALE0458"/>
    <x v="2"/>
    <x v="2"/>
    <n v="12"/>
    <n v="835.91"/>
    <n v="10030.92"/>
    <s v="USD"/>
    <x v="1"/>
    <x v="1"/>
    <x v="23"/>
    <x v="0"/>
    <s v="Retail"/>
    <s v="Cash"/>
    <s v="Offline"/>
    <n v="74128.498800000001"/>
    <n v="889541.98560000001"/>
  </r>
  <r>
    <s v="SALE0459"/>
    <x v="0"/>
    <x v="2"/>
    <n v="29"/>
    <n v="1496.86"/>
    <n v="43408.94"/>
    <s v="INR"/>
    <x v="115"/>
    <x v="0"/>
    <x v="47"/>
    <x v="0"/>
    <s v="Government"/>
    <s v="Bank Transfer"/>
    <s v="Reseller"/>
    <n v="1496.86"/>
    <n v="43408.939999999995"/>
  </r>
  <r>
    <s v="SALE0463"/>
    <x v="1"/>
    <x v="0"/>
    <n v="7"/>
    <n v="1161.8499999999999"/>
    <n v="8132.95"/>
    <s v="GBP"/>
    <x v="164"/>
    <x v="1"/>
    <x v="37"/>
    <x v="0"/>
    <s v="Retail"/>
    <s v="Bank Transfer"/>
    <s v="Online"/>
    <n v="135367.14350000001"/>
    <n v="947570.00450000004"/>
  </r>
  <r>
    <s v="SALE0463"/>
    <x v="0"/>
    <x v="0"/>
    <n v="23"/>
    <n v="283.08999999999997"/>
    <n v="6511.07"/>
    <s v="AUD"/>
    <x v="151"/>
    <x v="5"/>
    <x v="14"/>
    <x v="2"/>
    <s v="Government"/>
    <s v="Credit Card"/>
    <s v="Reseller"/>
    <n v="16413.558199999996"/>
    <n v="377511.8385999999"/>
  </r>
  <r>
    <s v="SALE0464"/>
    <x v="5"/>
    <x v="0"/>
    <n v="8"/>
    <n v="595.29"/>
    <n v="4762.32"/>
    <s v="EUR"/>
    <x v="67"/>
    <x v="1"/>
    <x v="25"/>
    <x v="4"/>
    <s v="Retail"/>
    <s v="Bank Transfer"/>
    <s v="Offline"/>
    <n v="61142.235899999992"/>
    <n v="489137.88719999994"/>
  </r>
  <r>
    <s v="SALE0464"/>
    <x v="0"/>
    <x v="1"/>
    <n v="25"/>
    <n v="1919.8"/>
    <n v="47995"/>
    <s v="USD"/>
    <x v="165"/>
    <x v="4"/>
    <x v="41"/>
    <x v="2"/>
    <s v="Corporate"/>
    <s v="Credit Card"/>
    <s v="Online"/>
    <n v="170247.864"/>
    <n v="4256196.5999999996"/>
  </r>
  <r>
    <s v="SALE0464"/>
    <x v="2"/>
    <x v="0"/>
    <n v="23"/>
    <n v="257.12"/>
    <n v="5913.76"/>
    <s v="EUR"/>
    <x v="134"/>
    <x v="4"/>
    <x v="33"/>
    <x v="1"/>
    <s v="Government"/>
    <s v="Cash"/>
    <s v="Reseller"/>
    <n v="26408.7952"/>
    <n v="607402.28960000002"/>
  </r>
  <r>
    <s v="SALE0465"/>
    <x v="6"/>
    <x v="1"/>
    <n v="34"/>
    <n v="775.48"/>
    <n v="26366.32"/>
    <s v="INR"/>
    <x v="53"/>
    <x v="2"/>
    <x v="5"/>
    <x v="2"/>
    <s v="Government"/>
    <s v="Online Wallet"/>
    <s v="Reseller"/>
    <n v="775.48"/>
    <n v="26366.32"/>
  </r>
  <r>
    <s v="SALE0465"/>
    <x v="2"/>
    <x v="0"/>
    <n v="64"/>
    <n v="722.78"/>
    <n v="46257.919999999998"/>
    <s v="USD"/>
    <x v="118"/>
    <x v="0"/>
    <x v="40"/>
    <x v="0"/>
    <s v="Government"/>
    <s v="Cash"/>
    <s v="Reseller"/>
    <n v="64096.130400000002"/>
    <n v="4102152.3456000001"/>
  </r>
  <r>
    <s v="SALE0466"/>
    <x v="0"/>
    <x v="0"/>
    <n v="38"/>
    <n v="941.27"/>
    <n v="35768.26"/>
    <s v="GBP"/>
    <x v="75"/>
    <x v="2"/>
    <x v="47"/>
    <x v="3"/>
    <s v="Retail"/>
    <s v="Bank Transfer"/>
    <s v="Offline"/>
    <n v="109667.3677"/>
    <n v="4167359.9726"/>
  </r>
  <r>
    <s v="SALE0466"/>
    <x v="7"/>
    <x v="0"/>
    <n v="26"/>
    <n v="552.08000000000004"/>
    <n v="14354.08"/>
    <s v="USD"/>
    <x v="112"/>
    <x v="3"/>
    <x v="46"/>
    <x v="0"/>
    <s v="Retail"/>
    <s v="Cash"/>
    <s v="Reseller"/>
    <n v="48958.45440000001"/>
    <n v="1272919.8144000003"/>
  </r>
  <r>
    <s v="SALE0467"/>
    <x v="6"/>
    <x v="0"/>
    <n v="15"/>
    <n v="1731.87"/>
    <n v="25978.05"/>
    <s v="EUR"/>
    <x v="156"/>
    <x v="5"/>
    <x v="2"/>
    <x v="2"/>
    <s v="Retail"/>
    <s v="Credit Card"/>
    <s v="Reseller"/>
    <n v="177880.36769999997"/>
    <n v="2668205.5154999997"/>
  </r>
  <r>
    <s v="SALE0470"/>
    <x v="6"/>
    <x v="0"/>
    <n v="84"/>
    <n v="1571.09"/>
    <n v="131971.56"/>
    <s v="CAD"/>
    <x v="17"/>
    <x v="6"/>
    <x v="30"/>
    <x v="4"/>
    <s v="Government"/>
    <s v="Bank Transfer"/>
    <s v="Reseller"/>
    <n v="99355.731599999999"/>
    <n v="8345881.4544000002"/>
  </r>
  <r>
    <s v="SALE0470"/>
    <x v="5"/>
    <x v="1"/>
    <n v="12"/>
    <n v="1052.46"/>
    <n v="12629.52"/>
    <s v="USD"/>
    <x v="52"/>
    <x v="4"/>
    <x v="9"/>
    <x v="4"/>
    <s v="Corporate"/>
    <s v="Online Wallet"/>
    <s v="Offline"/>
    <n v="93332.152800000011"/>
    <n v="1119985.8336"/>
  </r>
  <r>
    <s v="SALE0470"/>
    <x v="3"/>
    <x v="0"/>
    <n v="73"/>
    <n v="1532.01"/>
    <n v="111836.73"/>
    <s v="EUR"/>
    <x v="18"/>
    <x v="0"/>
    <x v="26"/>
    <x v="1"/>
    <s v="Retail"/>
    <s v="Online Wallet"/>
    <s v="Reseller"/>
    <n v="157352.74709999998"/>
    <n v="11486750.538299998"/>
  </r>
  <r>
    <s v="SALE0470"/>
    <x v="3"/>
    <x v="1"/>
    <n v="48"/>
    <n v="395.79"/>
    <n v="18997.919999999998"/>
    <s v="INR"/>
    <x v="30"/>
    <x v="3"/>
    <x v="18"/>
    <x v="0"/>
    <s v="Small Business"/>
    <s v="Bank Transfer"/>
    <s v="Reseller"/>
    <n v="395.79"/>
    <n v="18997.920000000002"/>
  </r>
  <r>
    <s v="SALE0472"/>
    <x v="1"/>
    <x v="0"/>
    <n v="99"/>
    <n v="1610.27"/>
    <n v="159416.73000000001"/>
    <s v="EUR"/>
    <x v="16"/>
    <x v="4"/>
    <x v="17"/>
    <x v="0"/>
    <s v="Small Business"/>
    <s v="Credit Card"/>
    <s v="Reseller"/>
    <n v="165390.83169999998"/>
    <n v="16373692.338299997"/>
  </r>
  <r>
    <s v="SALE0472"/>
    <x v="4"/>
    <x v="2"/>
    <n v="51"/>
    <n v="534.65"/>
    <n v="27267.15"/>
    <s v="CAD"/>
    <x v="124"/>
    <x v="1"/>
    <x v="25"/>
    <x v="4"/>
    <s v="Corporate"/>
    <s v="Bank Transfer"/>
    <s v="Reseller"/>
    <n v="33811.266000000003"/>
    <n v="1724374.5660000001"/>
  </r>
  <r>
    <s v="SALE0474"/>
    <x v="7"/>
    <x v="1"/>
    <n v="31"/>
    <n v="385.07"/>
    <n v="11937.17"/>
    <s v="AUD"/>
    <x v="91"/>
    <x v="1"/>
    <x v="9"/>
    <x v="1"/>
    <s v="Government"/>
    <s v="Cash"/>
    <s v="Online"/>
    <n v="22326.3586"/>
    <n v="692117.11659999995"/>
  </r>
  <r>
    <s v="SALE0475"/>
    <x v="4"/>
    <x v="1"/>
    <n v="60"/>
    <n v="1598.33"/>
    <n v="95899.8"/>
    <s v="USD"/>
    <x v="101"/>
    <x v="5"/>
    <x v="36"/>
    <x v="3"/>
    <s v="Government"/>
    <s v="Credit Card"/>
    <s v="Online"/>
    <n v="141739.9044"/>
    <n v="8504394.2640000004"/>
  </r>
  <r>
    <s v="SALE0476"/>
    <x v="1"/>
    <x v="1"/>
    <n v="98"/>
    <n v="1562.24"/>
    <n v="153099.51999999999"/>
    <s v="INR"/>
    <x v="156"/>
    <x v="5"/>
    <x v="24"/>
    <x v="3"/>
    <s v="Corporate"/>
    <s v="Bank Transfer"/>
    <s v="Online"/>
    <n v="1562.24"/>
    <n v="153099.51999999999"/>
  </r>
  <r>
    <s v="SALE0476"/>
    <x v="5"/>
    <x v="2"/>
    <n v="94"/>
    <n v="1350.52"/>
    <n v="126948.88"/>
    <s v="EUR"/>
    <x v="59"/>
    <x v="2"/>
    <x v="20"/>
    <x v="4"/>
    <s v="Corporate"/>
    <s v="Credit Card"/>
    <s v="Offline"/>
    <n v="138711.90919999999"/>
    <n v="13038919.4648"/>
  </r>
  <r>
    <s v="SALE0476"/>
    <x v="6"/>
    <x v="1"/>
    <n v="73"/>
    <n v="525.79"/>
    <n v="38382.67"/>
    <s v="EUR"/>
    <x v="148"/>
    <x v="0"/>
    <x v="2"/>
    <x v="2"/>
    <s v="Government"/>
    <s v="Cash"/>
    <s v="Reseller"/>
    <n v="54003.890899999991"/>
    <n v="3942284.0356999994"/>
  </r>
  <r>
    <s v="SALE0477"/>
    <x v="7"/>
    <x v="1"/>
    <n v="87"/>
    <n v="370.36"/>
    <n v="32221.32"/>
    <s v="INR"/>
    <x v="78"/>
    <x v="2"/>
    <x v="43"/>
    <x v="4"/>
    <s v="Retail"/>
    <s v="Online Wallet"/>
    <s v="Offline"/>
    <n v="370.36"/>
    <n v="32221.32"/>
  </r>
  <r>
    <s v="SALE0478"/>
    <x v="0"/>
    <x v="0"/>
    <n v="58"/>
    <n v="758.64"/>
    <n v="44001.120000000003"/>
    <s v="GBP"/>
    <x v="121"/>
    <x v="5"/>
    <x v="45"/>
    <x v="4"/>
    <s v="Government"/>
    <s v="Online Wallet"/>
    <s v="Online"/>
    <n v="88389.146399999998"/>
    <n v="5126570.4912"/>
  </r>
  <r>
    <s v="SALE0478"/>
    <x v="7"/>
    <x v="1"/>
    <n v="39"/>
    <n v="82.49"/>
    <n v="3217.11"/>
    <s v="INR"/>
    <x v="20"/>
    <x v="4"/>
    <x v="45"/>
    <x v="3"/>
    <s v="Small Business"/>
    <s v="Online Wallet"/>
    <s v="Online"/>
    <n v="82.49"/>
    <n v="3217.1099999999997"/>
  </r>
  <r>
    <s v="SALE0481"/>
    <x v="0"/>
    <x v="1"/>
    <n v="40"/>
    <n v="655.89"/>
    <n v="26235.599999999999"/>
    <s v="CAD"/>
    <x v="38"/>
    <x v="4"/>
    <x v="49"/>
    <x v="1"/>
    <s v="Government"/>
    <s v="Online Wallet"/>
    <s v="Offline"/>
    <n v="41478.4836"/>
    <n v="1659139.344"/>
  </r>
  <r>
    <s v="SALE0481"/>
    <x v="6"/>
    <x v="0"/>
    <n v="97"/>
    <n v="225.03"/>
    <n v="21827.91"/>
    <s v="AUD"/>
    <x v="166"/>
    <x v="6"/>
    <x v="18"/>
    <x v="3"/>
    <s v="Government"/>
    <s v="Online Wallet"/>
    <s v="Reseller"/>
    <n v="13047.239399999999"/>
    <n v="1265582.2217999999"/>
  </r>
  <r>
    <s v="SALE0482"/>
    <x v="1"/>
    <x v="0"/>
    <n v="80"/>
    <n v="670.18"/>
    <n v="53614.400000000001"/>
    <s v="AUD"/>
    <x v="3"/>
    <x v="0"/>
    <x v="26"/>
    <x v="1"/>
    <s v="Retail"/>
    <s v="Bank Transfer"/>
    <s v="Online"/>
    <n v="38857.036399999997"/>
    <n v="3108562.9119999995"/>
  </r>
  <r>
    <s v="SALE0483"/>
    <x v="6"/>
    <x v="0"/>
    <n v="5"/>
    <n v="1963.42"/>
    <n v="9817.1"/>
    <s v="USD"/>
    <x v="92"/>
    <x v="0"/>
    <x v="11"/>
    <x v="4"/>
    <s v="Corporate"/>
    <s v="Online Wallet"/>
    <s v="Reseller"/>
    <n v="174116.08560000002"/>
    <n v="870580.42800000007"/>
  </r>
  <r>
    <s v="SALE0484"/>
    <x v="4"/>
    <x v="0"/>
    <n v="78"/>
    <n v="720.98"/>
    <n v="56236.44"/>
    <s v="INR"/>
    <x v="128"/>
    <x v="1"/>
    <x v="19"/>
    <x v="4"/>
    <s v="Corporate"/>
    <s v="Credit Card"/>
    <s v="Offline"/>
    <n v="720.98"/>
    <n v="56236.44"/>
  </r>
  <r>
    <s v="SALE0484"/>
    <x v="2"/>
    <x v="3"/>
    <n v="76"/>
    <n v="1633.02"/>
    <n v="124109.52"/>
    <s v="CAD"/>
    <x v="100"/>
    <x v="1"/>
    <x v="48"/>
    <x v="3"/>
    <s v="Small Business"/>
    <s v="Cash"/>
    <s v="Online"/>
    <n v="103272.1848"/>
    <n v="7848686.0448000003"/>
  </r>
  <r>
    <s v="SALE0485"/>
    <x v="2"/>
    <x v="0"/>
    <n v="41"/>
    <n v="1839.41"/>
    <n v="75415.81"/>
    <s v="AUD"/>
    <x v="167"/>
    <x v="2"/>
    <x v="44"/>
    <x v="3"/>
    <s v="Small Business"/>
    <s v="Cash"/>
    <s v="Offline"/>
    <n v="106648.9918"/>
    <n v="4372608.6638000002"/>
  </r>
  <r>
    <s v="SALE0485"/>
    <x v="1"/>
    <x v="1"/>
    <n v="2"/>
    <n v="286.76"/>
    <n v="573.52"/>
    <s v="EUR"/>
    <x v="39"/>
    <x v="0"/>
    <x v="25"/>
    <x v="1"/>
    <s v="Retail"/>
    <s v="Bank Transfer"/>
    <s v="Online"/>
    <n v="29453.119599999998"/>
    <n v="58906.239199999996"/>
  </r>
  <r>
    <s v="SALE0485"/>
    <x v="3"/>
    <x v="0"/>
    <n v="19"/>
    <n v="1270.08"/>
    <n v="24131.52"/>
    <s v="CAD"/>
    <x v="97"/>
    <x v="0"/>
    <x v="30"/>
    <x v="2"/>
    <s v="Retail"/>
    <s v="Online Wallet"/>
    <s v="Offline"/>
    <n v="80319.859199999992"/>
    <n v="1526077.3247999998"/>
  </r>
  <r>
    <s v="SALE0487"/>
    <x v="3"/>
    <x v="1"/>
    <n v="87"/>
    <n v="1651.23"/>
    <n v="143657.01"/>
    <s v="INR"/>
    <x v="7"/>
    <x v="5"/>
    <x v="25"/>
    <x v="1"/>
    <s v="Corporate"/>
    <s v="Cash"/>
    <s v="Offline"/>
    <n v="1651.23"/>
    <n v="143657.01"/>
  </r>
  <r>
    <s v="SALE0488"/>
    <x v="5"/>
    <x v="1"/>
    <n v="22"/>
    <n v="431.64"/>
    <n v="9496.08"/>
    <s v="GBP"/>
    <x v="144"/>
    <x v="3"/>
    <x v="25"/>
    <x v="4"/>
    <s v="Small Business"/>
    <s v="Bank Transfer"/>
    <s v="Reseller"/>
    <n v="50290.376400000001"/>
    <n v="1106388.2808000001"/>
  </r>
  <r>
    <s v="SALE0489"/>
    <x v="2"/>
    <x v="1"/>
    <n v="93"/>
    <n v="281.39"/>
    <n v="26169.27"/>
    <s v="INR"/>
    <x v="105"/>
    <x v="3"/>
    <x v="4"/>
    <x v="4"/>
    <s v="Retail"/>
    <s v="Cash"/>
    <s v="Offline"/>
    <n v="281.39"/>
    <n v="26169.27"/>
  </r>
  <r>
    <s v="SALE0492"/>
    <x v="1"/>
    <x v="0"/>
    <n v="88"/>
    <n v="1659.16"/>
    <n v="146006.07999999999"/>
    <s v="USD"/>
    <x v="81"/>
    <x v="4"/>
    <x v="7"/>
    <x v="2"/>
    <s v="Government"/>
    <s v="Online Wallet"/>
    <s v="Online"/>
    <n v="147134.30880000003"/>
    <n v="12947819.174400002"/>
  </r>
  <r>
    <s v="SALE0495"/>
    <x v="4"/>
    <x v="0"/>
    <n v="55"/>
    <n v="119.4"/>
    <n v="6567"/>
    <s v="AUD"/>
    <x v="36"/>
    <x v="4"/>
    <x v="25"/>
    <x v="1"/>
    <s v="Small Business"/>
    <s v="Online Wallet"/>
    <s v="Reseller"/>
    <n v="6922.8119999999999"/>
    <n v="380754.66"/>
  </r>
  <r>
    <s v="SALE0496"/>
    <x v="0"/>
    <x v="0"/>
    <n v="94"/>
    <n v="1300"/>
    <n v="122200"/>
    <s v="USD"/>
    <x v="100"/>
    <x v="1"/>
    <x v="30"/>
    <x v="4"/>
    <s v="Corporate"/>
    <s v="Credit Card"/>
    <s v="Online"/>
    <n v="115284.00000000001"/>
    <n v="10836696.000000002"/>
  </r>
  <r>
    <s v="SALE0497"/>
    <x v="7"/>
    <x v="2"/>
    <n v="66"/>
    <n v="50.44"/>
    <n v="3329.04"/>
    <s v="EUR"/>
    <x v="126"/>
    <x v="0"/>
    <x v="15"/>
    <x v="3"/>
    <s v="Small Business"/>
    <s v="Bank Transfer"/>
    <s v="Online"/>
    <n v="5180.692399999999"/>
    <n v="341925.69839999994"/>
  </r>
  <r>
    <s v="SALE0498"/>
    <x v="6"/>
    <x v="2"/>
    <n v="21"/>
    <n v="1060.1199999999999"/>
    <n v="22262.52"/>
    <s v="INR"/>
    <x v="134"/>
    <x v="4"/>
    <x v="17"/>
    <x v="3"/>
    <s v="Corporate"/>
    <s v="Bank Transfer"/>
    <s v="Offline"/>
    <n v="1060.1199999999999"/>
    <n v="22262.519999999997"/>
  </r>
  <r>
    <s v="SALE0499"/>
    <x v="4"/>
    <x v="0"/>
    <n v="9"/>
    <n v="652.16"/>
    <n v="5869.44"/>
    <s v="AUD"/>
    <x v="60"/>
    <x v="1"/>
    <x v="19"/>
    <x v="4"/>
    <s v="Corporate"/>
    <s v="Bank Transfer"/>
    <s v="Online"/>
    <n v="37812.236799999999"/>
    <n v="340310.1312"/>
  </r>
  <r>
    <s v="SALE0500"/>
    <x v="4"/>
    <x v="1"/>
    <n v="16"/>
    <n v="716.64"/>
    <n v="11466.24"/>
    <s v="INR"/>
    <x v="73"/>
    <x v="1"/>
    <x v="31"/>
    <x v="2"/>
    <s v="Government"/>
    <s v="Online Wallet"/>
    <s v="Offline"/>
    <n v="716.64"/>
    <n v="11466.24"/>
  </r>
  <r>
    <s v="SALE0501"/>
    <x v="0"/>
    <x v="1"/>
    <n v="98"/>
    <n v="1272.5899999999999"/>
    <n v="124713.82"/>
    <s v="CAD"/>
    <x v="43"/>
    <x v="2"/>
    <x v="24"/>
    <x v="1"/>
    <s v="Small Business"/>
    <s v="Online Wallet"/>
    <s v="Reseller"/>
    <n v="80478.5916"/>
    <n v="7886901.9768000003"/>
  </r>
  <r>
    <s v="SALE0501"/>
    <x v="0"/>
    <x v="0"/>
    <n v="79"/>
    <n v="803.26"/>
    <n v="63457.54"/>
    <s v="GBP"/>
    <x v="78"/>
    <x v="2"/>
    <x v="3"/>
    <x v="3"/>
    <s v="Corporate"/>
    <s v="Bank Transfer"/>
    <s v="Online"/>
    <n v="93587.8226"/>
    <n v="7393437.9853999997"/>
  </r>
  <r>
    <s v="SALE0504"/>
    <x v="0"/>
    <x v="2"/>
    <n v="92"/>
    <n v="257.01"/>
    <n v="23644.92"/>
    <s v="USD"/>
    <x v="119"/>
    <x v="6"/>
    <x v="23"/>
    <x v="0"/>
    <s v="Government"/>
    <s v="Cash"/>
    <s v="Offline"/>
    <n v="22791.646800000002"/>
    <n v="2096831.5056000003"/>
  </r>
  <r>
    <s v="SALE0504"/>
    <x v="3"/>
    <x v="2"/>
    <n v="58"/>
    <n v="1053.75"/>
    <n v="61117.5"/>
    <s v="EUR"/>
    <x v="94"/>
    <x v="3"/>
    <x v="24"/>
    <x v="1"/>
    <s v="Corporate"/>
    <s v="Credit Card"/>
    <s v="Reseller"/>
    <n v="108230.66249999999"/>
    <n v="6277378.4249999998"/>
  </r>
  <r>
    <s v="SALE0505"/>
    <x v="2"/>
    <x v="0"/>
    <n v="33"/>
    <n v="268.27"/>
    <n v="8852.91"/>
    <s v="EUR"/>
    <x v="159"/>
    <x v="3"/>
    <x v="30"/>
    <x v="1"/>
    <s v="Small Business"/>
    <s v="Bank Transfer"/>
    <s v="Online"/>
    <n v="27554.011699999995"/>
    <n v="909282.38609999989"/>
  </r>
  <r>
    <s v="SALE0505"/>
    <x v="1"/>
    <x v="0"/>
    <n v="49"/>
    <n v="171.74"/>
    <n v="8415.26"/>
    <s v="AUD"/>
    <x v="86"/>
    <x v="2"/>
    <x v="3"/>
    <x v="4"/>
    <s v="Corporate"/>
    <s v="Bank Transfer"/>
    <s v="Online"/>
    <n v="9957.4851999999992"/>
    <n v="487916.77479999996"/>
  </r>
  <r>
    <s v="SALE0506"/>
    <x v="4"/>
    <x v="1"/>
    <n v="52"/>
    <n v="490.39"/>
    <n v="25500.28"/>
    <s v="EUR"/>
    <x v="167"/>
    <x v="2"/>
    <x v="10"/>
    <x v="3"/>
    <s v="Government"/>
    <s v="Bank Transfer"/>
    <s v="Offline"/>
    <n v="50367.956899999997"/>
    <n v="2619133.7588"/>
  </r>
  <r>
    <s v="SALE0507"/>
    <x v="6"/>
    <x v="2"/>
    <n v="91"/>
    <n v="1702.18"/>
    <n v="154898.38"/>
    <s v="EUR"/>
    <x v="148"/>
    <x v="0"/>
    <x v="24"/>
    <x v="0"/>
    <s v="Retail"/>
    <s v="Online Wallet"/>
    <s v="Reseller"/>
    <n v="174830.90779999999"/>
    <n v="15909612.609799998"/>
  </r>
  <r>
    <s v="SALE0508"/>
    <x v="0"/>
    <x v="1"/>
    <n v="37"/>
    <n v="282.26"/>
    <n v="10443.620000000001"/>
    <s v="AUD"/>
    <x v="143"/>
    <x v="6"/>
    <x v="13"/>
    <x v="1"/>
    <s v="Corporate"/>
    <s v="Online Wallet"/>
    <s v="Reseller"/>
    <n v="16365.434799999999"/>
    <n v="605521.08759999997"/>
  </r>
  <r>
    <s v="SALE0508"/>
    <x v="1"/>
    <x v="1"/>
    <n v="49"/>
    <n v="1801.01"/>
    <n v="88249.49"/>
    <s v="GBP"/>
    <x v="95"/>
    <x v="6"/>
    <x v="36"/>
    <x v="1"/>
    <s v="Retail"/>
    <s v="Bank Transfer"/>
    <s v="Reseller"/>
    <n v="209835.67510000002"/>
    <n v="10281948.0799"/>
  </r>
  <r>
    <s v="SALE0509"/>
    <x v="6"/>
    <x v="1"/>
    <n v="92"/>
    <n v="1857.47"/>
    <n v="170887.24"/>
    <s v="EUR"/>
    <x v="63"/>
    <x v="4"/>
    <x v="3"/>
    <x v="3"/>
    <s v="Small Business"/>
    <s v="Bank Transfer"/>
    <s v="Online"/>
    <n v="190780.74369999999"/>
    <n v="17551828.420400001"/>
  </r>
  <r>
    <s v="SALE0510"/>
    <x v="4"/>
    <x v="1"/>
    <n v="49"/>
    <n v="1310.49"/>
    <n v="64214.01"/>
    <s v="AUD"/>
    <x v="162"/>
    <x v="4"/>
    <x v="38"/>
    <x v="4"/>
    <s v="Government"/>
    <s v="Credit Card"/>
    <s v="Reseller"/>
    <n v="75982.210200000001"/>
    <n v="3723128.2998000002"/>
  </r>
  <r>
    <s v="SALE0511"/>
    <x v="3"/>
    <x v="1"/>
    <n v="34"/>
    <n v="174.98"/>
    <n v="5949.32"/>
    <s v="AUD"/>
    <x v="165"/>
    <x v="4"/>
    <x v="20"/>
    <x v="0"/>
    <s v="Small Business"/>
    <s v="Cash"/>
    <s v="Reseller"/>
    <n v="10145.340399999999"/>
    <n v="344941.57359999995"/>
  </r>
  <r>
    <s v="SALE0511"/>
    <x v="5"/>
    <x v="2"/>
    <n v="97"/>
    <n v="219.08"/>
    <n v="21250.76"/>
    <s v="AUD"/>
    <x v="163"/>
    <x v="2"/>
    <x v="49"/>
    <x v="0"/>
    <s v="Government"/>
    <s v="Bank Transfer"/>
    <s v="Online"/>
    <n v="12702.258400000001"/>
    <n v="1232119.0648000001"/>
  </r>
  <r>
    <s v="SALE0512"/>
    <x v="6"/>
    <x v="2"/>
    <n v="37"/>
    <n v="448.27"/>
    <n v="16585.990000000002"/>
    <s v="CAD"/>
    <x v="62"/>
    <x v="3"/>
    <x v="9"/>
    <x v="3"/>
    <s v="Government"/>
    <s v="Online Wallet"/>
    <s v="Reseller"/>
    <n v="28348.594799999999"/>
    <n v="1048898.0075999999"/>
  </r>
  <r>
    <s v="SALE0513"/>
    <x v="3"/>
    <x v="1"/>
    <n v="54"/>
    <n v="820.35"/>
    <n v="44298.9"/>
    <s v="CAD"/>
    <x v="129"/>
    <x v="1"/>
    <x v="34"/>
    <x v="2"/>
    <s v="Corporate"/>
    <s v="Online Wallet"/>
    <s v="Online"/>
    <n v="51878.934000000001"/>
    <n v="2801462.4360000002"/>
  </r>
  <r>
    <s v="SALE0517"/>
    <x v="0"/>
    <x v="1"/>
    <n v="44"/>
    <n v="219.59"/>
    <n v="9661.9599999999991"/>
    <s v="GBP"/>
    <x v="76"/>
    <x v="3"/>
    <x v="44"/>
    <x v="2"/>
    <s v="Small Business"/>
    <s v="Online Wallet"/>
    <s v="Online"/>
    <n v="25584.430900000003"/>
    <n v="1125714.9596000002"/>
  </r>
  <r>
    <s v="SALE0517"/>
    <x v="5"/>
    <x v="1"/>
    <n v="19"/>
    <n v="371.01"/>
    <n v="7049.19"/>
    <s v="INR"/>
    <x v="34"/>
    <x v="3"/>
    <x v="43"/>
    <x v="2"/>
    <s v="Small Business"/>
    <s v="Bank Transfer"/>
    <s v="Online"/>
    <n v="371.01"/>
    <n v="7049.19"/>
  </r>
  <r>
    <s v="SALE0517"/>
    <x v="7"/>
    <x v="0"/>
    <n v="12"/>
    <n v="1086.3800000000001"/>
    <n v="13036.56"/>
    <s v="AUD"/>
    <x v="122"/>
    <x v="1"/>
    <x v="23"/>
    <x v="1"/>
    <s v="Government"/>
    <s v="Online Wallet"/>
    <s v="Reseller"/>
    <n v="62988.312400000003"/>
    <n v="755859.74880000006"/>
  </r>
  <r>
    <s v="SALE0519"/>
    <x v="7"/>
    <x v="1"/>
    <n v="4"/>
    <n v="1956.04"/>
    <n v="7824.16"/>
    <s v="USD"/>
    <x v="127"/>
    <x v="0"/>
    <x v="43"/>
    <x v="2"/>
    <s v="Government"/>
    <s v="Online Wallet"/>
    <s v="Online"/>
    <n v="173461.62720000002"/>
    <n v="693846.50880000007"/>
  </r>
  <r>
    <s v="SALE0519"/>
    <x v="4"/>
    <x v="2"/>
    <n v="78"/>
    <n v="541.74"/>
    <n v="42255.72"/>
    <s v="GBP"/>
    <x v="163"/>
    <x v="2"/>
    <x v="12"/>
    <x v="3"/>
    <s v="Retail"/>
    <s v="Cash"/>
    <s v="Offline"/>
    <n v="63118.127400000005"/>
    <n v="4923213.9372000005"/>
  </r>
  <r>
    <s v="SALE0520"/>
    <x v="1"/>
    <x v="1"/>
    <n v="49"/>
    <n v="266.74"/>
    <n v="13070.26"/>
    <s v="USD"/>
    <x v="109"/>
    <x v="6"/>
    <x v="8"/>
    <x v="0"/>
    <s v="Retail"/>
    <s v="Online Wallet"/>
    <s v="Online"/>
    <n v="23654.503200000003"/>
    <n v="1159070.6568000002"/>
  </r>
  <r>
    <s v="SALE0521"/>
    <x v="2"/>
    <x v="1"/>
    <n v="19"/>
    <n v="1577.83"/>
    <n v="29978.77"/>
    <s v="GBP"/>
    <x v="14"/>
    <x v="4"/>
    <x v="21"/>
    <x v="2"/>
    <s v="Retail"/>
    <s v="Online Wallet"/>
    <s v="Reseller"/>
    <n v="183832.97330000001"/>
    <n v="3492826.4927000003"/>
  </r>
  <r>
    <s v="SALE0522"/>
    <x v="2"/>
    <x v="2"/>
    <n v="83"/>
    <n v="1242.1200000000001"/>
    <n v="103095.96"/>
    <s v="EUR"/>
    <x v="107"/>
    <x v="6"/>
    <x v="49"/>
    <x v="3"/>
    <s v="Small Business"/>
    <s v="Cash"/>
    <s v="Reseller"/>
    <n v="127578.1452"/>
    <n v="10588986.0516"/>
  </r>
  <r>
    <s v="SALE0523"/>
    <x v="2"/>
    <x v="2"/>
    <n v="46"/>
    <n v="1309.1600000000001"/>
    <n v="60221.36"/>
    <s v="USD"/>
    <x v="162"/>
    <x v="4"/>
    <x v="1"/>
    <x v="0"/>
    <s v="Government"/>
    <s v="Bank Transfer"/>
    <s v="Online"/>
    <n v="116096.30880000001"/>
    <n v="5340430.2048000004"/>
  </r>
  <r>
    <s v="SALE0524"/>
    <x v="6"/>
    <x v="0"/>
    <n v="40"/>
    <n v="1447.38"/>
    <n v="57895.199999999997"/>
    <s v="GBP"/>
    <x v="165"/>
    <x v="4"/>
    <x v="13"/>
    <x v="0"/>
    <s v="Retail"/>
    <s v="Credit Card"/>
    <s v="Offline"/>
    <n v="168634.24380000003"/>
    <n v="6745369.7520000013"/>
  </r>
  <r>
    <s v="SALE0526"/>
    <x v="2"/>
    <x v="2"/>
    <n v="92"/>
    <n v="1924.76"/>
    <n v="177077.92"/>
    <s v="INR"/>
    <x v="1"/>
    <x v="1"/>
    <x v="47"/>
    <x v="0"/>
    <s v="Government"/>
    <s v="Cash"/>
    <s v="Reseller"/>
    <n v="1924.76"/>
    <n v="177077.92"/>
  </r>
  <r>
    <s v="SALE0529"/>
    <x v="5"/>
    <x v="2"/>
    <n v="20"/>
    <n v="1586.99"/>
    <n v="31739.8"/>
    <s v="CAD"/>
    <x v="32"/>
    <x v="5"/>
    <x v="42"/>
    <x v="2"/>
    <s v="Small Business"/>
    <s v="Online Wallet"/>
    <s v="Offline"/>
    <n v="100361.2476"/>
    <n v="2007224.952"/>
  </r>
  <r>
    <s v="SALE0529"/>
    <x v="5"/>
    <x v="1"/>
    <n v="13"/>
    <n v="208.27"/>
    <n v="2707.51"/>
    <s v="USD"/>
    <x v="128"/>
    <x v="1"/>
    <x v="20"/>
    <x v="3"/>
    <s v="Corporate"/>
    <s v="Credit Card"/>
    <s v="Offline"/>
    <n v="18469.383600000001"/>
    <n v="240101.98680000001"/>
  </r>
  <r>
    <s v="SALE0530"/>
    <x v="4"/>
    <x v="1"/>
    <n v="77"/>
    <n v="1735.51"/>
    <n v="133634.26999999999"/>
    <s v="INR"/>
    <x v="32"/>
    <x v="5"/>
    <x v="32"/>
    <x v="0"/>
    <s v="Small Business"/>
    <s v="Credit Card"/>
    <s v="Reseller"/>
    <n v="1735.51"/>
    <n v="133634.26999999999"/>
  </r>
  <r>
    <s v="SALE0531"/>
    <x v="3"/>
    <x v="0"/>
    <n v="46"/>
    <n v="1220.49"/>
    <n v="56142.54"/>
    <s v="EUR"/>
    <x v="21"/>
    <x v="4"/>
    <x v="10"/>
    <x v="4"/>
    <s v="Corporate"/>
    <s v="Credit Card"/>
    <s v="Online"/>
    <n v="125356.52789999999"/>
    <n v="5766400.2833999991"/>
  </r>
  <r>
    <s v="SALE0531"/>
    <x v="2"/>
    <x v="0"/>
    <n v="66"/>
    <n v="295"/>
    <n v="19470"/>
    <s v="CAD"/>
    <x v="151"/>
    <x v="5"/>
    <x v="28"/>
    <x v="3"/>
    <s v="Small Business"/>
    <s v="Cash"/>
    <s v="Reseller"/>
    <n v="18655.8"/>
    <n v="1231282.8"/>
  </r>
  <r>
    <s v="SALE0536"/>
    <x v="5"/>
    <x v="2"/>
    <n v="36"/>
    <n v="1058.72"/>
    <n v="38113.919999999998"/>
    <s v="INR"/>
    <x v="123"/>
    <x v="1"/>
    <x v="46"/>
    <x v="0"/>
    <s v="Government"/>
    <s v="Bank Transfer"/>
    <s v="Offline"/>
    <n v="1058.72"/>
    <n v="38113.919999999998"/>
  </r>
  <r>
    <s v="SALE0538"/>
    <x v="0"/>
    <x v="0"/>
    <n v="71"/>
    <n v="414.89"/>
    <n v="29457.19"/>
    <s v="AUD"/>
    <x v="168"/>
    <x v="6"/>
    <x v="22"/>
    <x v="1"/>
    <s v="Government"/>
    <s v="Bank Transfer"/>
    <s v="Offline"/>
    <n v="24055.322199999999"/>
    <n v="1707927.8761999998"/>
  </r>
  <r>
    <s v="SALE0538"/>
    <x v="7"/>
    <x v="2"/>
    <n v="48"/>
    <n v="1998.15"/>
    <n v="95911.2"/>
    <s v="CAD"/>
    <x v="28"/>
    <x v="2"/>
    <x v="46"/>
    <x v="2"/>
    <s v="Government"/>
    <s v="Bank Transfer"/>
    <s v="Offline"/>
    <n v="126363.00600000001"/>
    <n v="6065424.2880000006"/>
  </r>
  <r>
    <s v="SALE0541"/>
    <x v="4"/>
    <x v="1"/>
    <n v="54"/>
    <n v="715.43"/>
    <n v="38633.22"/>
    <s v="EUR"/>
    <x v="25"/>
    <x v="4"/>
    <x v="37"/>
    <x v="3"/>
    <s v="Government"/>
    <s v="Bank Transfer"/>
    <s v="Reseller"/>
    <n v="73481.815299999987"/>
    <n v="3968018.0261999993"/>
  </r>
  <r>
    <s v="SALE0541"/>
    <x v="4"/>
    <x v="0"/>
    <n v="14"/>
    <n v="1620.92"/>
    <n v="22692.880000000001"/>
    <s v="GBP"/>
    <x v="24"/>
    <x v="3"/>
    <x v="37"/>
    <x v="1"/>
    <s v="Retail"/>
    <s v="Bank Transfer"/>
    <s v="Reseller"/>
    <n v="188853.38920000001"/>
    <n v="2643947.4487999999"/>
  </r>
  <r>
    <s v="SALE0541"/>
    <x v="2"/>
    <x v="1"/>
    <n v="63"/>
    <n v="1463.97"/>
    <n v="92230.11"/>
    <s v="AUD"/>
    <x v="31"/>
    <x v="4"/>
    <x v="15"/>
    <x v="4"/>
    <s v="Small Business"/>
    <s v="Bank Transfer"/>
    <s v="Online"/>
    <n v="84880.980599999995"/>
    <n v="5347501.7777999993"/>
  </r>
  <r>
    <s v="SALE0542"/>
    <x v="5"/>
    <x v="2"/>
    <n v="38"/>
    <n v="228.05"/>
    <n v="8665.9"/>
    <s v="CAD"/>
    <x v="133"/>
    <x v="0"/>
    <x v="21"/>
    <x v="2"/>
    <s v="Corporate"/>
    <s v="Cash"/>
    <s v="Reseller"/>
    <n v="14421.882000000001"/>
    <n v="548031.51600000006"/>
  </r>
  <r>
    <s v="SALE0543"/>
    <x v="0"/>
    <x v="2"/>
    <n v="36"/>
    <n v="399.24"/>
    <n v="14372.64"/>
    <s v="GBP"/>
    <x v="68"/>
    <x v="0"/>
    <x v="14"/>
    <x v="4"/>
    <s v="Government"/>
    <s v="Credit Card"/>
    <s v="Reseller"/>
    <n v="46515.452400000002"/>
    <n v="1674556.2864000001"/>
  </r>
  <r>
    <s v="SALE0543"/>
    <x v="7"/>
    <x v="0"/>
    <n v="34"/>
    <n v="928.05"/>
    <n v="31553.7"/>
    <s v="AUD"/>
    <x v="37"/>
    <x v="1"/>
    <x v="7"/>
    <x v="1"/>
    <s v="Government"/>
    <s v="Credit Card"/>
    <s v="Reseller"/>
    <n v="53808.338999999993"/>
    <n v="1829483.5259999998"/>
  </r>
  <r>
    <s v="SALE0543"/>
    <x v="7"/>
    <x v="2"/>
    <n v="4"/>
    <n v="1749.59"/>
    <n v="6998.36"/>
    <s v="USD"/>
    <x v="0"/>
    <x v="0"/>
    <x v="32"/>
    <x v="3"/>
    <s v="Small Business"/>
    <s v="Online Wallet"/>
    <s v="Online"/>
    <n v="155153.64120000001"/>
    <n v="620614.56480000005"/>
  </r>
  <r>
    <s v="SALE0543"/>
    <x v="0"/>
    <x v="2"/>
    <n v="36"/>
    <n v="399.24"/>
    <n v="14372.64"/>
    <s v="GBP"/>
    <x v="68"/>
    <x v="0"/>
    <x v="14"/>
    <x v="4"/>
    <s v="Government"/>
    <s v="Credit Card"/>
    <s v="Reseller"/>
    <n v="46515.452400000002"/>
    <n v="1674556.2864000001"/>
  </r>
  <r>
    <s v="SALE0545"/>
    <x v="4"/>
    <x v="1"/>
    <n v="84"/>
    <n v="679.83"/>
    <n v="57105.72"/>
    <s v="GBP"/>
    <x v="162"/>
    <x v="4"/>
    <x v="41"/>
    <x v="2"/>
    <s v="Small Business"/>
    <s v="Bank Transfer"/>
    <s v="Online"/>
    <n v="79206.993300000002"/>
    <n v="6653387.4372000005"/>
  </r>
  <r>
    <s v="SALE0545"/>
    <x v="1"/>
    <x v="2"/>
    <n v="99"/>
    <n v="1289.48"/>
    <n v="127658.52"/>
    <s v="AUD"/>
    <x v="135"/>
    <x v="1"/>
    <x v="18"/>
    <x v="1"/>
    <s v="Government"/>
    <s v="Online Wallet"/>
    <s v="Reseller"/>
    <n v="74764.050399999993"/>
    <n v="7401640.989599999"/>
  </r>
  <r>
    <s v="SALE0545"/>
    <x v="5"/>
    <x v="1"/>
    <n v="54"/>
    <n v="1855.36"/>
    <n v="100189.44"/>
    <s v="AUD"/>
    <x v="165"/>
    <x v="4"/>
    <x v="7"/>
    <x v="2"/>
    <s v="Small Business"/>
    <s v="Cash"/>
    <s v="Reseller"/>
    <n v="107573.77279999999"/>
    <n v="5808983.7311999993"/>
  </r>
  <r>
    <s v="SALE0546"/>
    <x v="3"/>
    <x v="2"/>
    <n v="96"/>
    <n v="1856.3"/>
    <n v="178204.79999999999"/>
    <s v="AUD"/>
    <x v="74"/>
    <x v="4"/>
    <x v="45"/>
    <x v="1"/>
    <s v="Small Business"/>
    <s v="Cash"/>
    <s v="Offline"/>
    <n v="107628.27399999999"/>
    <n v="10332314.304"/>
  </r>
  <r>
    <s v="SALE0547"/>
    <x v="1"/>
    <x v="2"/>
    <n v="26"/>
    <n v="1047.97"/>
    <n v="27247.22"/>
    <s v="INR"/>
    <x v="98"/>
    <x v="6"/>
    <x v="12"/>
    <x v="2"/>
    <s v="Corporate"/>
    <s v="Bank Transfer"/>
    <s v="Offline"/>
    <n v="1047.97"/>
    <n v="27247.22"/>
  </r>
  <r>
    <s v="SALE0547"/>
    <x v="4"/>
    <x v="2"/>
    <n v="35"/>
    <n v="1533.73"/>
    <n v="53680.55"/>
    <s v="CAD"/>
    <x v="28"/>
    <x v="2"/>
    <x v="26"/>
    <x v="3"/>
    <s v="Corporate"/>
    <s v="Online Wallet"/>
    <s v="Offline"/>
    <n v="96993.085200000001"/>
    <n v="3394757.9819999998"/>
  </r>
  <r>
    <s v="SALE0548"/>
    <x v="6"/>
    <x v="2"/>
    <n v="4"/>
    <n v="522.24"/>
    <n v="2088.96"/>
    <s v="INR"/>
    <x v="17"/>
    <x v="6"/>
    <x v="7"/>
    <x v="1"/>
    <s v="Retail"/>
    <s v="Bank Transfer"/>
    <s v="Online"/>
    <n v="522.24"/>
    <n v="2088.96"/>
  </r>
  <r>
    <s v="SALE0548"/>
    <x v="5"/>
    <x v="1"/>
    <n v="95"/>
    <n v="628.25"/>
    <n v="59683.75"/>
    <s v="GBP"/>
    <x v="169"/>
    <x v="2"/>
    <x v="12"/>
    <x v="1"/>
    <s v="Retail"/>
    <s v="Cash"/>
    <s v="Offline"/>
    <n v="73197.407500000001"/>
    <n v="6953753.7125000004"/>
  </r>
  <r>
    <s v="SALE0549"/>
    <x v="7"/>
    <x v="0"/>
    <n v="33"/>
    <n v="1509.79"/>
    <n v="49823.07"/>
    <s v="AUD"/>
    <x v="136"/>
    <x v="0"/>
    <x v="9"/>
    <x v="3"/>
    <s v="Small Business"/>
    <s v="Credit Card"/>
    <s v="Reseller"/>
    <n v="87537.624199999991"/>
    <n v="2888741.5985999997"/>
  </r>
  <r>
    <s v="SALE0551"/>
    <x v="1"/>
    <x v="2"/>
    <n v="96"/>
    <n v="1186.1300000000001"/>
    <n v="113868.48"/>
    <s v="AUD"/>
    <x v="122"/>
    <x v="1"/>
    <x v="30"/>
    <x v="0"/>
    <s v="Government"/>
    <s v="Bank Transfer"/>
    <s v="Offline"/>
    <n v="68771.8174"/>
    <n v="6602094.4704"/>
  </r>
  <r>
    <s v="SALE0551"/>
    <x v="6"/>
    <x v="3"/>
    <n v="87"/>
    <n v="368.54"/>
    <n v="32062.98"/>
    <s v="USD"/>
    <x v="110"/>
    <x v="6"/>
    <x v="40"/>
    <x v="4"/>
    <s v="Small Business"/>
    <s v="Bank Transfer"/>
    <s v="Offline"/>
    <n v="32682.127200000003"/>
    <n v="2843345.0664000004"/>
  </r>
  <r>
    <s v="SALE0551"/>
    <x v="6"/>
    <x v="3"/>
    <n v="87"/>
    <n v="368.54"/>
    <n v="32062.98"/>
    <s v="USD"/>
    <x v="110"/>
    <x v="6"/>
    <x v="40"/>
    <x v="4"/>
    <s v="Small Business"/>
    <s v="Bank Transfer"/>
    <s v="Offline"/>
    <n v="32682.127200000003"/>
    <n v="2843345.0664000004"/>
  </r>
  <r>
    <s v="SALE0552"/>
    <x v="5"/>
    <x v="2"/>
    <n v="92"/>
    <n v="1733.69"/>
    <n v="159499.48000000001"/>
    <s v="EUR"/>
    <x v="112"/>
    <x v="3"/>
    <x v="26"/>
    <x v="0"/>
    <s v="Retail"/>
    <s v="Bank Transfer"/>
    <s v="Offline"/>
    <n v="178067.29989999998"/>
    <n v="16382191.590799998"/>
  </r>
  <r>
    <s v="SALE0554"/>
    <x v="6"/>
    <x v="0"/>
    <n v="70"/>
    <n v="404.44"/>
    <n v="28310.799999999999"/>
    <s v="INR"/>
    <x v="170"/>
    <x v="2"/>
    <x v="38"/>
    <x v="0"/>
    <s v="Small Business"/>
    <s v="Credit Card"/>
    <s v="Online"/>
    <n v="404.44"/>
    <n v="28310.799999999999"/>
  </r>
  <r>
    <s v="SALE0554"/>
    <x v="1"/>
    <x v="0"/>
    <n v="86"/>
    <n v="1370.43"/>
    <n v="117856.98"/>
    <s v="CAD"/>
    <x v="171"/>
    <x v="0"/>
    <x v="32"/>
    <x v="3"/>
    <s v="Retail"/>
    <s v="Online Wallet"/>
    <s v="Offline"/>
    <n v="86665.993200000012"/>
    <n v="7453275.4152000006"/>
  </r>
  <r>
    <s v="SALE0554"/>
    <x v="6"/>
    <x v="2"/>
    <n v="63"/>
    <n v="1172.78"/>
    <n v="73885.14"/>
    <s v="AUD"/>
    <x v="128"/>
    <x v="1"/>
    <x v="1"/>
    <x v="1"/>
    <s v="Small Business"/>
    <s v="Online Wallet"/>
    <s v="Offline"/>
    <n v="67997.78439999999"/>
    <n v="4283860.4171999991"/>
  </r>
  <r>
    <s v="SALE0559"/>
    <x v="4"/>
    <x v="1"/>
    <n v="58"/>
    <n v="62.61"/>
    <n v="3631.38"/>
    <s v="USD"/>
    <x v="131"/>
    <x v="6"/>
    <x v="34"/>
    <x v="3"/>
    <s v="Corporate"/>
    <s v="Credit Card"/>
    <s v="Online"/>
    <n v="5552.2548000000006"/>
    <n v="322030.77840000001"/>
  </r>
  <r>
    <s v="SALE0561"/>
    <x v="7"/>
    <x v="2"/>
    <n v="4"/>
    <n v="1316.29"/>
    <n v="5265.16"/>
    <s v="INR"/>
    <x v="88"/>
    <x v="2"/>
    <x v="38"/>
    <x v="4"/>
    <s v="Retail"/>
    <s v="Credit Card"/>
    <s v="Reseller"/>
    <n v="1316.29"/>
    <n v="5265.16"/>
  </r>
  <r>
    <s v="SALE0561"/>
    <x v="2"/>
    <x v="2"/>
    <n v="92"/>
    <n v="1257.45"/>
    <n v="115685.4"/>
    <s v="AUD"/>
    <x v="4"/>
    <x v="3"/>
    <x v="21"/>
    <x v="1"/>
    <s v="Government"/>
    <s v="Bank Transfer"/>
    <s v="Reseller"/>
    <n v="72906.951000000001"/>
    <n v="6707439.4920000006"/>
  </r>
  <r>
    <s v="SALE0562"/>
    <x v="1"/>
    <x v="1"/>
    <n v="51"/>
    <n v="449.36"/>
    <n v="22917.360000000001"/>
    <s v="AUD"/>
    <x v="47"/>
    <x v="5"/>
    <x v="30"/>
    <x v="3"/>
    <s v="Retail"/>
    <s v="Online Wallet"/>
    <s v="Reseller"/>
    <n v="26053.892799999998"/>
    <n v="1328748.5327999999"/>
  </r>
  <r>
    <s v="SALE0563"/>
    <x v="6"/>
    <x v="2"/>
    <n v="26"/>
    <n v="560.41"/>
    <n v="14570.66"/>
    <s v="GBP"/>
    <x v="77"/>
    <x v="5"/>
    <x v="10"/>
    <x v="0"/>
    <s v="Retail"/>
    <s v="Credit Card"/>
    <s v="Online"/>
    <n v="65293.369099999996"/>
    <n v="1697627.5965999998"/>
  </r>
  <r>
    <s v="SALE0566"/>
    <x v="3"/>
    <x v="0"/>
    <n v="49"/>
    <n v="1934.23"/>
    <n v="94777.27"/>
    <s v="USD"/>
    <x v="20"/>
    <x v="4"/>
    <x v="1"/>
    <x v="0"/>
    <s v="Corporate"/>
    <s v="Cash"/>
    <s v="Reseller"/>
    <n v="171527.51640000002"/>
    <n v="8404848.3036000002"/>
  </r>
  <r>
    <s v="SALE0566"/>
    <x v="7"/>
    <x v="1"/>
    <n v="94"/>
    <n v="802.8"/>
    <n v="75463.199999999997"/>
    <s v="EUR"/>
    <x v="11"/>
    <x v="3"/>
    <x v="2"/>
    <x v="1"/>
    <s v="Government"/>
    <s v="Bank Transfer"/>
    <s v="Offline"/>
    <n v="82455.587999999989"/>
    <n v="7750825.2719999989"/>
  </r>
  <r>
    <s v="SALE0567"/>
    <x v="0"/>
    <x v="0"/>
    <n v="86"/>
    <n v="1801.79"/>
    <n v="154953.94"/>
    <s v="AUD"/>
    <x v="130"/>
    <x v="3"/>
    <x v="25"/>
    <x v="1"/>
    <s v="Corporate"/>
    <s v="Bank Transfer"/>
    <s v="Offline"/>
    <n v="104467.78419999999"/>
    <n v="8984229.4411999993"/>
  </r>
  <r>
    <s v="SALE0569"/>
    <x v="5"/>
    <x v="2"/>
    <n v="98"/>
    <n v="1524.57"/>
    <n v="149407.85999999999"/>
    <s v="CAD"/>
    <x v="61"/>
    <x v="4"/>
    <x v="32"/>
    <x v="2"/>
    <s v="Government"/>
    <s v="Online Wallet"/>
    <s v="Offline"/>
    <n v="96413.806800000006"/>
    <n v="9448553.0664000008"/>
  </r>
  <r>
    <s v="SALE0571"/>
    <x v="3"/>
    <x v="2"/>
    <n v="40"/>
    <n v="546.35"/>
    <n v="21854"/>
    <s v="INR"/>
    <x v="6"/>
    <x v="1"/>
    <x v="47"/>
    <x v="2"/>
    <s v="Government"/>
    <s v="Bank Transfer"/>
    <s v="Online"/>
    <n v="546.35"/>
    <n v="21854"/>
  </r>
  <r>
    <s v="SALE0573"/>
    <x v="3"/>
    <x v="1"/>
    <n v="96"/>
    <n v="1699.05"/>
    <n v="163108.79999999999"/>
    <s v="AUD"/>
    <x v="20"/>
    <x v="4"/>
    <x v="45"/>
    <x v="1"/>
    <s v="Retail"/>
    <s v="Online Wallet"/>
    <s v="Offline"/>
    <n v="98510.918999999994"/>
    <n v="9457048.2239999995"/>
  </r>
  <r>
    <s v="SALE0574"/>
    <x v="2"/>
    <x v="2"/>
    <n v="71"/>
    <n v="1089.98"/>
    <n v="77388.58"/>
    <s v="CAD"/>
    <x v="130"/>
    <x v="3"/>
    <x v="9"/>
    <x v="3"/>
    <s v="Corporate"/>
    <s v="Credit Card"/>
    <s v="Offline"/>
    <n v="68930.335200000001"/>
    <n v="4894053.7992000002"/>
  </r>
  <r>
    <s v="SALE0575"/>
    <x v="6"/>
    <x v="2"/>
    <n v="12"/>
    <n v="1911.38"/>
    <n v="22936.560000000001"/>
    <s v="USD"/>
    <x v="114"/>
    <x v="3"/>
    <x v="35"/>
    <x v="4"/>
    <s v="Corporate"/>
    <s v="Cash"/>
    <s v="Online"/>
    <n v="169501.17840000003"/>
    <n v="2034014.1408000004"/>
  </r>
  <r>
    <s v="SALE0577"/>
    <x v="6"/>
    <x v="2"/>
    <n v="9"/>
    <n v="1973.8"/>
    <n v="17764.2"/>
    <s v="CAD"/>
    <x v="12"/>
    <x v="4"/>
    <x v="33"/>
    <x v="2"/>
    <s v="Retail"/>
    <s v="Cash"/>
    <s v="Reseller"/>
    <n v="124823.11200000001"/>
    <n v="1123408.0080000001"/>
  </r>
  <r>
    <s v="SALE0578"/>
    <x v="0"/>
    <x v="0"/>
    <n v="20"/>
    <n v="1117.24"/>
    <n v="22344.799999999999"/>
    <s v="USD"/>
    <x v="16"/>
    <x v="4"/>
    <x v="10"/>
    <x v="2"/>
    <s v="Small Business"/>
    <s v="Credit Card"/>
    <s v="Offline"/>
    <n v="99076.843200000003"/>
    <n v="1981536.8640000001"/>
  </r>
  <r>
    <s v="SALE0580"/>
    <x v="4"/>
    <x v="1"/>
    <n v="72"/>
    <n v="678.03"/>
    <n v="48818.16"/>
    <s v="AUD"/>
    <x v="116"/>
    <x v="3"/>
    <x v="24"/>
    <x v="0"/>
    <s v="Government"/>
    <s v="Cash"/>
    <s v="Reseller"/>
    <n v="39312.179399999994"/>
    <n v="2830476.9167999998"/>
  </r>
  <r>
    <s v="SALE0580"/>
    <x v="4"/>
    <x v="1"/>
    <n v="72"/>
    <n v="678.03"/>
    <n v="48818.16"/>
    <s v="AUD"/>
    <x v="116"/>
    <x v="3"/>
    <x v="24"/>
    <x v="0"/>
    <s v="Government"/>
    <s v="Cash"/>
    <s v="Reseller"/>
    <n v="39312.179399999994"/>
    <n v="2830476.9167999998"/>
  </r>
  <r>
    <s v="SALE0581"/>
    <x v="1"/>
    <x v="1"/>
    <n v="95"/>
    <n v="1754.33"/>
    <n v="166661.35"/>
    <s v="USD"/>
    <x v="122"/>
    <x v="1"/>
    <x v="2"/>
    <x v="1"/>
    <s v="Retail"/>
    <s v="Credit Card"/>
    <s v="Online"/>
    <n v="155573.98440000002"/>
    <n v="14779528.518000001"/>
  </r>
  <r>
    <s v="SALE0583"/>
    <x v="5"/>
    <x v="1"/>
    <n v="76"/>
    <n v="499.25"/>
    <n v="37943"/>
    <s v="GBP"/>
    <x v="92"/>
    <x v="0"/>
    <x v="0"/>
    <x v="2"/>
    <s v="Retail"/>
    <s v="Bank Transfer"/>
    <s v="Offline"/>
    <n v="58167.6175"/>
    <n v="4420738.93"/>
  </r>
  <r>
    <s v="SALE0584"/>
    <x v="0"/>
    <x v="0"/>
    <n v="98"/>
    <n v="790.49"/>
    <n v="77468.02"/>
    <s v="EUR"/>
    <x v="67"/>
    <x v="1"/>
    <x v="36"/>
    <x v="3"/>
    <s v="Corporate"/>
    <s v="Credit Card"/>
    <s v="Online"/>
    <n v="81191.227899999998"/>
    <n v="7956740.3341999995"/>
  </r>
  <r>
    <s v="SALE0587"/>
    <x v="4"/>
    <x v="2"/>
    <n v="99"/>
    <n v="883.56"/>
    <n v="87472.44"/>
    <s v="INR"/>
    <x v="172"/>
    <x v="6"/>
    <x v="43"/>
    <x v="0"/>
    <s v="Corporate"/>
    <s v="Bank Transfer"/>
    <s v="Online"/>
    <n v="883.56"/>
    <n v="87472.439999999988"/>
  </r>
  <r>
    <s v="SALE0587"/>
    <x v="7"/>
    <x v="0"/>
    <n v="6"/>
    <n v="1532.64"/>
    <n v="9195.84"/>
    <s v="GBP"/>
    <x v="59"/>
    <x v="2"/>
    <x v="9"/>
    <x v="2"/>
    <s v="Corporate"/>
    <s v="Bank Transfer"/>
    <s v="Online"/>
    <n v="178567.88640000002"/>
    <n v="1071407.3184000002"/>
  </r>
  <r>
    <s v="SALE0589"/>
    <x v="1"/>
    <x v="2"/>
    <n v="52"/>
    <n v="1428.68"/>
    <n v="74291.360000000001"/>
    <s v="INR"/>
    <x v="76"/>
    <x v="3"/>
    <x v="15"/>
    <x v="3"/>
    <s v="Retail"/>
    <s v="Cash"/>
    <s v="Online"/>
    <n v="1428.68"/>
    <n v="74291.360000000001"/>
  </r>
  <r>
    <s v="SALE0589"/>
    <x v="7"/>
    <x v="2"/>
    <n v="98"/>
    <n v="1505.41"/>
    <n v="147530.18"/>
    <s v="CAD"/>
    <x v="120"/>
    <x v="3"/>
    <x v="12"/>
    <x v="2"/>
    <s v="Corporate"/>
    <s v="Cash"/>
    <s v="Online"/>
    <n v="95202.128400000001"/>
    <n v="9329808.5832000002"/>
  </r>
  <r>
    <s v="SALE0590"/>
    <x v="0"/>
    <x v="0"/>
    <n v="7"/>
    <n v="1521.41"/>
    <n v="10649.87"/>
    <s v="USD"/>
    <x v="133"/>
    <x v="0"/>
    <x v="29"/>
    <x v="3"/>
    <s v="Retail"/>
    <s v="Cash"/>
    <s v="Offline"/>
    <n v="134918.63880000002"/>
    <n v="944430.47160000005"/>
  </r>
  <r>
    <s v="SALE0591"/>
    <x v="6"/>
    <x v="2"/>
    <n v="1"/>
    <n v="1651.44"/>
    <n v="1651.44"/>
    <s v="USD"/>
    <x v="119"/>
    <x v="6"/>
    <x v="16"/>
    <x v="2"/>
    <s v="Government"/>
    <s v="Bank Transfer"/>
    <s v="Online"/>
    <n v="146449.6992"/>
    <n v="146449.6992"/>
  </r>
  <r>
    <s v="SALE0592"/>
    <x v="1"/>
    <x v="1"/>
    <n v="75"/>
    <n v="158.69"/>
    <n v="11901.75"/>
    <s v="INR"/>
    <x v="5"/>
    <x v="4"/>
    <x v="38"/>
    <x v="3"/>
    <s v="Retail"/>
    <s v="Credit Card"/>
    <s v="Online"/>
    <n v="158.69"/>
    <n v="11901.75"/>
  </r>
  <r>
    <s v="SALE0596"/>
    <x v="6"/>
    <x v="0"/>
    <n v="88"/>
    <n v="336.97"/>
    <n v="29653.360000000001"/>
    <s v="CAD"/>
    <x v="112"/>
    <x v="3"/>
    <x v="3"/>
    <x v="0"/>
    <s v="Government"/>
    <s v="Cash"/>
    <s v="Reseller"/>
    <n v="21309.982800000002"/>
    <n v="1875278.4864000001"/>
  </r>
  <r>
    <s v="SALE0597"/>
    <x v="1"/>
    <x v="1"/>
    <n v="40"/>
    <n v="890.86"/>
    <n v="35634.400000000001"/>
    <s v="AUD"/>
    <x v="47"/>
    <x v="5"/>
    <x v="13"/>
    <x v="4"/>
    <s v="Government"/>
    <s v="Bank Transfer"/>
    <s v="Reseller"/>
    <n v="51652.0628"/>
    <n v="2066082.5120000001"/>
  </r>
  <r>
    <s v="SALE0597"/>
    <x v="7"/>
    <x v="2"/>
    <n v="18"/>
    <n v="479.99"/>
    <n v="8639.82"/>
    <s v="INR"/>
    <x v="131"/>
    <x v="6"/>
    <x v="25"/>
    <x v="1"/>
    <s v="Small Business"/>
    <s v="Online Wallet"/>
    <s v="Reseller"/>
    <n v="479.99"/>
    <n v="8639.82"/>
  </r>
  <r>
    <s v="SALE0598"/>
    <x v="2"/>
    <x v="2"/>
    <n v="45"/>
    <n v="425.72"/>
    <n v="19157.400000000001"/>
    <s v="USD"/>
    <x v="160"/>
    <x v="0"/>
    <x v="39"/>
    <x v="2"/>
    <s v="Small Business"/>
    <s v="Credit Card"/>
    <s v="Offline"/>
    <n v="37752.849600000009"/>
    <n v="1698878.2320000003"/>
  </r>
  <r>
    <s v="SALE0598"/>
    <x v="0"/>
    <x v="0"/>
    <n v="79"/>
    <n v="1924.76"/>
    <n v="152056.04"/>
    <s v="GBP"/>
    <x v="79"/>
    <x v="3"/>
    <x v="41"/>
    <x v="2"/>
    <s v="Corporate"/>
    <s v="Cash"/>
    <s v="Offline"/>
    <n v="224253.78760000001"/>
    <n v="17716049.220400002"/>
  </r>
  <r>
    <s v="SALE0599"/>
    <x v="6"/>
    <x v="0"/>
    <n v="60"/>
    <n v="863.92"/>
    <n v="51835.199999999997"/>
    <s v="GBP"/>
    <x v="148"/>
    <x v="0"/>
    <x v="13"/>
    <x v="3"/>
    <s v="Government"/>
    <s v="Bank Transfer"/>
    <s v="Reseller"/>
    <n v="100655.3192"/>
    <n v="6039319.1519999998"/>
  </r>
  <r>
    <s v="SALE0599"/>
    <x v="0"/>
    <x v="2"/>
    <n v="61"/>
    <n v="991.56"/>
    <n v="60485.16"/>
    <s v="EUR"/>
    <x v="27"/>
    <x v="4"/>
    <x v="3"/>
    <x v="0"/>
    <s v="Government"/>
    <s v="Online Wallet"/>
    <s v="Offline"/>
    <n v="101843.12759999999"/>
    <n v="6212430.7835999997"/>
  </r>
  <r>
    <s v="SALE0600"/>
    <x v="6"/>
    <x v="0"/>
    <n v="28"/>
    <n v="495.25"/>
    <n v="13867"/>
    <s v="EUR"/>
    <x v="101"/>
    <x v="5"/>
    <x v="40"/>
    <x v="0"/>
    <s v="Small Business"/>
    <s v="Bank Transfer"/>
    <s v="Online"/>
    <n v="50867.127499999995"/>
    <n v="1424279.5699999998"/>
  </r>
  <r>
    <s v="SALE0601"/>
    <x v="5"/>
    <x v="2"/>
    <n v="62"/>
    <n v="55.28"/>
    <n v="3427.36"/>
    <s v="USD"/>
    <x v="173"/>
    <x v="0"/>
    <x v="18"/>
    <x v="0"/>
    <s v="Corporate"/>
    <s v="Cash"/>
    <s v="Offline"/>
    <n v="4902.2304000000004"/>
    <n v="303938.28480000002"/>
  </r>
  <r>
    <s v="SALE0601"/>
    <x v="0"/>
    <x v="2"/>
    <n v="57"/>
    <n v="1793.17"/>
    <n v="102210.69"/>
    <s v="INR"/>
    <x v="19"/>
    <x v="2"/>
    <x v="16"/>
    <x v="1"/>
    <s v="Corporate"/>
    <s v="Bank Transfer"/>
    <s v="Offline"/>
    <n v="1793.17"/>
    <n v="102210.69"/>
  </r>
  <r>
    <s v="SALE0603"/>
    <x v="1"/>
    <x v="0"/>
    <n v="80"/>
    <n v="258.08999999999997"/>
    <n v="20647.2"/>
    <s v="INR"/>
    <x v="145"/>
    <x v="1"/>
    <x v="16"/>
    <x v="4"/>
    <s v="Corporate"/>
    <s v="Bank Transfer"/>
    <s v="Offline"/>
    <n v="258.08999999999997"/>
    <n v="20647.199999999997"/>
  </r>
  <r>
    <s v="SALE0603"/>
    <x v="6"/>
    <x v="1"/>
    <n v="5"/>
    <n v="1060.6500000000001"/>
    <n v="5303.25"/>
    <s v="INR"/>
    <x v="3"/>
    <x v="0"/>
    <x v="3"/>
    <x v="3"/>
    <s v="Retail"/>
    <s v="Online Wallet"/>
    <s v="Offline"/>
    <n v="1060.6500000000001"/>
    <n v="5303.25"/>
  </r>
  <r>
    <s v="SALE0603"/>
    <x v="2"/>
    <x v="0"/>
    <n v="79"/>
    <n v="1762.91"/>
    <n v="139269.89000000001"/>
    <s v="CAD"/>
    <x v="53"/>
    <x v="2"/>
    <x v="49"/>
    <x v="1"/>
    <s v="Small Business"/>
    <s v="Bank Transfer"/>
    <s v="Online"/>
    <n v="111486.4284"/>
    <n v="8807427.8436000012"/>
  </r>
  <r>
    <s v="SALE0603"/>
    <x v="6"/>
    <x v="2"/>
    <n v="44"/>
    <n v="1231.56"/>
    <n v="54188.639999999999"/>
    <s v="AUD"/>
    <x v="81"/>
    <x v="4"/>
    <x v="38"/>
    <x v="1"/>
    <s v="Corporate"/>
    <s v="Bank Transfer"/>
    <s v="Offline"/>
    <n v="71405.848799999992"/>
    <n v="3141857.3471999997"/>
  </r>
  <r>
    <s v="SALE0605"/>
    <x v="3"/>
    <x v="0"/>
    <n v="30"/>
    <n v="1567.19"/>
    <n v="47015.7"/>
    <s v="AUD"/>
    <x v="14"/>
    <x v="4"/>
    <x v="9"/>
    <x v="2"/>
    <s v="Government"/>
    <s v="Cash"/>
    <s v="Offline"/>
    <n v="90865.676200000002"/>
    <n v="2725970.2859999998"/>
  </r>
  <r>
    <s v="SALE0606"/>
    <x v="3"/>
    <x v="1"/>
    <n v="56"/>
    <n v="1273.56"/>
    <n v="71319.360000000001"/>
    <s v="AUD"/>
    <x v="104"/>
    <x v="4"/>
    <x v="13"/>
    <x v="2"/>
    <s v="Government"/>
    <s v="Credit Card"/>
    <s v="Offline"/>
    <n v="73841.008799999996"/>
    <n v="4135096.4927999997"/>
  </r>
  <r>
    <s v="SALE0608"/>
    <x v="4"/>
    <x v="2"/>
    <n v="82"/>
    <n v="442.46"/>
    <n v="36281.72"/>
    <s v="AUD"/>
    <x v="36"/>
    <x v="4"/>
    <x v="6"/>
    <x v="2"/>
    <s v="Small Business"/>
    <s v="Online Wallet"/>
    <s v="Reseller"/>
    <n v="25653.830799999996"/>
    <n v="2103614.1255999999"/>
  </r>
  <r>
    <s v="SALE0609"/>
    <x v="4"/>
    <x v="0"/>
    <n v="18"/>
    <n v="630.41999999999996"/>
    <n v="11347.56"/>
    <s v="CAD"/>
    <x v="6"/>
    <x v="1"/>
    <x v="14"/>
    <x v="3"/>
    <s v="Corporate"/>
    <s v="Credit Card"/>
    <s v="Reseller"/>
    <n v="39867.760799999996"/>
    <n v="717619.69439999992"/>
  </r>
  <r>
    <s v="SALE0609"/>
    <x v="6"/>
    <x v="2"/>
    <n v="32"/>
    <n v="892.02"/>
    <n v="28544.639999999999"/>
    <s v="INR"/>
    <x v="174"/>
    <x v="1"/>
    <x v="2"/>
    <x v="0"/>
    <s v="Government"/>
    <s v="Online Wallet"/>
    <s v="Reseller"/>
    <n v="892.02"/>
    <n v="28544.639999999999"/>
  </r>
  <r>
    <s v="SALE0609"/>
    <x v="6"/>
    <x v="0"/>
    <n v="20"/>
    <n v="413.52"/>
    <n v="8270.4"/>
    <s v="USD"/>
    <x v="105"/>
    <x v="3"/>
    <x v="34"/>
    <x v="0"/>
    <s v="Retail"/>
    <s v="Online Wallet"/>
    <s v="Reseller"/>
    <n v="36670.953600000001"/>
    <n v="733419.07200000004"/>
  </r>
  <r>
    <s v="SALE0609"/>
    <x v="4"/>
    <x v="2"/>
    <n v="99"/>
    <n v="310.70999999999998"/>
    <n v="30760.29"/>
    <s v="EUR"/>
    <x v="36"/>
    <x v="4"/>
    <x v="15"/>
    <x v="2"/>
    <s v="Corporate"/>
    <s v="Credit Card"/>
    <s v="Online"/>
    <n v="31913.024099999995"/>
    <n v="3159389.3858999996"/>
  </r>
  <r>
    <s v="SALE0610"/>
    <x v="7"/>
    <x v="1"/>
    <n v="49"/>
    <n v="917.46"/>
    <n v="44955.54"/>
    <s v="CAD"/>
    <x v="25"/>
    <x v="4"/>
    <x v="46"/>
    <x v="1"/>
    <s v="Corporate"/>
    <s v="Cash"/>
    <s v="Reseller"/>
    <n v="58020.170400000003"/>
    <n v="2842988.3496000003"/>
  </r>
  <r>
    <s v="SALE0610"/>
    <x v="7"/>
    <x v="2"/>
    <n v="26"/>
    <n v="1868.87"/>
    <n v="48590.62"/>
    <s v="AUD"/>
    <x v="55"/>
    <x v="2"/>
    <x v="4"/>
    <x v="3"/>
    <s v="Small Business"/>
    <s v="Credit Card"/>
    <s v="Reseller"/>
    <n v="108357.08259999999"/>
    <n v="2817284.1475999998"/>
  </r>
  <r>
    <s v="SALE0612"/>
    <x v="6"/>
    <x v="0"/>
    <n v="70"/>
    <n v="638.51"/>
    <n v="44695.7"/>
    <s v="EUR"/>
    <x v="155"/>
    <x v="1"/>
    <x v="34"/>
    <x v="4"/>
    <s v="Government"/>
    <s v="Online Wallet"/>
    <s v="Offline"/>
    <n v="65581.362099999998"/>
    <n v="4590695.3470000001"/>
  </r>
  <r>
    <s v="SALE0614"/>
    <x v="4"/>
    <x v="2"/>
    <n v="78"/>
    <n v="1724.58"/>
    <n v="134517.24"/>
    <s v="AUD"/>
    <x v="145"/>
    <x v="1"/>
    <x v="20"/>
    <x v="0"/>
    <s v="Government"/>
    <s v="Online Wallet"/>
    <s v="Reseller"/>
    <n v="99991.148399999991"/>
    <n v="7799309.5751999989"/>
  </r>
  <r>
    <s v="SALE0618"/>
    <x v="0"/>
    <x v="1"/>
    <n v="22"/>
    <n v="1653.34"/>
    <n v="36373.480000000003"/>
    <s v="CAD"/>
    <x v="116"/>
    <x v="3"/>
    <x v="3"/>
    <x v="3"/>
    <s v="Corporate"/>
    <s v="Cash"/>
    <s v="Online"/>
    <n v="104557.2216"/>
    <n v="2300258.8752000001"/>
  </r>
  <r>
    <s v="SALE0620"/>
    <x v="6"/>
    <x v="0"/>
    <n v="44"/>
    <n v="1094.49"/>
    <n v="48157.56"/>
    <s v="AUD"/>
    <x v="16"/>
    <x v="4"/>
    <x v="36"/>
    <x v="0"/>
    <s v="Small Business"/>
    <s v="Bank Transfer"/>
    <s v="Online"/>
    <n v="63458.530199999994"/>
    <n v="2792175.3287999998"/>
  </r>
  <r>
    <s v="SALE0620"/>
    <x v="6"/>
    <x v="0"/>
    <n v="36"/>
    <n v="239.11"/>
    <n v="8607.9599999999991"/>
    <s v="CAD"/>
    <x v="117"/>
    <x v="1"/>
    <x v="28"/>
    <x v="2"/>
    <s v="Corporate"/>
    <s v="Credit Card"/>
    <s v="Offline"/>
    <n v="15121.316400000002"/>
    <n v="544367.39040000003"/>
  </r>
  <r>
    <s v="SALE0620"/>
    <x v="6"/>
    <x v="0"/>
    <n v="32"/>
    <n v="756.88"/>
    <n v="24220.16"/>
    <s v="GBP"/>
    <x v="116"/>
    <x v="3"/>
    <x v="42"/>
    <x v="3"/>
    <s v="Corporate"/>
    <s v="Bank Transfer"/>
    <s v="Reseller"/>
    <n v="88184.088799999998"/>
    <n v="2821890.8415999999"/>
  </r>
  <r>
    <s v="SALE0621"/>
    <x v="4"/>
    <x v="2"/>
    <n v="54"/>
    <n v="1261.31"/>
    <n v="68110.740000000005"/>
    <s v="CAD"/>
    <x v="172"/>
    <x v="6"/>
    <x v="39"/>
    <x v="0"/>
    <s v="Retail"/>
    <s v="Cash"/>
    <s v="Online"/>
    <n v="79765.244399999996"/>
    <n v="4307323.1975999996"/>
  </r>
  <r>
    <s v="SALE0623"/>
    <x v="2"/>
    <x v="0"/>
    <n v="94"/>
    <n v="859.53"/>
    <n v="80795.820000000007"/>
    <s v="AUD"/>
    <x v="1"/>
    <x v="1"/>
    <x v="20"/>
    <x v="3"/>
    <s v="Small Business"/>
    <s v="Credit Card"/>
    <s v="Reseller"/>
    <n v="49835.549399999996"/>
    <n v="4684541.6436000001"/>
  </r>
  <r>
    <s v="SALE0626"/>
    <x v="4"/>
    <x v="0"/>
    <n v="42"/>
    <n v="1485.04"/>
    <n v="62371.68"/>
    <s v="AUD"/>
    <x v="84"/>
    <x v="4"/>
    <x v="28"/>
    <x v="0"/>
    <s v="Corporate"/>
    <s v="Cash"/>
    <s v="Offline"/>
    <n v="86102.619199999986"/>
    <n v="3616310.0063999994"/>
  </r>
  <r>
    <s v="SALE0627"/>
    <x v="4"/>
    <x v="2"/>
    <n v="20"/>
    <n v="1849.16"/>
    <n v="36983.199999999997"/>
    <s v="EUR"/>
    <x v="135"/>
    <x v="1"/>
    <x v="39"/>
    <x v="0"/>
    <s v="Government"/>
    <s v="Online Wallet"/>
    <s v="Offline"/>
    <n v="189927.2236"/>
    <n v="3798544.4720000001"/>
  </r>
  <r>
    <s v="SALE0627"/>
    <x v="1"/>
    <x v="0"/>
    <n v="69"/>
    <n v="1731.05"/>
    <n v="119442.45"/>
    <s v="AUD"/>
    <x v="175"/>
    <x v="0"/>
    <x v="27"/>
    <x v="1"/>
    <s v="Retail"/>
    <s v="Online Wallet"/>
    <s v="Offline"/>
    <n v="100366.27899999999"/>
    <n v="6925273.2509999992"/>
  </r>
  <r>
    <s v="SALE0627"/>
    <x v="4"/>
    <x v="2"/>
    <n v="40"/>
    <n v="300.76"/>
    <n v="12030.4"/>
    <s v="CAD"/>
    <x v="149"/>
    <x v="3"/>
    <x v="24"/>
    <x v="0"/>
    <s v="Retail"/>
    <s v="Bank Transfer"/>
    <s v="Online"/>
    <n v="19020.062399999999"/>
    <n v="760802.49599999993"/>
  </r>
  <r>
    <s v="SALE0627"/>
    <x v="5"/>
    <x v="3"/>
    <n v="69"/>
    <n v="1543.42"/>
    <n v="106495.98"/>
    <s v="GBP"/>
    <x v="133"/>
    <x v="0"/>
    <x v="42"/>
    <x v="1"/>
    <s v="Corporate"/>
    <s v="Credit Card"/>
    <s v="Offline"/>
    <n v="179823.86420000001"/>
    <n v="12407846.629800001"/>
  </r>
  <r>
    <s v="SALE0629"/>
    <x v="7"/>
    <x v="1"/>
    <n v="8"/>
    <n v="823.67"/>
    <n v="6589.36"/>
    <s v="CAD"/>
    <x v="154"/>
    <x v="0"/>
    <x v="2"/>
    <x v="4"/>
    <s v="Small Business"/>
    <s v="Cash"/>
    <s v="Online"/>
    <n v="52088.890800000001"/>
    <n v="416711.12640000001"/>
  </r>
  <r>
    <s v="SALE0630"/>
    <x v="7"/>
    <x v="1"/>
    <n v="26"/>
    <n v="1482.68"/>
    <n v="38549.68"/>
    <s v="GBP"/>
    <x v="124"/>
    <x v="1"/>
    <x v="7"/>
    <x v="2"/>
    <s v="Government"/>
    <s v="Credit Card"/>
    <s v="Offline"/>
    <n v="172747.04680000001"/>
    <n v="4491423.2168000005"/>
  </r>
  <r>
    <s v="SALE0630"/>
    <x v="2"/>
    <x v="2"/>
    <n v="92"/>
    <n v="1742.6"/>
    <n v="160319.20000000001"/>
    <s v="GBP"/>
    <x v="40"/>
    <x v="5"/>
    <x v="7"/>
    <x v="4"/>
    <s v="Retail"/>
    <s v="Online Wallet"/>
    <s v="Offline"/>
    <n v="203030.326"/>
    <n v="18678789.991999999"/>
  </r>
  <r>
    <s v="SALE0632"/>
    <x v="3"/>
    <x v="2"/>
    <n v="70"/>
    <n v="765.57"/>
    <n v="53589.9"/>
    <s v="GBP"/>
    <x v="169"/>
    <x v="2"/>
    <x v="13"/>
    <x v="0"/>
    <s v="Small Business"/>
    <s v="Online Wallet"/>
    <s v="Offline"/>
    <n v="89196.560700000016"/>
    <n v="6243759.2490000008"/>
  </r>
  <r>
    <s v="SALE0634"/>
    <x v="3"/>
    <x v="1"/>
    <n v="25"/>
    <n v="1472.15"/>
    <n v="36803.75"/>
    <s v="INR"/>
    <x v="148"/>
    <x v="0"/>
    <x v="42"/>
    <x v="1"/>
    <s v="Government"/>
    <s v="Bank Transfer"/>
    <s v="Reseller"/>
    <n v="1472.15"/>
    <n v="36803.75"/>
  </r>
  <r>
    <s v="SALE0634"/>
    <x v="5"/>
    <x v="0"/>
    <n v="64"/>
    <n v="275.86"/>
    <n v="17655.04"/>
    <s v="GBP"/>
    <x v="172"/>
    <x v="6"/>
    <x v="0"/>
    <x v="3"/>
    <s v="Corporate"/>
    <s v="Credit Card"/>
    <s v="Offline"/>
    <n v="32140.448600000003"/>
    <n v="2056988.7104000002"/>
  </r>
  <r>
    <s v="SALE0634"/>
    <x v="6"/>
    <x v="1"/>
    <n v="78"/>
    <n v="918.55"/>
    <n v="71646.899999999994"/>
    <s v="INR"/>
    <x v="82"/>
    <x v="2"/>
    <x v="11"/>
    <x v="0"/>
    <s v="Small Business"/>
    <s v="Online Wallet"/>
    <s v="Reseller"/>
    <n v="918.55"/>
    <n v="71646.899999999994"/>
  </r>
  <r>
    <s v="SALE0635"/>
    <x v="5"/>
    <x v="2"/>
    <n v="92"/>
    <n v="1402.09"/>
    <n v="128992.28"/>
    <s v="CAD"/>
    <x v="25"/>
    <x v="4"/>
    <x v="35"/>
    <x v="2"/>
    <s v="Corporate"/>
    <s v="Cash"/>
    <s v="Online"/>
    <n v="88668.171600000001"/>
    <n v="8157471.7872000001"/>
  </r>
  <r>
    <s v="SALE0635"/>
    <x v="1"/>
    <x v="1"/>
    <n v="32"/>
    <n v="1322.33"/>
    <n v="42314.559999999998"/>
    <s v="CAD"/>
    <x v="166"/>
    <x v="6"/>
    <x v="33"/>
    <x v="3"/>
    <s v="Corporate"/>
    <s v="Bank Transfer"/>
    <s v="Reseller"/>
    <n v="83624.1492"/>
    <n v="2675972.7744"/>
  </r>
  <r>
    <s v="SALE0638"/>
    <x v="7"/>
    <x v="1"/>
    <n v="85"/>
    <n v="1620.09"/>
    <n v="137707.65"/>
    <s v="AUD"/>
    <x v="72"/>
    <x v="1"/>
    <x v="9"/>
    <x v="3"/>
    <s v="Small Business"/>
    <s v="Cash"/>
    <s v="Offline"/>
    <n v="93932.818199999994"/>
    <n v="7984289.5469999993"/>
  </r>
  <r>
    <s v="SALE0638"/>
    <x v="6"/>
    <x v="1"/>
    <n v="58"/>
    <n v="1151.05"/>
    <n v="66760.899999999994"/>
    <s v="EUR"/>
    <x v="6"/>
    <x v="1"/>
    <x v="2"/>
    <x v="2"/>
    <s v="Corporate"/>
    <s v="Cash"/>
    <s v="Reseller"/>
    <n v="118224.34549999998"/>
    <n v="6857012.0389999989"/>
  </r>
  <r>
    <s v="SALE0642"/>
    <x v="0"/>
    <x v="0"/>
    <n v="42"/>
    <n v="1120.3699999999999"/>
    <n v="47055.54"/>
    <s v="CAD"/>
    <x v="34"/>
    <x v="3"/>
    <x v="7"/>
    <x v="0"/>
    <s v="Retail"/>
    <s v="Cash"/>
    <s v="Reseller"/>
    <n v="70852.198799999998"/>
    <n v="2975792.3495999998"/>
  </r>
  <r>
    <s v="SALE0644"/>
    <x v="7"/>
    <x v="0"/>
    <n v="5"/>
    <n v="1052.21"/>
    <n v="5261.05"/>
    <s v="EUR"/>
    <x v="145"/>
    <x v="1"/>
    <x v="7"/>
    <x v="4"/>
    <s v="Corporate"/>
    <s v="Online Wallet"/>
    <s v="Online"/>
    <n v="108072.48909999999"/>
    <n v="540362.44549999991"/>
  </r>
  <r>
    <s v="SALE0646"/>
    <x v="3"/>
    <x v="1"/>
    <n v="92"/>
    <n v="1219.94"/>
    <n v="112234.48"/>
    <s v="CAD"/>
    <x v="44"/>
    <x v="2"/>
    <x v="34"/>
    <x v="0"/>
    <s v="Government"/>
    <s v="Cash"/>
    <s v="Offline"/>
    <n v="77149.005600000004"/>
    <n v="7097708.5152000003"/>
  </r>
  <r>
    <s v="SALE0646"/>
    <x v="5"/>
    <x v="0"/>
    <n v="90"/>
    <n v="916.16"/>
    <n v="82454.399999999994"/>
    <s v="EUR"/>
    <x v="79"/>
    <x v="3"/>
    <x v="24"/>
    <x v="3"/>
    <s v="Small Business"/>
    <s v="Credit Card"/>
    <s v="Offline"/>
    <n v="94098.79359999999"/>
    <n v="8468891.4239999987"/>
  </r>
  <r>
    <s v="SALE0649"/>
    <x v="7"/>
    <x v="2"/>
    <n v="61"/>
    <n v="196.79"/>
    <n v="12004.19"/>
    <s v="GBP"/>
    <x v="51"/>
    <x v="0"/>
    <x v="47"/>
    <x v="3"/>
    <s v="Corporate"/>
    <s v="Cash"/>
    <s v="Online"/>
    <n v="22928.002899999999"/>
    <n v="1398608.1769000001"/>
  </r>
  <r>
    <s v="SALE0649"/>
    <x v="3"/>
    <x v="1"/>
    <n v="10"/>
    <n v="1281.8599999999999"/>
    <n v="12818.6"/>
    <s v="AUD"/>
    <x v="159"/>
    <x v="3"/>
    <x v="29"/>
    <x v="3"/>
    <s v="Government"/>
    <s v="Online Wallet"/>
    <s v="Online"/>
    <n v="74322.242799999993"/>
    <n v="743222.42799999996"/>
  </r>
  <r>
    <s v="SALE0654"/>
    <x v="5"/>
    <x v="1"/>
    <n v="98"/>
    <n v="553.30999999999995"/>
    <n v="54224.38"/>
    <s v="AUD"/>
    <x v="48"/>
    <x v="2"/>
    <x v="42"/>
    <x v="1"/>
    <s v="Corporate"/>
    <s v="Cash"/>
    <s v="Reseller"/>
    <n v="32080.913799999995"/>
    <n v="3143929.5523999995"/>
  </r>
  <r>
    <s v="SALE0654"/>
    <x v="1"/>
    <x v="0"/>
    <n v="11"/>
    <n v="480.27"/>
    <n v="5282.97"/>
    <s v="GBP"/>
    <x v="148"/>
    <x v="0"/>
    <x v="37"/>
    <x v="0"/>
    <s v="Government"/>
    <s v="Credit Card"/>
    <s v="Reseller"/>
    <n v="55956.257700000002"/>
    <n v="615518.83470000001"/>
  </r>
  <r>
    <s v="SALE0654"/>
    <x v="6"/>
    <x v="1"/>
    <n v="81"/>
    <n v="948.75"/>
    <n v="76848.75"/>
    <s v="GBP"/>
    <x v="54"/>
    <x v="2"/>
    <x v="29"/>
    <x v="2"/>
    <s v="Small Business"/>
    <s v="Cash"/>
    <s v="Online"/>
    <n v="110538.8625"/>
    <n v="8953647.8625000007"/>
  </r>
  <r>
    <s v="SALE0656"/>
    <x v="3"/>
    <x v="2"/>
    <n v="34"/>
    <n v="583.71"/>
    <n v="19846.14"/>
    <s v="AUD"/>
    <x v="58"/>
    <x v="5"/>
    <x v="33"/>
    <x v="1"/>
    <s v="Corporate"/>
    <s v="Cash"/>
    <s v="Online"/>
    <n v="33843.505799999999"/>
    <n v="1150679.1972000001"/>
  </r>
  <r>
    <s v="SALE0658"/>
    <x v="2"/>
    <x v="0"/>
    <n v="17"/>
    <n v="643.27"/>
    <n v="10935.59"/>
    <s v="INR"/>
    <x v="155"/>
    <x v="1"/>
    <x v="11"/>
    <x v="2"/>
    <s v="Government"/>
    <s v="Bank Transfer"/>
    <s v="Offline"/>
    <n v="643.27"/>
    <n v="10935.59"/>
  </r>
  <r>
    <s v="SALE0658"/>
    <x v="5"/>
    <x v="1"/>
    <n v="29"/>
    <n v="479.62"/>
    <n v="13908.98"/>
    <s v="GBP"/>
    <x v="163"/>
    <x v="2"/>
    <x v="1"/>
    <x v="1"/>
    <s v="Government"/>
    <s v="Bank Transfer"/>
    <s v="Reseller"/>
    <n v="55880.5262"/>
    <n v="1620535.2598000001"/>
  </r>
  <r>
    <s v="SALE0659"/>
    <x v="6"/>
    <x v="1"/>
    <n v="12"/>
    <n v="1416.69"/>
    <n v="17000.28"/>
    <s v="INR"/>
    <x v="92"/>
    <x v="0"/>
    <x v="27"/>
    <x v="2"/>
    <s v="Retail"/>
    <s v="Bank Transfer"/>
    <s v="Reseller"/>
    <n v="1416.69"/>
    <n v="17000.28"/>
  </r>
  <r>
    <s v="SALE0660"/>
    <x v="7"/>
    <x v="0"/>
    <n v="90"/>
    <n v="1185.04"/>
    <n v="106653.6"/>
    <s v="GBP"/>
    <x v="17"/>
    <x v="6"/>
    <x v="24"/>
    <x v="2"/>
    <s v="Government"/>
    <s v="Bank Transfer"/>
    <s v="Online"/>
    <n v="138069.0104"/>
    <n v="12426210.936000001"/>
  </r>
  <r>
    <s v="SALE0663"/>
    <x v="0"/>
    <x v="1"/>
    <n v="58"/>
    <n v="1261.96"/>
    <n v="73193.679999999993"/>
    <s v="GBP"/>
    <x v="148"/>
    <x v="0"/>
    <x v="23"/>
    <x v="4"/>
    <s v="Corporate"/>
    <s v="Online Wallet"/>
    <s v="Online"/>
    <n v="147030.9596"/>
    <n v="8527795.6568"/>
  </r>
  <r>
    <s v="SALE0663"/>
    <x v="5"/>
    <x v="2"/>
    <n v="68"/>
    <n v="1226.33"/>
    <n v="83390.44"/>
    <s v="INR"/>
    <x v="110"/>
    <x v="6"/>
    <x v="22"/>
    <x v="0"/>
    <s v="Small Business"/>
    <s v="Online Wallet"/>
    <s v="Online"/>
    <n v="1226.33"/>
    <n v="83390.44"/>
  </r>
  <r>
    <s v="SALE0664"/>
    <x v="7"/>
    <x v="1"/>
    <n v="82"/>
    <n v="1742.56"/>
    <n v="142889.92000000001"/>
    <s v="USD"/>
    <x v="99"/>
    <x v="2"/>
    <x v="24"/>
    <x v="0"/>
    <s v="Retail"/>
    <s v="Credit Card"/>
    <s v="Online"/>
    <n v="154530.22080000001"/>
    <n v="12671478.105600001"/>
  </r>
  <r>
    <s v="SALE0665"/>
    <x v="7"/>
    <x v="2"/>
    <n v="36"/>
    <n v="1526.01"/>
    <n v="54936.36"/>
    <s v="AUD"/>
    <x v="144"/>
    <x v="3"/>
    <x v="22"/>
    <x v="1"/>
    <s v="Small Business"/>
    <s v="Bank Transfer"/>
    <s v="Online"/>
    <n v="88478.059799999988"/>
    <n v="3185210.1527999993"/>
  </r>
  <r>
    <s v="SALE0667"/>
    <x v="3"/>
    <x v="3"/>
    <n v="17"/>
    <n v="1265.8599999999999"/>
    <n v="21519.62"/>
    <s v="GBP"/>
    <x v="6"/>
    <x v="1"/>
    <x v="8"/>
    <x v="4"/>
    <s v="Government"/>
    <s v="Bank Transfer"/>
    <s v="Online"/>
    <n v="147485.3486"/>
    <n v="2507250.9262000001"/>
  </r>
  <r>
    <s v="SALE0669"/>
    <x v="7"/>
    <x v="2"/>
    <n v="63"/>
    <n v="1856.1"/>
    <n v="116934.3"/>
    <s v="INR"/>
    <x v="69"/>
    <x v="2"/>
    <x v="38"/>
    <x v="3"/>
    <s v="Retail"/>
    <s v="Online Wallet"/>
    <s v="Online"/>
    <n v="1856.1"/>
    <n v="116934.29999999999"/>
  </r>
  <r>
    <s v="SALE0670"/>
    <x v="2"/>
    <x v="0"/>
    <n v="62"/>
    <n v="1632.57"/>
    <n v="101219.34"/>
    <s v="USD"/>
    <x v="57"/>
    <x v="2"/>
    <x v="36"/>
    <x v="0"/>
    <s v="Government"/>
    <s v="Cash"/>
    <s v="Offline"/>
    <n v="144776.3076"/>
    <n v="8976131.0712000001"/>
  </r>
  <r>
    <s v="SALE0670"/>
    <x v="2"/>
    <x v="2"/>
    <n v="35"/>
    <n v="570.25"/>
    <n v="19958.75"/>
    <s v="CAD"/>
    <x v="122"/>
    <x v="1"/>
    <x v="34"/>
    <x v="1"/>
    <s v="Corporate"/>
    <s v="Cash"/>
    <s v="Reseller"/>
    <n v="36062.61"/>
    <n v="1262191.3500000001"/>
  </r>
  <r>
    <s v="SALE0671"/>
    <x v="2"/>
    <x v="2"/>
    <n v="5"/>
    <n v="1436.76"/>
    <n v="7183.8"/>
    <s v="GBP"/>
    <x v="31"/>
    <x v="4"/>
    <x v="42"/>
    <x v="1"/>
    <s v="Government"/>
    <s v="Online Wallet"/>
    <s v="Offline"/>
    <n v="167396.90760000001"/>
    <n v="836984.53800000006"/>
  </r>
  <r>
    <s v="SALE0674"/>
    <x v="7"/>
    <x v="1"/>
    <n v="10"/>
    <n v="838.27"/>
    <n v="8382.7000000000007"/>
    <s v="EUR"/>
    <x v="6"/>
    <x v="1"/>
    <x v="20"/>
    <x v="1"/>
    <s v="Corporate"/>
    <s v="Online Wallet"/>
    <s v="Offline"/>
    <n v="86098.7117"/>
    <n v="860987.11699999997"/>
  </r>
  <r>
    <s v="SALE0674"/>
    <x v="0"/>
    <x v="0"/>
    <n v="42"/>
    <n v="692"/>
    <n v="29064"/>
    <s v="EUR"/>
    <x v="34"/>
    <x v="3"/>
    <x v="1"/>
    <x v="1"/>
    <s v="Small Business"/>
    <s v="Bank Transfer"/>
    <s v="Offline"/>
    <n v="71075.319999999992"/>
    <n v="2985163.4399999995"/>
  </r>
  <r>
    <s v="SALE0675"/>
    <x v="1"/>
    <x v="1"/>
    <n v="86"/>
    <n v="1734.1"/>
    <n v="149132.6"/>
    <s v="EUR"/>
    <x v="34"/>
    <x v="3"/>
    <x v="25"/>
    <x v="3"/>
    <s v="Government"/>
    <s v="Online Wallet"/>
    <s v="Online"/>
    <n v="178109.41099999999"/>
    <n v="15317409.345999999"/>
  </r>
  <r>
    <s v="SALE0676"/>
    <x v="3"/>
    <x v="1"/>
    <n v="19"/>
    <n v="839.69"/>
    <n v="15954.11"/>
    <s v="GBP"/>
    <x v="145"/>
    <x v="1"/>
    <x v="39"/>
    <x v="4"/>
    <s v="Retail"/>
    <s v="Bank Transfer"/>
    <s v="Reseller"/>
    <n v="97832.281900000016"/>
    <n v="1858813.3561000002"/>
  </r>
  <r>
    <s v="SALE0676"/>
    <x v="7"/>
    <x v="2"/>
    <n v="1"/>
    <n v="353.76"/>
    <n v="353.76"/>
    <s v="EUR"/>
    <x v="40"/>
    <x v="5"/>
    <x v="31"/>
    <x v="2"/>
    <s v="Small Business"/>
    <s v="Online Wallet"/>
    <s v="Reseller"/>
    <n v="36334.689599999998"/>
    <n v="36334.689599999998"/>
  </r>
  <r>
    <s v="SALE0678"/>
    <x v="6"/>
    <x v="0"/>
    <n v="65"/>
    <n v="1681.02"/>
    <n v="109266.3"/>
    <s v="EUR"/>
    <x v="160"/>
    <x v="0"/>
    <x v="9"/>
    <x v="3"/>
    <s v="Retail"/>
    <s v="Credit Card"/>
    <s v="Online"/>
    <n v="172657.56419999999"/>
    <n v="11222741.673"/>
  </r>
  <r>
    <s v="SALE0680"/>
    <x v="5"/>
    <x v="2"/>
    <n v="19"/>
    <n v="1416.82"/>
    <n v="26919.58"/>
    <s v="AUD"/>
    <x v="139"/>
    <x v="1"/>
    <x v="23"/>
    <x v="0"/>
    <s v="Government"/>
    <s v="Credit Card"/>
    <s v="Offline"/>
    <n v="82147.223599999998"/>
    <n v="1560797.2483999999"/>
  </r>
  <r>
    <s v="SALE0683"/>
    <x v="3"/>
    <x v="1"/>
    <n v="21"/>
    <n v="238.55"/>
    <n v="5009.55"/>
    <s v="INR"/>
    <x v="123"/>
    <x v="1"/>
    <x v="41"/>
    <x v="0"/>
    <s v="Small Business"/>
    <s v="Cash"/>
    <s v="Offline"/>
    <n v="238.55"/>
    <n v="5009.55"/>
  </r>
  <r>
    <s v="SALE0683"/>
    <x v="6"/>
    <x v="0"/>
    <n v="67"/>
    <n v="1936.18"/>
    <n v="129724.06"/>
    <s v="USD"/>
    <x v="159"/>
    <x v="3"/>
    <x v="30"/>
    <x v="1"/>
    <s v="Small Business"/>
    <s v="Credit Card"/>
    <s v="Reseller"/>
    <n v="171700.44240000003"/>
    <n v="11503929.640800001"/>
  </r>
  <r>
    <s v="SALE0686"/>
    <x v="5"/>
    <x v="0"/>
    <n v="93"/>
    <n v="1024.1199999999999"/>
    <n v="95243.16"/>
    <s v="CAD"/>
    <x v="78"/>
    <x v="2"/>
    <x v="19"/>
    <x v="0"/>
    <s v="Corporate"/>
    <s v="Credit Card"/>
    <s v="Offline"/>
    <n v="64765.348799999992"/>
    <n v="6023177.4383999994"/>
  </r>
  <r>
    <s v="SALE0688"/>
    <x v="6"/>
    <x v="1"/>
    <n v="87"/>
    <n v="280.05"/>
    <n v="24364.35"/>
    <s v="INR"/>
    <x v="119"/>
    <x v="6"/>
    <x v="32"/>
    <x v="4"/>
    <s v="Government"/>
    <s v="Online Wallet"/>
    <s v="Online"/>
    <n v="280.05"/>
    <n v="24364.350000000002"/>
  </r>
  <r>
    <s v="SALE0688"/>
    <x v="3"/>
    <x v="1"/>
    <n v="46"/>
    <n v="1774.47"/>
    <n v="81625.62"/>
    <s v="INR"/>
    <x v="128"/>
    <x v="1"/>
    <x v="33"/>
    <x v="0"/>
    <s v="Corporate"/>
    <s v="Bank Transfer"/>
    <s v="Online"/>
    <n v="1774.47"/>
    <n v="81625.62"/>
  </r>
  <r>
    <s v="SALE0689"/>
    <x v="5"/>
    <x v="0"/>
    <n v="27"/>
    <n v="1439.7"/>
    <n v="38871.9"/>
    <s v="EUR"/>
    <x v="147"/>
    <x v="5"/>
    <x v="19"/>
    <x v="3"/>
    <s v="Retail"/>
    <s v="Cash"/>
    <s v="Reseller"/>
    <n v="147871.587"/>
    <n v="3992532.8489999999"/>
  </r>
  <r>
    <s v="SALE0689"/>
    <x v="6"/>
    <x v="0"/>
    <n v="79"/>
    <n v="310.16000000000003"/>
    <n v="24502.639999999999"/>
    <s v="GBP"/>
    <x v="2"/>
    <x v="2"/>
    <x v="49"/>
    <x v="3"/>
    <s v="Corporate"/>
    <s v="Online Wallet"/>
    <s v="Offline"/>
    <n v="36136.741600000001"/>
    <n v="2854802.5863999999"/>
  </r>
  <r>
    <s v="SALE0689"/>
    <x v="1"/>
    <x v="1"/>
    <n v="74"/>
    <n v="1827.87"/>
    <n v="135262.38"/>
    <s v="CAD"/>
    <x v="159"/>
    <x v="3"/>
    <x v="42"/>
    <x v="4"/>
    <s v="Small Business"/>
    <s v="Cash"/>
    <s v="Online"/>
    <n v="115594.4988"/>
    <n v="8553992.9112"/>
  </r>
  <r>
    <s v="SALE0691"/>
    <x v="6"/>
    <x v="2"/>
    <n v="2"/>
    <n v="69.16"/>
    <n v="138.32"/>
    <s v="GBP"/>
    <x v="130"/>
    <x v="3"/>
    <x v="19"/>
    <x v="0"/>
    <s v="Retail"/>
    <s v="Cash"/>
    <s v="Reseller"/>
    <n v="8057.8315999999995"/>
    <n v="16115.663199999999"/>
  </r>
  <r>
    <s v="SALE0694"/>
    <x v="6"/>
    <x v="2"/>
    <n v="2"/>
    <n v="1376.93"/>
    <n v="2753.86"/>
    <s v="CAD"/>
    <x v="70"/>
    <x v="4"/>
    <x v="14"/>
    <x v="4"/>
    <s v="Retail"/>
    <s v="Credit Card"/>
    <s v="Offline"/>
    <n v="87077.053200000009"/>
    <n v="174154.10640000002"/>
  </r>
  <r>
    <s v="SALE0695"/>
    <x v="4"/>
    <x v="2"/>
    <n v="70"/>
    <n v="1250.07"/>
    <n v="87504.9"/>
    <s v="CAD"/>
    <x v="56"/>
    <x v="6"/>
    <x v="33"/>
    <x v="0"/>
    <s v="Government"/>
    <s v="Bank Transfer"/>
    <s v="Offline"/>
    <n v="79054.426800000001"/>
    <n v="5533809.8760000002"/>
  </r>
  <r>
    <s v="SALE0695"/>
    <x v="1"/>
    <x v="2"/>
    <n v="13"/>
    <n v="718.71"/>
    <n v="9343.23"/>
    <s v="INR"/>
    <x v="163"/>
    <x v="2"/>
    <x v="33"/>
    <x v="1"/>
    <s v="Government"/>
    <s v="Credit Card"/>
    <s v="Reseller"/>
    <n v="718.71"/>
    <n v="9343.23"/>
  </r>
  <r>
    <s v="SALE0695"/>
    <x v="7"/>
    <x v="2"/>
    <n v="64"/>
    <n v="964.63"/>
    <n v="61736.32"/>
    <s v="CAD"/>
    <x v="30"/>
    <x v="3"/>
    <x v="17"/>
    <x v="3"/>
    <s v="Retail"/>
    <s v="Credit Card"/>
    <s v="Online"/>
    <n v="61003.201200000003"/>
    <n v="3904204.8768000002"/>
  </r>
  <r>
    <s v="SALE0695"/>
    <x v="4"/>
    <x v="0"/>
    <n v="6"/>
    <n v="1199.82"/>
    <n v="7198.92"/>
    <s v="USD"/>
    <x v="28"/>
    <x v="2"/>
    <x v="43"/>
    <x v="2"/>
    <s v="Corporate"/>
    <s v="Online Wallet"/>
    <s v="Reseller"/>
    <n v="106400.0376"/>
    <n v="638400.22560000001"/>
  </r>
  <r>
    <s v="SALE0696"/>
    <x v="2"/>
    <x v="0"/>
    <n v="7"/>
    <n v="1449.06"/>
    <n v="10143.42"/>
    <s v="CAD"/>
    <x v="17"/>
    <x v="6"/>
    <x v="18"/>
    <x v="4"/>
    <s v="Small Business"/>
    <s v="Online Wallet"/>
    <s v="Reseller"/>
    <n v="91638.554399999994"/>
    <n v="641469.88079999993"/>
  </r>
  <r>
    <s v="SALE0697"/>
    <x v="5"/>
    <x v="2"/>
    <n v="53"/>
    <n v="171.3"/>
    <n v="9078.9"/>
    <s v="USD"/>
    <x v="110"/>
    <x v="6"/>
    <x v="42"/>
    <x v="2"/>
    <s v="Government"/>
    <s v="Cash"/>
    <s v="Online"/>
    <n v="15190.884000000002"/>
    <n v="805116.85200000007"/>
  </r>
  <r>
    <s v="SALE0697"/>
    <x v="6"/>
    <x v="2"/>
    <n v="17"/>
    <n v="663.53"/>
    <n v="11280.01"/>
    <s v="EUR"/>
    <x v="119"/>
    <x v="6"/>
    <x v="41"/>
    <x v="0"/>
    <s v="Corporate"/>
    <s v="Cash"/>
    <s v="Reseller"/>
    <n v="68151.166299999997"/>
    <n v="1158569.8270999999"/>
  </r>
  <r>
    <s v="SALE0699"/>
    <x v="5"/>
    <x v="1"/>
    <n v="7"/>
    <n v="1532.78"/>
    <n v="10729.46"/>
    <s v="CAD"/>
    <x v="66"/>
    <x v="3"/>
    <x v="23"/>
    <x v="0"/>
    <s v="Government"/>
    <s v="Cash"/>
    <s v="Online"/>
    <n v="96933.007200000007"/>
    <n v="678531.05040000007"/>
  </r>
  <r>
    <s v="SALE0700"/>
    <x v="7"/>
    <x v="1"/>
    <n v="17"/>
    <n v="1560.25"/>
    <n v="26524.25"/>
    <s v="GBP"/>
    <x v="165"/>
    <x v="4"/>
    <x v="49"/>
    <x v="2"/>
    <s v="Retail"/>
    <s v="Cash"/>
    <s v="Reseller"/>
    <n v="181784.72750000001"/>
    <n v="3090340.3675000002"/>
  </r>
  <r>
    <s v="SALE0700"/>
    <x v="2"/>
    <x v="2"/>
    <n v="69"/>
    <n v="325.33999999999997"/>
    <n v="22448.46"/>
    <s v="EUR"/>
    <x v="173"/>
    <x v="0"/>
    <x v="5"/>
    <x v="2"/>
    <s v="Retail"/>
    <s v="Cash"/>
    <s v="Online"/>
    <n v="33415.671399999992"/>
    <n v="2305681.326599999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F579971-F04A-4BB9-8AE8-C704E7015B68}"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2:G3" firstHeaderRow="0" firstDataRow="1" firstDataCol="0"/>
  <pivotFields count="16">
    <pivotField dataField="1" showAll="0"/>
    <pivotField showAll="0"/>
    <pivotField showAll="0"/>
    <pivotField dataField="1" numFmtId="1" showAll="0"/>
    <pivotField showAll="0"/>
    <pivotField showAll="0"/>
    <pivotField showAll="0"/>
    <pivotField showAll="0"/>
    <pivotField numFmtId="1" showAll="0">
      <items count="8">
        <item x="6"/>
        <item x="3"/>
        <item x="2"/>
        <item x="1"/>
        <item x="0"/>
        <item x="4"/>
        <item x="5"/>
        <item t="default"/>
      </items>
    </pivotField>
    <pivotField showAll="0"/>
    <pivotField showAll="0">
      <items count="6">
        <item x="2"/>
        <item x="1"/>
        <item x="0"/>
        <item x="3"/>
        <item x="4"/>
        <item t="default"/>
      </items>
    </pivotField>
    <pivotField showAll="0"/>
    <pivotField showAll="0"/>
    <pivotField showAll="0"/>
    <pivotField dataField="1" numFmtId="44" showAll="0"/>
    <pivotField dataField="1" numFmtId="44" showAll="0"/>
  </pivotFields>
  <rowItems count="1">
    <i/>
  </rowItems>
  <colFields count="1">
    <field x="-2"/>
  </colFields>
  <colItems count="4">
    <i>
      <x/>
    </i>
    <i i="1">
      <x v="1"/>
    </i>
    <i i="2">
      <x v="2"/>
    </i>
    <i i="3">
      <x v="3"/>
    </i>
  </colItems>
  <dataFields count="4">
    <dataField name="Count of Sale ID" fld="0" subtotal="count" baseField="0" baseItem="0"/>
    <dataField name="Sum of Total Sales_INR" fld="15" baseField="0" baseItem="0" numFmtId="44"/>
    <dataField name="Sum of Product Quantity" fld="3" baseField="0" baseItem="2" numFmtId="1"/>
    <dataField name="Average of UnitPrice_INR" fld="14" subtotal="average" baseField="0" baseItem="1" numFmtId="4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1FF41CF-D4BB-4DC1-A348-8CEFEEE06C89}"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10:E19" firstHeaderRow="1" firstDataRow="1" firstDataCol="1"/>
  <pivotFields count="16">
    <pivotField showAll="0"/>
    <pivotField axis="axisRow" showAll="0">
      <items count="9">
        <item x="2"/>
        <item x="4"/>
        <item x="6"/>
        <item x="5"/>
        <item x="0"/>
        <item x="3"/>
        <item x="7"/>
        <item x="1"/>
        <item t="default"/>
      </items>
    </pivotField>
    <pivotField showAll="0"/>
    <pivotField dataField="1" numFmtId="1" showAll="0"/>
    <pivotField showAll="0"/>
    <pivotField showAll="0"/>
    <pivotField showAll="0"/>
    <pivotField showAll="0"/>
    <pivotField numFmtId="1" showAll="0">
      <items count="8">
        <item x="6"/>
        <item x="3"/>
        <item x="2"/>
        <item x="1"/>
        <item x="0"/>
        <item x="4"/>
        <item x="5"/>
        <item t="default"/>
      </items>
    </pivotField>
    <pivotField showAll="0"/>
    <pivotField showAll="0">
      <items count="6">
        <item x="2"/>
        <item x="1"/>
        <item x="0"/>
        <item x="3"/>
        <item x="4"/>
        <item t="default"/>
      </items>
    </pivotField>
    <pivotField showAll="0"/>
    <pivotField showAll="0"/>
    <pivotField showAll="0"/>
    <pivotField numFmtId="44" showAll="0"/>
    <pivotField numFmtId="44" showAll="0"/>
  </pivotFields>
  <rowFields count="1">
    <field x="1"/>
  </rowFields>
  <rowItems count="9">
    <i>
      <x/>
    </i>
    <i>
      <x v="1"/>
    </i>
    <i>
      <x v="2"/>
    </i>
    <i>
      <x v="3"/>
    </i>
    <i>
      <x v="4"/>
    </i>
    <i>
      <x v="5"/>
    </i>
    <i>
      <x v="6"/>
    </i>
    <i>
      <x v="7"/>
    </i>
    <i t="grand">
      <x/>
    </i>
  </rowItems>
  <colItems count="1">
    <i/>
  </colItems>
  <dataFields count="1">
    <dataField name="Sum of Units Sold" fld="3" baseField="0" baseItem="0"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B2AD034-C99B-4D22-96A1-9154802D7518}"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location ref="A3:B11" firstHeaderRow="1" firstDataRow="1" firstDataCol="1"/>
  <pivotFields count="16">
    <pivotField showAll="0"/>
    <pivotField showAll="0"/>
    <pivotField showAll="0"/>
    <pivotField numFmtId="1" showAll="0"/>
    <pivotField showAll="0"/>
    <pivotField showAll="0"/>
    <pivotField showAll="0"/>
    <pivotField showAll="0"/>
    <pivotField axis="axisRow" numFmtId="1" showAll="0">
      <items count="8">
        <item x="6"/>
        <item x="3"/>
        <item x="2"/>
        <item x="1"/>
        <item x="0"/>
        <item x="4"/>
        <item x="5"/>
        <item t="default"/>
      </items>
    </pivotField>
    <pivotField showAll="0"/>
    <pivotField showAll="0">
      <items count="6">
        <item x="2"/>
        <item x="1"/>
        <item x="0"/>
        <item x="3"/>
        <item x="4"/>
        <item t="default"/>
      </items>
    </pivotField>
    <pivotField showAll="0"/>
    <pivotField showAll="0"/>
    <pivotField showAll="0"/>
    <pivotField numFmtId="44" showAll="0"/>
    <pivotField dataField="1" numFmtId="44" showAll="0"/>
  </pivotFields>
  <rowFields count="1">
    <field x="8"/>
  </rowFields>
  <rowItems count="8">
    <i>
      <x/>
    </i>
    <i>
      <x v="1"/>
    </i>
    <i>
      <x v="2"/>
    </i>
    <i>
      <x v="3"/>
    </i>
    <i>
      <x v="4"/>
    </i>
    <i>
      <x v="5"/>
    </i>
    <i>
      <x v="6"/>
    </i>
    <i t="grand">
      <x/>
    </i>
  </rowItems>
  <colItems count="1">
    <i/>
  </colItems>
  <dataFields count="1">
    <dataField name="Sum of Total Sales_INR" fld="15" baseField="0" baseItem="0" numFmtId="44"/>
  </dataFields>
  <chartFormats count="3">
    <chartFormat chart="0" format="1" series="1">
      <pivotArea type="data" outline="0" fieldPosition="0">
        <references count="1">
          <reference field="4294967294" count="1" selected="0">
            <x v="0"/>
          </reference>
        </references>
      </pivotArea>
    </chartFormat>
    <chartFormat chart="9" format="3" series="1">
      <pivotArea type="data" outline="0" fieldPosition="0">
        <references count="1">
          <reference field="4294967294" count="1" selected="0">
            <x v="0"/>
          </reference>
        </references>
      </pivotArea>
    </chartFormat>
    <chartFormat chart="20"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B3B4D27-EE23-4CE0-A630-7A409194A9DE}"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Salesperson">
  <location ref="B3:C14" firstHeaderRow="1" firstDataRow="1" firstDataCol="1"/>
  <pivotFields count="16">
    <pivotField showAll="0"/>
    <pivotField showAll="0"/>
    <pivotField showAll="0"/>
    <pivotField numFmtId="1" showAll="0"/>
    <pivotField showAll="0"/>
    <pivotField showAll="0"/>
    <pivotField showAll="0"/>
    <pivotField showAll="0"/>
    <pivotField numFmtId="1" showAll="0">
      <items count="8">
        <item x="6"/>
        <item x="3"/>
        <item x="2"/>
        <item x="1"/>
        <item x="0"/>
        <item x="4"/>
        <item x="5"/>
        <item t="default"/>
      </items>
    </pivotField>
    <pivotField axis="axisRow" showAll="0" measureFilter="1" sortType="descending">
      <items count="51">
        <item x="6"/>
        <item x="22"/>
        <item x="19"/>
        <item x="46"/>
        <item x="25"/>
        <item x="33"/>
        <item x="9"/>
        <item x="38"/>
        <item x="2"/>
        <item x="31"/>
        <item x="41"/>
        <item x="40"/>
        <item x="16"/>
        <item x="37"/>
        <item x="15"/>
        <item x="44"/>
        <item x="48"/>
        <item x="24"/>
        <item x="4"/>
        <item x="11"/>
        <item x="42"/>
        <item x="49"/>
        <item x="7"/>
        <item x="23"/>
        <item x="35"/>
        <item x="47"/>
        <item x="43"/>
        <item x="5"/>
        <item x="0"/>
        <item x="26"/>
        <item x="36"/>
        <item x="28"/>
        <item x="20"/>
        <item x="17"/>
        <item x="45"/>
        <item x="8"/>
        <item x="21"/>
        <item x="27"/>
        <item x="3"/>
        <item x="29"/>
        <item x="12"/>
        <item x="34"/>
        <item x="10"/>
        <item x="14"/>
        <item x="1"/>
        <item x="32"/>
        <item x="13"/>
        <item x="30"/>
        <item x="18"/>
        <item x="39"/>
        <item t="default"/>
      </items>
      <autoSortScope>
        <pivotArea dataOnly="0" outline="0" fieldPosition="0">
          <references count="1">
            <reference field="4294967294" count="1" selected="0">
              <x v="0"/>
            </reference>
          </references>
        </pivotArea>
      </autoSortScope>
    </pivotField>
    <pivotField showAll="0">
      <items count="6">
        <item x="2"/>
        <item x="1"/>
        <item x="0"/>
        <item x="3"/>
        <item x="4"/>
        <item t="default"/>
      </items>
    </pivotField>
    <pivotField showAll="0"/>
    <pivotField showAll="0"/>
    <pivotField showAll="0"/>
    <pivotField numFmtId="44" showAll="0"/>
    <pivotField dataField="1" numFmtId="44" showAll="0"/>
  </pivotFields>
  <rowFields count="1">
    <field x="9"/>
  </rowFields>
  <rowItems count="11">
    <i>
      <x v="17"/>
    </i>
    <i>
      <x v="29"/>
    </i>
    <i>
      <x v="40"/>
    </i>
    <i>
      <x v="33"/>
    </i>
    <i>
      <x v="38"/>
    </i>
    <i>
      <x v="10"/>
    </i>
    <i>
      <x v="20"/>
    </i>
    <i>
      <x v="47"/>
    </i>
    <i>
      <x v="22"/>
    </i>
    <i>
      <x v="49"/>
    </i>
    <i t="grand">
      <x/>
    </i>
  </rowItems>
  <colItems count="1">
    <i/>
  </colItems>
  <dataFields count="1">
    <dataField name="Total Sale" fld="15" baseField="0" baseItem="0" numFmtId="44"/>
  </dataFields>
  <formats count="1">
    <format dxfId="4">
      <pivotArea dataOnly="0" labelOnly="1" fieldPosition="0">
        <references count="1">
          <reference field="9" count="0"/>
        </references>
      </pivotArea>
    </format>
  </formats>
  <conditionalFormats count="1">
    <conditionalFormat scope="field" priority="5">
      <pivotAreas count="1">
        <pivotArea outline="0" collapsedLevelsAreSubtotals="1" fieldPosition="0">
          <references count="2">
            <reference field="4294967294" count="1" selected="0">
              <x v="0"/>
            </reference>
            <reference field="9" count="0" selected="0"/>
          </references>
        </pivotArea>
      </pivotAreas>
    </conditionalFormat>
  </conditionalFormats>
  <pivotTableStyleInfo name="PivotStyleLight16" showRowHeaders="1" showColHeaders="1" showRowStripes="0" showColStripes="0" showLastColumn="1"/>
  <filters count="1">
    <filter fld="9"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7AD6E43-27B4-45C3-9B94-0408D322B90D}"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Salesperson">
  <location ref="F3:G14" firstHeaderRow="1" firstDataRow="1" firstDataCol="1"/>
  <pivotFields count="16">
    <pivotField showAll="0"/>
    <pivotField showAll="0"/>
    <pivotField showAll="0"/>
    <pivotField numFmtId="1" showAll="0"/>
    <pivotField showAll="0"/>
    <pivotField showAll="0"/>
    <pivotField showAll="0"/>
    <pivotField showAll="0"/>
    <pivotField numFmtId="1" showAll="0">
      <items count="8">
        <item x="6"/>
        <item x="3"/>
        <item x="2"/>
        <item x="1"/>
        <item x="0"/>
        <item x="4"/>
        <item x="5"/>
        <item t="default"/>
      </items>
    </pivotField>
    <pivotField axis="axisRow" showAll="0" measureFilter="1" sortType="descending">
      <items count="51">
        <item x="6"/>
        <item x="22"/>
        <item x="19"/>
        <item x="46"/>
        <item x="25"/>
        <item x="33"/>
        <item x="9"/>
        <item x="38"/>
        <item x="2"/>
        <item x="31"/>
        <item x="41"/>
        <item x="40"/>
        <item x="16"/>
        <item x="37"/>
        <item x="15"/>
        <item x="44"/>
        <item x="48"/>
        <item x="24"/>
        <item x="4"/>
        <item x="11"/>
        <item x="42"/>
        <item x="49"/>
        <item x="7"/>
        <item x="23"/>
        <item x="35"/>
        <item x="47"/>
        <item x="43"/>
        <item x="5"/>
        <item x="0"/>
        <item x="26"/>
        <item x="36"/>
        <item x="28"/>
        <item x="20"/>
        <item x="17"/>
        <item x="45"/>
        <item x="8"/>
        <item x="21"/>
        <item x="27"/>
        <item x="3"/>
        <item x="29"/>
        <item x="12"/>
        <item x="34"/>
        <item x="10"/>
        <item x="14"/>
        <item x="1"/>
        <item x="32"/>
        <item x="13"/>
        <item x="30"/>
        <item x="18"/>
        <item x="39"/>
        <item t="default"/>
      </items>
      <autoSortScope>
        <pivotArea dataOnly="0" outline="0" fieldPosition="0">
          <references count="1">
            <reference field="4294967294" count="1" selected="0">
              <x v="0"/>
            </reference>
          </references>
        </pivotArea>
      </autoSortScope>
    </pivotField>
    <pivotField showAll="0">
      <items count="6">
        <item x="2"/>
        <item x="1"/>
        <item x="0"/>
        <item x="3"/>
        <item x="4"/>
        <item t="default"/>
      </items>
    </pivotField>
    <pivotField showAll="0"/>
    <pivotField showAll="0"/>
    <pivotField showAll="0"/>
    <pivotField numFmtId="44" showAll="0"/>
    <pivotField dataField="1" numFmtId="44" showAll="0"/>
  </pivotFields>
  <rowFields count="1">
    <field x="9"/>
  </rowFields>
  <rowItems count="11">
    <i>
      <x v="39"/>
    </i>
    <i>
      <x v="35"/>
    </i>
    <i>
      <x v="18"/>
    </i>
    <i>
      <x v="9"/>
    </i>
    <i>
      <x v="19"/>
    </i>
    <i>
      <x v="14"/>
    </i>
    <i>
      <x v="11"/>
    </i>
    <i>
      <x v="48"/>
    </i>
    <i>
      <x v="12"/>
    </i>
    <i>
      <x v="26"/>
    </i>
    <i t="grand">
      <x/>
    </i>
  </rowItems>
  <colItems count="1">
    <i/>
  </colItems>
  <dataFields count="1">
    <dataField name="Total Sale" fld="15" baseField="9" baseItem="39" numFmtId="44"/>
  </dataFields>
  <formats count="1">
    <format dxfId="5">
      <pivotArea dataOnly="0" labelOnly="1" fieldPosition="0">
        <references count="1">
          <reference field="9" count="0"/>
        </references>
      </pivotArea>
    </format>
  </formats>
  <conditionalFormats count="1">
    <conditionalFormat scope="field" priority="4">
      <pivotAreas count="1">
        <pivotArea outline="0" collapsedLevelsAreSubtotals="1" fieldPosition="0">
          <references count="2">
            <reference field="4294967294" count="1" selected="0">
              <x v="0"/>
            </reference>
            <reference field="9" count="0" selected="0"/>
          </references>
        </pivotArea>
      </pivotAreas>
    </conditionalFormat>
  </conditionalFormats>
  <pivotTableStyleInfo name="PivotStyleLight16" showRowHeaders="1" showColHeaders="1" showRowStripes="0" showColStripes="0" showLastColumn="1"/>
  <filters count="1">
    <filter fld="9" type="count" evalOrder="-1" id="2" iMeasureFld="0">
      <autoFilter ref="A1">
        <filterColumn colId="0">
          <top10 top="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D49A1AA-9324-4D1B-BB37-CA0AD1EF8EF4}"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6:B41" firstHeaderRow="1" firstDataRow="1" firstDataCol="1"/>
  <pivotFields count="16">
    <pivotField showAll="0"/>
    <pivotField showAll="0" sortType="descending">
      <autoSortScope>
        <pivotArea dataOnly="0" outline="0" fieldPosition="0">
          <references count="1">
            <reference field="4294967294" count="1" selected="0">
              <x v="0"/>
            </reference>
          </references>
        </pivotArea>
      </autoSortScope>
    </pivotField>
    <pivotField axis="axisRow" showAll="0">
      <items count="6">
        <item x="2"/>
        <item x="0"/>
        <item x="1"/>
        <item x="3"/>
        <item m="1" x="4"/>
        <item t="default"/>
      </items>
    </pivotField>
    <pivotField dataField="1" numFmtId="1" showAll="0"/>
    <pivotField showAll="0"/>
    <pivotField showAll="0"/>
    <pivotField showAll="0"/>
    <pivotField showAll="0"/>
    <pivotField numFmtId="1" showAll="0">
      <items count="8">
        <item x="6"/>
        <item x="3"/>
        <item x="2"/>
        <item x="1"/>
        <item x="0"/>
        <item x="4"/>
        <item x="5"/>
        <item t="default"/>
      </items>
    </pivotField>
    <pivotField showAll="0"/>
    <pivotField showAll="0">
      <items count="6">
        <item x="2"/>
        <item x="1"/>
        <item x="0"/>
        <item x="3"/>
        <item x="4"/>
        <item t="default"/>
      </items>
    </pivotField>
    <pivotField showAll="0"/>
    <pivotField showAll="0"/>
    <pivotField showAll="0"/>
    <pivotField numFmtId="164" showAll="0"/>
    <pivotField numFmtId="164" showAll="0"/>
  </pivotFields>
  <rowFields count="1">
    <field x="2"/>
  </rowFields>
  <rowItems count="5">
    <i>
      <x/>
    </i>
    <i>
      <x v="1"/>
    </i>
    <i>
      <x v="2"/>
    </i>
    <i>
      <x v="3"/>
    </i>
    <i t="grand">
      <x/>
    </i>
  </rowItems>
  <colItems count="1">
    <i/>
  </colItems>
  <dataFields count="1">
    <dataField name="Sum of Units Sold" fld="3" baseField="0" baseItem="0" numFmtId="1"/>
  </dataFields>
  <chartFormats count="6">
    <chartFormat chart="1" format="0"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7" format="1">
      <pivotArea type="data" outline="0" fieldPosition="0">
        <references count="2">
          <reference field="4294967294" count="1" selected="0">
            <x v="0"/>
          </reference>
          <reference field="2" count="1" selected="0">
            <x v="0"/>
          </reference>
        </references>
      </pivotArea>
    </chartFormat>
    <chartFormat chart="7" format="2">
      <pivotArea type="data" outline="0" fieldPosition="0">
        <references count="2">
          <reference field="4294967294" count="1" selected="0">
            <x v="0"/>
          </reference>
          <reference field="2" count="1" selected="0">
            <x v="1"/>
          </reference>
        </references>
      </pivotArea>
    </chartFormat>
    <chartFormat chart="7" format="3">
      <pivotArea type="data" outline="0" fieldPosition="0">
        <references count="2">
          <reference field="4294967294" count="1" selected="0">
            <x v="0"/>
          </reference>
          <reference field="2" count="1" selected="0">
            <x v="2"/>
          </reference>
        </references>
      </pivotArea>
    </chartFormat>
    <chartFormat chart="7" format="4">
      <pivotArea type="data" outline="0" fieldPosition="0">
        <references count="2">
          <reference field="4294967294" count="1" selected="0">
            <x v="0"/>
          </reference>
          <reference field="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35B8EA5-0E63-4790-8604-593683613C11}"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22:B31" firstHeaderRow="1" firstDataRow="1" firstDataCol="1"/>
  <pivotFields count="16">
    <pivotField showAll="0"/>
    <pivotField axis="axisRow" showAll="0" sortType="descending">
      <items count="9">
        <item x="2"/>
        <item x="4"/>
        <item x="6"/>
        <item x="5"/>
        <item x="0"/>
        <item x="3"/>
        <item x="7"/>
        <item x="1"/>
        <item t="default"/>
      </items>
      <autoSortScope>
        <pivotArea dataOnly="0" outline="0" fieldPosition="0">
          <references count="1">
            <reference field="4294967294" count="1" selected="0">
              <x v="0"/>
            </reference>
          </references>
        </pivotArea>
      </autoSortScope>
    </pivotField>
    <pivotField showAll="0"/>
    <pivotField dataField="1" numFmtId="1" showAll="0"/>
    <pivotField showAll="0"/>
    <pivotField showAll="0"/>
    <pivotField showAll="0"/>
    <pivotField showAll="0"/>
    <pivotField numFmtId="1" showAll="0">
      <items count="8">
        <item x="6"/>
        <item x="3"/>
        <item x="2"/>
        <item x="1"/>
        <item x="0"/>
        <item x="4"/>
        <item x="5"/>
        <item t="default"/>
      </items>
    </pivotField>
    <pivotField showAll="0"/>
    <pivotField showAll="0">
      <items count="6">
        <item x="2"/>
        <item x="1"/>
        <item x="0"/>
        <item x="3"/>
        <item x="4"/>
        <item t="default"/>
      </items>
    </pivotField>
    <pivotField showAll="0"/>
    <pivotField showAll="0"/>
    <pivotField showAll="0"/>
    <pivotField numFmtId="164" showAll="0"/>
    <pivotField numFmtId="164" showAll="0"/>
  </pivotFields>
  <rowFields count="1">
    <field x="1"/>
  </rowFields>
  <rowItems count="9">
    <i>
      <x v="6"/>
    </i>
    <i>
      <x v="2"/>
    </i>
    <i>
      <x/>
    </i>
    <i>
      <x v="3"/>
    </i>
    <i>
      <x v="1"/>
    </i>
    <i>
      <x v="4"/>
    </i>
    <i>
      <x v="7"/>
    </i>
    <i>
      <x v="5"/>
    </i>
    <i t="grand">
      <x/>
    </i>
  </rowItems>
  <colItems count="1">
    <i/>
  </colItems>
  <dataFields count="1">
    <dataField name="Sum of Units Sold" fld="3" baseField="0" baseItem="0" numFmtId="1"/>
  </dataFields>
  <chartFormats count="2">
    <chartFormat chart="1"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7730F2F-205D-4855-83EF-E1D146DEEF41}"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12" firstHeaderRow="1" firstDataRow="1" firstDataCol="1"/>
  <pivotFields count="16">
    <pivotField showAll="0"/>
    <pivotField axis="axisRow" showAll="0" sortType="descending">
      <items count="9">
        <item x="2"/>
        <item x="4"/>
        <item x="6"/>
        <item x="5"/>
        <item x="0"/>
        <item x="3"/>
        <item x="7"/>
        <item x="1"/>
        <item t="default"/>
      </items>
      <autoSortScope>
        <pivotArea dataOnly="0" outline="0" fieldPosition="0">
          <references count="1">
            <reference field="4294967294" count="1" selected="0">
              <x v="0"/>
            </reference>
          </references>
        </pivotArea>
      </autoSortScope>
    </pivotField>
    <pivotField showAll="0"/>
    <pivotField numFmtId="1" showAll="0"/>
    <pivotField showAll="0"/>
    <pivotField showAll="0"/>
    <pivotField showAll="0"/>
    <pivotField showAll="0"/>
    <pivotField numFmtId="1" showAll="0">
      <items count="8">
        <item x="6"/>
        <item x="3"/>
        <item x="2"/>
        <item x="1"/>
        <item x="0"/>
        <item x="4"/>
        <item x="5"/>
        <item t="default"/>
      </items>
    </pivotField>
    <pivotField showAll="0"/>
    <pivotField showAll="0">
      <items count="6">
        <item x="2"/>
        <item x="1"/>
        <item x="0"/>
        <item x="3"/>
        <item x="4"/>
        <item t="default"/>
      </items>
    </pivotField>
    <pivotField showAll="0"/>
    <pivotField showAll="0"/>
    <pivotField showAll="0"/>
    <pivotField numFmtId="164" showAll="0"/>
    <pivotField dataField="1" numFmtId="164" showAll="0"/>
  </pivotFields>
  <rowFields count="1">
    <field x="1"/>
  </rowFields>
  <rowItems count="9">
    <i>
      <x v="3"/>
    </i>
    <i>
      <x/>
    </i>
    <i>
      <x v="6"/>
    </i>
    <i>
      <x v="2"/>
    </i>
    <i>
      <x v="4"/>
    </i>
    <i>
      <x v="1"/>
    </i>
    <i>
      <x v="7"/>
    </i>
    <i>
      <x v="5"/>
    </i>
    <i t="grand">
      <x/>
    </i>
  </rowItems>
  <colItems count="1">
    <i/>
  </colItems>
  <dataFields count="1">
    <dataField name="Sum of Total Sales_INR" fld="15" baseField="0" baseItem="0" numFmtId="164"/>
  </dataFields>
  <chartFormats count="2">
    <chartFormat chart="0" format="1" series="1">
      <pivotArea type="data" outline="0" fieldPosition="0">
        <references count="1">
          <reference field="4294967294" count="1" selected="0">
            <x v="0"/>
          </reference>
        </references>
      </pivotArea>
    </chartFormat>
    <chartFormat chart="5"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23B6BB3-8304-4440-8DE7-1288D0195BE4}"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5">
  <location ref="A3:B8" firstHeaderRow="1" firstDataRow="1" firstDataCol="1"/>
  <pivotFields count="16">
    <pivotField showAll="0"/>
    <pivotField showAll="0"/>
    <pivotField axis="axisRow" showAll="0">
      <items count="6">
        <item x="2"/>
        <item x="0"/>
        <item x="1"/>
        <item m="1" x="4"/>
        <item x="3"/>
        <item t="default"/>
      </items>
    </pivotField>
    <pivotField numFmtId="1" showAll="0"/>
    <pivotField showAll="0"/>
    <pivotField showAll="0"/>
    <pivotField showAll="0"/>
    <pivotField showAll="0"/>
    <pivotField numFmtId="1" showAll="0">
      <items count="8">
        <item x="6"/>
        <item x="3"/>
        <item x="2"/>
        <item x="1"/>
        <item x="0"/>
        <item x="4"/>
        <item x="5"/>
        <item t="default"/>
      </items>
    </pivotField>
    <pivotField showAll="0"/>
    <pivotField showAll="0">
      <items count="6">
        <item x="2"/>
        <item x="1"/>
        <item x="0"/>
        <item x="3"/>
        <item x="4"/>
        <item t="default"/>
      </items>
    </pivotField>
    <pivotField showAll="0"/>
    <pivotField showAll="0"/>
    <pivotField showAll="0"/>
    <pivotField numFmtId="164" showAll="0"/>
    <pivotField dataField="1" numFmtId="164" showAll="0"/>
  </pivotFields>
  <rowFields count="1">
    <field x="2"/>
  </rowFields>
  <rowItems count="5">
    <i>
      <x/>
    </i>
    <i>
      <x v="1"/>
    </i>
    <i>
      <x v="2"/>
    </i>
    <i>
      <x v="4"/>
    </i>
    <i t="grand">
      <x/>
    </i>
  </rowItems>
  <colItems count="1">
    <i/>
  </colItems>
  <dataFields count="1">
    <dataField name="Sum of Total Sales_INR" fld="15" baseField="0" baseItem="0" numFmtId="164"/>
  </dataFields>
  <chartFormats count="11">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2" count="1" selected="0">
            <x v="0"/>
          </reference>
        </references>
      </pivotArea>
    </chartFormat>
    <chartFormat chart="0" format="2">
      <pivotArea type="data" outline="0" fieldPosition="0">
        <references count="2">
          <reference field="4294967294" count="1" selected="0">
            <x v="0"/>
          </reference>
          <reference field="2" count="1" selected="0">
            <x v="1"/>
          </reference>
        </references>
      </pivotArea>
    </chartFormat>
    <chartFormat chart="0" format="3">
      <pivotArea type="data" outline="0" fieldPosition="0">
        <references count="2">
          <reference field="4294967294" count="1" selected="0">
            <x v="0"/>
          </reference>
          <reference field="2" count="1" selected="0">
            <x v="2"/>
          </reference>
        </references>
      </pivotArea>
    </chartFormat>
    <chartFormat chart="0" format="4">
      <pivotArea type="data" outline="0" fieldPosition="0">
        <references count="2">
          <reference field="4294967294" count="1" selected="0">
            <x v="0"/>
          </reference>
          <reference field="2" count="1" selected="0">
            <x v="4"/>
          </reference>
        </references>
      </pivotArea>
    </chartFormat>
    <chartFormat chart="0" format="5">
      <pivotArea type="data" outline="0" fieldPosition="0">
        <references count="2">
          <reference field="4294967294" count="1" selected="0">
            <x v="0"/>
          </reference>
          <reference field="2" count="1" selected="0">
            <x v="3"/>
          </reference>
        </references>
      </pivotArea>
    </chartFormat>
    <chartFormat chart="5" format="11" series="1">
      <pivotArea type="data" outline="0" fieldPosition="0">
        <references count="1">
          <reference field="4294967294" count="1" selected="0">
            <x v="0"/>
          </reference>
        </references>
      </pivotArea>
    </chartFormat>
    <chartFormat chart="5" format="12">
      <pivotArea type="data" outline="0" fieldPosition="0">
        <references count="2">
          <reference field="4294967294" count="1" selected="0">
            <x v="0"/>
          </reference>
          <reference field="2" count="1" selected="0">
            <x v="0"/>
          </reference>
        </references>
      </pivotArea>
    </chartFormat>
    <chartFormat chart="5" format="13">
      <pivotArea type="data" outline="0" fieldPosition="0">
        <references count="2">
          <reference field="4294967294" count="1" selected="0">
            <x v="0"/>
          </reference>
          <reference field="2" count="1" selected="0">
            <x v="1"/>
          </reference>
        </references>
      </pivotArea>
    </chartFormat>
    <chartFormat chart="5" format="14">
      <pivotArea type="data" outline="0" fieldPosition="0">
        <references count="2">
          <reference field="4294967294" count="1" selected="0">
            <x v="0"/>
          </reference>
          <reference field="2" count="1" selected="0">
            <x v="2"/>
          </reference>
        </references>
      </pivotArea>
    </chartFormat>
    <chartFormat chart="5" format="15">
      <pivotArea type="data" outline="0" fieldPosition="0">
        <references count="2">
          <reference field="4294967294" count="1" selected="0">
            <x v="0"/>
          </reference>
          <reference field="2"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F9190482-2AFE-42DB-9144-4429BB193BFF}"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B11" firstHeaderRow="1" firstDataRow="1" firstDataCol="1"/>
  <pivotFields count="16">
    <pivotField showAll="0"/>
    <pivotField showAll="0"/>
    <pivotField showAll="0"/>
    <pivotField numFmtId="1" showAll="0"/>
    <pivotField showAll="0"/>
    <pivotField showAll="0"/>
    <pivotField showAll="0"/>
    <pivotField showAll="0">
      <items count="177">
        <item x="120"/>
        <item x="150"/>
        <item x="29"/>
        <item x="0"/>
        <item x="36"/>
        <item x="121"/>
        <item x="62"/>
        <item x="82"/>
        <item x="158"/>
        <item x="171"/>
        <item x="71"/>
        <item x="58"/>
        <item x="34"/>
        <item x="78"/>
        <item x="100"/>
        <item x="175"/>
        <item x="52"/>
        <item x="157"/>
        <item x="87"/>
        <item x="28"/>
        <item x="50"/>
        <item x="115"/>
        <item x="61"/>
        <item x="32"/>
        <item x="79"/>
        <item x="88"/>
        <item x="123"/>
        <item x="68"/>
        <item x="70"/>
        <item x="7"/>
        <item x="46"/>
        <item x="48"/>
        <item x="164"/>
        <item x="31"/>
        <item x="101"/>
        <item x="149"/>
        <item x="19"/>
        <item x="122"/>
        <item x="92"/>
        <item x="5"/>
        <item x="151"/>
        <item x="130"/>
        <item x="43"/>
        <item x="85"/>
        <item x="133"/>
        <item x="14"/>
        <item x="77"/>
        <item x="114"/>
        <item x="86"/>
        <item x="128"/>
        <item x="51"/>
        <item x="27"/>
        <item x="47"/>
        <item x="24"/>
        <item x="55"/>
        <item x="117"/>
        <item x="125"/>
        <item x="137"/>
        <item x="40"/>
        <item x="94"/>
        <item x="33"/>
        <item x="72"/>
        <item x="136"/>
        <item x="63"/>
        <item x="156"/>
        <item x="105"/>
        <item x="57"/>
        <item x="139"/>
        <item x="132"/>
        <item x="93"/>
        <item x="147"/>
        <item x="66"/>
        <item x="53"/>
        <item x="37"/>
        <item x="16"/>
        <item x="4"/>
        <item x="170"/>
        <item x="73"/>
        <item x="39"/>
        <item x="103"/>
        <item x="112"/>
        <item x="69"/>
        <item x="152"/>
        <item x="97"/>
        <item x="74"/>
        <item x="110"/>
        <item x="30"/>
        <item x="80"/>
        <item x="23"/>
        <item x="126"/>
        <item x="153"/>
        <item x="168"/>
        <item x="159"/>
        <item x="59"/>
        <item x="1"/>
        <item x="111"/>
        <item x="138"/>
        <item x="109"/>
        <item x="42"/>
        <item x="2"/>
        <item x="6"/>
        <item x="160"/>
        <item x="96"/>
        <item x="98"/>
        <item x="76"/>
        <item x="13"/>
        <item x="129"/>
        <item x="173"/>
        <item x="106"/>
        <item x="119"/>
        <item x="116"/>
        <item x="108"/>
        <item x="67"/>
        <item x="49"/>
        <item x="20"/>
        <item x="17"/>
        <item x="8"/>
        <item x="44"/>
        <item x="124"/>
        <item x="3"/>
        <item x="84"/>
        <item x="143"/>
        <item x="10"/>
        <item x="54"/>
        <item x="135"/>
        <item x="104"/>
        <item x="107"/>
        <item x="140"/>
        <item x="169"/>
        <item x="174"/>
        <item x="9"/>
        <item x="38"/>
        <item x="56"/>
        <item x="15"/>
        <item x="64"/>
        <item x="35"/>
        <item x="12"/>
        <item x="141"/>
        <item x="75"/>
        <item x="90"/>
        <item x="148"/>
        <item x="21"/>
        <item x="142"/>
        <item x="11"/>
        <item x="167"/>
        <item x="60"/>
        <item x="161"/>
        <item x="25"/>
        <item x="172"/>
        <item x="144"/>
        <item x="45"/>
        <item x="145"/>
        <item x="118"/>
        <item x="81"/>
        <item x="146"/>
        <item x="113"/>
        <item x="83"/>
        <item x="65"/>
        <item x="127"/>
        <item x="165"/>
        <item x="131"/>
        <item x="102"/>
        <item x="99"/>
        <item x="91"/>
        <item x="154"/>
        <item x="134"/>
        <item x="95"/>
        <item x="22"/>
        <item x="41"/>
        <item x="155"/>
        <item x="18"/>
        <item x="162"/>
        <item x="166"/>
        <item x="163"/>
        <item x="89"/>
        <item x="26"/>
        <item t="default"/>
      </items>
    </pivotField>
    <pivotField axis="axisRow" numFmtId="1" showAll="0">
      <items count="8">
        <item x="6"/>
        <item x="3"/>
        <item x="2"/>
        <item x="1"/>
        <item x="0"/>
        <item x="4"/>
        <item x="5"/>
        <item t="default"/>
      </items>
    </pivotField>
    <pivotField showAll="0"/>
    <pivotField showAll="0">
      <items count="6">
        <item x="2"/>
        <item x="1"/>
        <item x="0"/>
        <item x="3"/>
        <item x="4"/>
        <item t="default"/>
      </items>
    </pivotField>
    <pivotField showAll="0"/>
    <pivotField showAll="0"/>
    <pivotField showAll="0"/>
    <pivotField dataField="1" numFmtId="164" showAll="0"/>
    <pivotField numFmtId="164" showAll="0"/>
  </pivotFields>
  <rowFields count="1">
    <field x="8"/>
  </rowFields>
  <rowItems count="8">
    <i>
      <x/>
    </i>
    <i>
      <x v="1"/>
    </i>
    <i>
      <x v="2"/>
    </i>
    <i>
      <x v="3"/>
    </i>
    <i>
      <x v="4"/>
    </i>
    <i>
      <x v="5"/>
    </i>
    <i>
      <x v="6"/>
    </i>
    <i t="grand">
      <x/>
    </i>
  </rowItems>
  <colItems count="1">
    <i/>
  </colItems>
  <dataFields count="1">
    <dataField name="Average of UnitPrice_INR" fld="14" subtotal="average" baseField="7" baseItem="1" numFmtId="164"/>
  </dataFields>
  <formats count="2">
    <format dxfId="3">
      <pivotArea field="7" type="button" dataOnly="0" labelOnly="1" outline="0"/>
    </format>
    <format dxfId="2">
      <pivotArea dataOnly="0" labelOnly="1" grandRow="1" outline="0"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97CF4AA6-CCE7-401B-8C4B-819A832A29EE}"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Salesperson">
  <location ref="R6:S17" firstHeaderRow="1" firstDataRow="1" firstDataCol="1"/>
  <pivotFields count="16">
    <pivotField showAll="0"/>
    <pivotField showAll="0"/>
    <pivotField showAll="0"/>
    <pivotField numFmtId="1" showAll="0"/>
    <pivotField showAll="0"/>
    <pivotField showAll="0"/>
    <pivotField showAll="0"/>
    <pivotField showAll="0"/>
    <pivotField numFmtId="1" showAll="0">
      <items count="8">
        <item x="6"/>
        <item x="3"/>
        <item x="2"/>
        <item x="1"/>
        <item x="0"/>
        <item x="4"/>
        <item x="5"/>
        <item t="default"/>
      </items>
    </pivotField>
    <pivotField axis="axisRow" showAll="0" measureFilter="1" sortType="descending">
      <items count="51">
        <item x="6"/>
        <item x="22"/>
        <item x="19"/>
        <item x="46"/>
        <item x="25"/>
        <item x="33"/>
        <item x="9"/>
        <item x="38"/>
        <item x="2"/>
        <item x="31"/>
        <item x="41"/>
        <item x="40"/>
        <item x="16"/>
        <item x="37"/>
        <item x="15"/>
        <item x="44"/>
        <item x="48"/>
        <item x="24"/>
        <item x="4"/>
        <item x="11"/>
        <item x="42"/>
        <item x="49"/>
        <item x="7"/>
        <item x="23"/>
        <item x="35"/>
        <item x="47"/>
        <item x="43"/>
        <item x="5"/>
        <item x="0"/>
        <item x="26"/>
        <item x="36"/>
        <item x="28"/>
        <item x="20"/>
        <item x="17"/>
        <item x="45"/>
        <item x="8"/>
        <item x="21"/>
        <item x="27"/>
        <item x="3"/>
        <item x="29"/>
        <item x="12"/>
        <item x="34"/>
        <item x="10"/>
        <item x="14"/>
        <item x="1"/>
        <item x="32"/>
        <item x="13"/>
        <item x="30"/>
        <item x="18"/>
        <item x="39"/>
        <item t="default"/>
      </items>
      <autoSortScope>
        <pivotArea dataOnly="0" outline="0" fieldPosition="0">
          <references count="1">
            <reference field="4294967294" count="1" selected="0">
              <x v="0"/>
            </reference>
          </references>
        </pivotArea>
      </autoSortScope>
    </pivotField>
    <pivotField showAll="0">
      <items count="6">
        <item x="2"/>
        <item x="1"/>
        <item x="0"/>
        <item x="3"/>
        <item x="4"/>
        <item t="default"/>
      </items>
    </pivotField>
    <pivotField showAll="0"/>
    <pivotField showAll="0"/>
    <pivotField showAll="0"/>
    <pivotField numFmtId="44" showAll="0"/>
    <pivotField dataField="1" numFmtId="44" showAll="0"/>
  </pivotFields>
  <rowFields count="1">
    <field x="9"/>
  </rowFields>
  <rowItems count="11">
    <i>
      <x v="17"/>
    </i>
    <i>
      <x v="29"/>
    </i>
    <i>
      <x v="40"/>
    </i>
    <i>
      <x v="33"/>
    </i>
    <i>
      <x v="38"/>
    </i>
    <i>
      <x v="10"/>
    </i>
    <i>
      <x v="20"/>
    </i>
    <i>
      <x v="47"/>
    </i>
    <i>
      <x v="22"/>
    </i>
    <i>
      <x v="49"/>
    </i>
    <i t="grand">
      <x/>
    </i>
  </rowItems>
  <colItems count="1">
    <i/>
  </colItems>
  <dataFields count="1">
    <dataField name="Total Sale" fld="15" baseField="0" baseItem="0" numFmtId="44"/>
  </dataFields>
  <formats count="1">
    <format dxfId="0">
      <pivotArea dataOnly="0" labelOnly="1" fieldPosition="0">
        <references count="1">
          <reference field="9" count="0"/>
        </references>
      </pivotArea>
    </format>
  </formats>
  <conditionalFormats count="1">
    <conditionalFormat scope="field" priority="2">
      <pivotAreas count="1">
        <pivotArea outline="0" collapsedLevelsAreSubtotals="1" fieldPosition="0">
          <references count="2">
            <reference field="4294967294" count="1" selected="0">
              <x v="0"/>
            </reference>
            <reference field="9" count="0" selected="0"/>
          </references>
        </pivotArea>
      </pivotAreas>
    </conditionalFormat>
  </conditionalFormats>
  <pivotTableStyleInfo name="PivotStyleLight16" showRowHeaders="1" showColHeaders="1" showRowStripes="0" showColStripes="0" showLastColumn="1"/>
  <filters count="1">
    <filter fld="9"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92265162-23D4-4BAC-86F4-683F1433749F}"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Salesperson">
  <location ref="R21:S32" firstHeaderRow="1" firstDataRow="1" firstDataCol="1"/>
  <pivotFields count="16">
    <pivotField showAll="0"/>
    <pivotField showAll="0"/>
    <pivotField showAll="0"/>
    <pivotField numFmtId="1" showAll="0"/>
    <pivotField showAll="0"/>
    <pivotField showAll="0"/>
    <pivotField showAll="0"/>
    <pivotField showAll="0"/>
    <pivotField numFmtId="1" showAll="0">
      <items count="8">
        <item x="6"/>
        <item x="3"/>
        <item x="2"/>
        <item x="1"/>
        <item x="0"/>
        <item x="4"/>
        <item x="5"/>
        <item t="default"/>
      </items>
    </pivotField>
    <pivotField axis="axisRow" showAll="0" measureFilter="1" sortType="descending">
      <items count="51">
        <item x="6"/>
        <item x="22"/>
        <item x="19"/>
        <item x="46"/>
        <item x="25"/>
        <item x="33"/>
        <item x="9"/>
        <item x="38"/>
        <item x="2"/>
        <item x="31"/>
        <item x="41"/>
        <item x="40"/>
        <item x="16"/>
        <item x="37"/>
        <item x="15"/>
        <item x="44"/>
        <item x="48"/>
        <item x="24"/>
        <item x="4"/>
        <item x="11"/>
        <item x="42"/>
        <item x="49"/>
        <item x="7"/>
        <item x="23"/>
        <item x="35"/>
        <item x="47"/>
        <item x="43"/>
        <item x="5"/>
        <item x="0"/>
        <item x="26"/>
        <item x="36"/>
        <item x="28"/>
        <item x="20"/>
        <item x="17"/>
        <item x="45"/>
        <item x="8"/>
        <item x="21"/>
        <item x="27"/>
        <item x="3"/>
        <item x="29"/>
        <item x="12"/>
        <item x="34"/>
        <item x="10"/>
        <item x="14"/>
        <item x="1"/>
        <item x="32"/>
        <item x="13"/>
        <item x="30"/>
        <item x="18"/>
        <item x="39"/>
        <item t="default"/>
      </items>
      <autoSortScope>
        <pivotArea dataOnly="0" outline="0" fieldPosition="0">
          <references count="1">
            <reference field="4294967294" count="1" selected="0">
              <x v="0"/>
            </reference>
          </references>
        </pivotArea>
      </autoSortScope>
    </pivotField>
    <pivotField showAll="0">
      <items count="6">
        <item x="2"/>
        <item x="1"/>
        <item x="0"/>
        <item x="3"/>
        <item x="4"/>
        <item t="default"/>
      </items>
    </pivotField>
    <pivotField showAll="0"/>
    <pivotField showAll="0"/>
    <pivotField showAll="0"/>
    <pivotField numFmtId="44" showAll="0"/>
    <pivotField dataField="1" numFmtId="44" showAll="0"/>
  </pivotFields>
  <rowFields count="1">
    <field x="9"/>
  </rowFields>
  <rowItems count="11">
    <i>
      <x v="39"/>
    </i>
    <i>
      <x v="35"/>
    </i>
    <i>
      <x v="18"/>
    </i>
    <i>
      <x v="9"/>
    </i>
    <i>
      <x v="19"/>
    </i>
    <i>
      <x v="14"/>
    </i>
    <i>
      <x v="11"/>
    </i>
    <i>
      <x v="48"/>
    </i>
    <i>
      <x v="12"/>
    </i>
    <i>
      <x v="26"/>
    </i>
    <i t="grand">
      <x/>
    </i>
  </rowItems>
  <colItems count="1">
    <i/>
  </colItems>
  <dataFields count="1">
    <dataField name="Total Sale" fld="15" baseField="9" baseItem="39" numFmtId="44"/>
  </dataFields>
  <formats count="1">
    <format dxfId="1">
      <pivotArea dataOnly="0" labelOnly="1" fieldPosition="0">
        <references count="1">
          <reference field="9" count="0"/>
        </references>
      </pivotArea>
    </format>
  </formats>
  <conditionalFormats count="1">
    <conditionalFormat scope="field" priority="1">
      <pivotAreas count="1">
        <pivotArea outline="0" collapsedLevelsAreSubtotals="1" fieldPosition="0">
          <references count="2">
            <reference field="4294967294" count="1" selected="0">
              <x v="0"/>
            </reference>
            <reference field="9" count="0" selected="0"/>
          </references>
        </pivotArea>
      </pivotAreas>
    </conditionalFormat>
  </conditionalFormats>
  <pivotTableStyleInfo name="PivotStyleLight16" showRowHeaders="1" showColHeaders="1" showRowStripes="0" showColStripes="0" showLastColumn="1"/>
  <filters count="1">
    <filter fld="9" type="count" evalOrder="-1" id="2" iMeasureFld="0">
      <autoFilter ref="A1">
        <filterColumn colId="0">
          <top10 top="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84456EAD-BDA2-4E9D-B1DF-3D5FB6A3607D}" autoFormatId="16" applyNumberFormats="0" applyBorderFormats="0" applyFontFormats="0" applyPatternFormats="0" applyAlignmentFormats="0" applyWidthHeightFormats="0">
  <queryTableRefresh nextId="21" unboundColumnsRight="2">
    <queryTableFields count="16">
      <queryTableField id="1" name="Sale ID" tableColumnId="1"/>
      <queryTableField id="2" name="Product" tableColumnId="2"/>
      <queryTableField id="3" name="Category" tableColumnId="3"/>
      <queryTableField id="8" name="Units Sold" tableColumnId="8"/>
      <queryTableField id="9" name="Unit Price" tableColumnId="9"/>
      <queryTableField id="11" name="Total Sales" tableColumnId="11"/>
      <queryTableField id="10" name="Currency" tableColumnId="10"/>
      <queryTableField id="4" name="Date" tableColumnId="4"/>
      <queryTableField id="18" dataBound="0" tableColumnId="14"/>
      <queryTableField id="5" name="Salesperson" tableColumnId="5"/>
      <queryTableField id="6" name="Region" tableColumnId="6"/>
      <queryTableField id="7" name="Customer Type" tableColumnId="7"/>
      <queryTableField id="12" name="Payment Method" tableColumnId="12"/>
      <queryTableField id="13" name="Sales Channel" tableColumnId="13"/>
      <queryTableField id="19" dataBound="0" tableColumnId="16"/>
      <queryTableField id="20" dataBound="0" tableColumnId="17"/>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EDFE6597-A606-4E9C-BA9C-DD4B220DD1D0}" sourceName="Region">
  <pivotTables>
    <pivotTable tabId="5" name="PivotTable1"/>
    <pivotTable tabId="9" name="PivotTable5"/>
    <pivotTable tabId="4" name="PivotTable1"/>
    <pivotTable tabId="4" name="PivotTable2"/>
    <pivotTable tabId="8" name="PivotTable2"/>
    <pivotTable tabId="8" name="PivotTable1"/>
    <pivotTable tabId="8" name="PivotTable4"/>
    <pivotTable tabId="6" name="PivotTable2"/>
    <pivotTable tabId="6" name="PivotTable3"/>
    <pivotTable tabId="10" name="PivotTable2"/>
    <pivotTable tabId="14" name="PivotTable2"/>
    <pivotTable tabId="14" name="PivotTable3"/>
  </pivotTables>
  <data>
    <tabular pivotCacheId="1460862649">
      <items count="5">
        <i x="2" s="1"/>
        <i x="1" s="1"/>
        <i x="0" s="1"/>
        <i x="3"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7AFFEE77-E686-45B8-BC1A-5D5B83A81875}" sourceName="Month">
  <pivotTables>
    <pivotTable tabId="5" name="PivotTable1"/>
    <pivotTable tabId="9" name="PivotTable5"/>
    <pivotTable tabId="4" name="PivotTable1"/>
    <pivotTable tabId="4" name="PivotTable2"/>
    <pivotTable tabId="8" name="PivotTable2"/>
    <pivotTable tabId="8" name="PivotTable4"/>
    <pivotTable tabId="6" name="PivotTable3"/>
    <pivotTable tabId="10" name="PivotTable2"/>
    <pivotTable tabId="8" name="PivotTable1"/>
    <pivotTable tabId="6" name="PivotTable2"/>
    <pivotTable tabId="14" name="PivotTable2"/>
    <pivotTable tabId="14" name="PivotTable3"/>
  </pivotTables>
  <data>
    <tabular pivotCacheId="1460862649">
      <items count="7">
        <i x="6" s="1"/>
        <i x="3" s="1"/>
        <i x="2" s="1"/>
        <i x="1" s="1"/>
        <i x="0" s="1"/>
        <i x="4" s="1"/>
        <i x="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732AC0C4-62AD-4EB2-9861-E990A9748AEE}" cache="Slicer_Region" caption="Region" rowHeight="234950"/>
  <slicer name="Month" xr10:uid="{1D5FF0DC-7AE9-4FFE-B0EE-18C2EDC3924A}" cache="Slicer_Month" caption="Month"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78278E0E-96D5-4A4E-A9C4-C502D76CC84F}" cache="Slicer_Region" caption="Region"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2" xr10:uid="{DF725161-8569-43D4-B0E8-BB3074D56DC7}" cache="Slicer_Region" caption="Region" rowHeight="2349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3" xr10:uid="{DF3E518F-62BB-4AE3-A458-7BE4D2B93705}" cache="Slicer_Region" caption="Region" rowHeight="23495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4" xr10:uid="{469E8823-1908-435D-91CF-EADFDD66F638}" cache="Slicer_Region" caption="Region" rowHeight="234950"/>
</slicers>
</file>

<file path=xl/slicers/slicer6.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5" xr10:uid="{F181B26A-9554-4166-A4CD-3173C098F985}" cache="Slicer_Region" caption="Region" rowHeight="234950"/>
  <slicer name="Month 1" xr10:uid="{33B309B2-1D54-487A-8857-58620B7A83EE}" cache="Slicer_Month" caption="Month"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76F5A12-1748-4F70-874E-D9960C6E62EB}" name="Sheet2" displayName="Sheet2" ref="A1:P661" tableType="queryTable" totalsRowShown="0">
  <autoFilter ref="A1:P661" xr:uid="{676F5A12-1748-4F70-874E-D9960C6E62EB}"/>
  <tableColumns count="16">
    <tableColumn id="1" xr3:uid="{C79DD4A3-B6B9-474E-A143-D0160AA01CF3}" uniqueName="1" name="Sale ID" queryTableFieldId="1" dataDxfId="21"/>
    <tableColumn id="2" xr3:uid="{83655777-45D0-4D8E-A994-9F251675C974}" uniqueName="2" name="Product" queryTableFieldId="2" dataDxfId="20"/>
    <tableColumn id="3" xr3:uid="{51AD6F6A-2590-4D63-AE50-B3CEA4318B8B}" uniqueName="3" name="Category" queryTableFieldId="3" dataDxfId="19"/>
    <tableColumn id="8" xr3:uid="{F33CF881-5617-4554-A163-4FEF685CB406}" uniqueName="8" name="Units Sold" queryTableFieldId="8" dataDxfId="18"/>
    <tableColumn id="9" xr3:uid="{F7270868-1180-46AC-B6CA-F3FAA577B191}" uniqueName="9" name="Unit Price" queryTableFieldId="9" dataDxfId="17"/>
    <tableColumn id="11" xr3:uid="{2F917CE2-D7D8-4EBA-BE9C-CF72C2D8DFB1}" uniqueName="11" name="Total Sales" queryTableFieldId="11" dataDxfId="16"/>
    <tableColumn id="10" xr3:uid="{4555005F-CEEE-4636-97A7-C18C32008FF3}" uniqueName="10" name="Currency" queryTableFieldId="10" dataDxfId="15"/>
    <tableColumn id="4" xr3:uid="{75449B15-D227-4090-BB1E-FEA35CCCC0AE}" uniqueName="4" name="Date" queryTableFieldId="4" dataDxfId="14"/>
    <tableColumn id="14" xr3:uid="{676D089E-4373-4021-81AE-1DA5210F7E27}" uniqueName="14" name="Month" queryTableFieldId="18" dataDxfId="13">
      <calculatedColumnFormula>MONTH(Sheet2[[#This Row],[Date]])</calculatedColumnFormula>
    </tableColumn>
    <tableColumn id="5" xr3:uid="{2F280610-C9E5-4693-AB90-3580E0684193}" uniqueName="5" name="Salesperson" queryTableFieldId="5" dataDxfId="12"/>
    <tableColumn id="6" xr3:uid="{1AAF901A-A15F-487D-86DA-217C4FC5201A}" uniqueName="6" name="Region" queryTableFieldId="6" dataDxfId="11"/>
    <tableColumn id="7" xr3:uid="{F39B82D8-BE3B-4AEC-BFD4-CF4E857780CC}" uniqueName="7" name="Customer Type" queryTableFieldId="7" dataDxfId="10"/>
    <tableColumn id="12" xr3:uid="{11E957C5-BCD1-4023-BAFF-82D0A8AB7644}" uniqueName="12" name="Payment Method" queryTableFieldId="12" dataDxfId="9"/>
    <tableColumn id="13" xr3:uid="{73F7C69A-6F34-4FCC-8977-280ABD9F5965}" uniqueName="13" name="Sales Channel" queryTableFieldId="13" dataDxfId="8"/>
    <tableColumn id="16" xr3:uid="{018E7BFE-2A7A-4762-B6B0-39EB2D8B2125}" uniqueName="16" name="UnitPrice_INR" queryTableFieldId="19" dataDxfId="7">
      <calculatedColumnFormula>E2*VLOOKUP(G2,$R$3:$S$8,2,)</calculatedColumnFormula>
    </tableColumn>
    <tableColumn id="17" xr3:uid="{342D1547-421E-4B60-8BDF-7FABCDEB61D2}" uniqueName="17" name="Total Sales_INR" queryTableFieldId="20" dataDxfId="6">
      <calculatedColumnFormula>Sheet2[[#This Row],[Units Sold]]*Sheet2[[#This Row],[UnitPrice_INR]]</calculatedColumnFormula>
    </tableColumn>
  </tableColumns>
  <tableStyleInfo name="TableStyleMedium7"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ivotTable" Target="../pivotTables/pivotTable5.xml"/><Relationship Id="rId1" Type="http://schemas.openxmlformats.org/officeDocument/2006/relationships/pivotTable" Target="../pivotTables/pivotTable4.xml"/><Relationship Id="rId4" Type="http://schemas.microsoft.com/office/2007/relationships/slicer" Target="../slicers/slicer2.xml"/></Relationships>
</file>

<file path=xl/worksheets/_rels/sheet7.xml.rels><?xml version="1.0" encoding="UTF-8" standalone="yes"?>
<Relationships xmlns="http://schemas.openxmlformats.org/package/2006/relationships"><Relationship Id="rId3" Type="http://schemas.openxmlformats.org/officeDocument/2006/relationships/pivotTable" Target="../pivotTables/pivotTable8.xml"/><Relationship Id="rId2" Type="http://schemas.openxmlformats.org/officeDocument/2006/relationships/pivotTable" Target="../pivotTables/pivotTable7.xml"/><Relationship Id="rId1" Type="http://schemas.openxmlformats.org/officeDocument/2006/relationships/pivotTable" Target="../pivotTables/pivotTable6.xml"/><Relationship Id="rId5" Type="http://schemas.microsoft.com/office/2007/relationships/slicer" Target="../slicers/slicer3.xml"/><Relationship Id="rId4" Type="http://schemas.openxmlformats.org/officeDocument/2006/relationships/drawing" Target="../drawings/drawing3.xml"/></Relationships>
</file>

<file path=xl/worksheets/_rels/sheet8.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4.xml"/><Relationship Id="rId1" Type="http://schemas.openxmlformats.org/officeDocument/2006/relationships/pivotTable" Target="../pivotTables/pivotTable9.xml"/></Relationships>
</file>

<file path=xl/worksheets/_rels/sheet9.xml.rels><?xml version="1.0" encoding="UTF-8" standalone="yes"?>
<Relationships xmlns="http://schemas.openxmlformats.org/package/2006/relationships"><Relationship Id="rId3" Type="http://schemas.microsoft.com/office/2007/relationships/slicer" Target="../slicers/slicer5.xml"/><Relationship Id="rId2" Type="http://schemas.openxmlformats.org/officeDocument/2006/relationships/drawing" Target="../drawings/drawing5.xml"/><Relationship Id="rId1" Type="http://schemas.openxmlformats.org/officeDocument/2006/relationships/pivotTable" Target="../pivotTables/pivotTable10.xml"/></Relationships>
</file>

<file path=xl/worksheets/_rels/sheet10.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pivotTable" Target="../pivotTables/pivotTable12.xml"/><Relationship Id="rId1" Type="http://schemas.openxmlformats.org/officeDocument/2006/relationships/pivotTable" Target="../pivotTables/pivotTable11.xml"/><Relationship Id="rId4" Type="http://schemas.microsoft.com/office/2007/relationships/slicer" Target="../slicers/slicer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661"/>
  <sheetViews>
    <sheetView topLeftCell="A10" workbookViewId="0">
      <selection activeCell="F7" sqref="F7"/>
    </sheetView>
  </sheetViews>
  <sheetFormatPr defaultRowHeight="14.4" x14ac:dyDescent="0.3"/>
  <sheetData>
    <row r="1" spans="1:13" x14ac:dyDescent="0.3">
      <c r="A1" s="1" t="s">
        <v>0</v>
      </c>
      <c r="B1" s="1" t="s">
        <v>1</v>
      </c>
      <c r="C1" s="1" t="s">
        <v>2</v>
      </c>
      <c r="D1" s="1" t="s">
        <v>3</v>
      </c>
      <c r="E1" s="1" t="s">
        <v>4</v>
      </c>
      <c r="F1" s="1" t="s">
        <v>5</v>
      </c>
      <c r="G1" s="1" t="s">
        <v>6</v>
      </c>
      <c r="H1" s="1" t="s">
        <v>7</v>
      </c>
      <c r="I1" s="1" t="s">
        <v>8</v>
      </c>
      <c r="J1" s="1" t="s">
        <v>9</v>
      </c>
      <c r="K1" s="1" t="s">
        <v>10</v>
      </c>
      <c r="L1" s="1" t="s">
        <v>11</v>
      </c>
      <c r="M1" s="1" t="s">
        <v>12</v>
      </c>
    </row>
    <row r="2" spans="1:13" x14ac:dyDescent="0.3">
      <c r="A2" t="s">
        <v>13</v>
      </c>
      <c r="B2" t="s">
        <v>431</v>
      </c>
      <c r="C2" t="s">
        <v>607</v>
      </c>
      <c r="D2" t="s">
        <v>622</v>
      </c>
      <c r="E2" t="s">
        <v>769</v>
      </c>
      <c r="F2" t="s">
        <v>793</v>
      </c>
      <c r="G2">
        <v>40</v>
      </c>
      <c r="H2">
        <v>546.35</v>
      </c>
      <c r="I2">
        <v>21854</v>
      </c>
      <c r="J2" t="s">
        <v>803</v>
      </c>
      <c r="K2" t="s">
        <v>818</v>
      </c>
      <c r="L2" t="s">
        <v>831</v>
      </c>
      <c r="M2" t="s">
        <v>840</v>
      </c>
    </row>
    <row r="3" spans="1:13" x14ac:dyDescent="0.3">
      <c r="A3" t="s">
        <v>14</v>
      </c>
      <c r="B3" t="s">
        <v>432</v>
      </c>
      <c r="C3" t="s">
        <v>608</v>
      </c>
      <c r="D3" t="s">
        <v>623</v>
      </c>
      <c r="E3" t="s">
        <v>770</v>
      </c>
      <c r="F3" t="s">
        <v>794</v>
      </c>
      <c r="G3">
        <v>7</v>
      </c>
      <c r="H3">
        <v>1571.41</v>
      </c>
      <c r="I3">
        <v>10999.87</v>
      </c>
      <c r="J3" t="s">
        <v>804</v>
      </c>
      <c r="K3" t="s">
        <v>819</v>
      </c>
      <c r="L3" t="s">
        <v>832</v>
      </c>
      <c r="M3" t="s">
        <v>841</v>
      </c>
    </row>
    <row r="4" spans="1:13" x14ac:dyDescent="0.3">
      <c r="A4" t="s">
        <v>15</v>
      </c>
      <c r="B4" t="s">
        <v>433</v>
      </c>
      <c r="C4" t="s">
        <v>607</v>
      </c>
      <c r="D4" t="s">
        <v>624</v>
      </c>
      <c r="E4" t="s">
        <v>771</v>
      </c>
      <c r="F4" t="s">
        <v>793</v>
      </c>
      <c r="G4">
        <v>84</v>
      </c>
      <c r="H4">
        <v>1413.71</v>
      </c>
      <c r="I4">
        <v>118751.64</v>
      </c>
      <c r="J4" t="s">
        <v>805</v>
      </c>
      <c r="K4" t="s">
        <v>818</v>
      </c>
      <c r="L4" t="s">
        <v>831</v>
      </c>
      <c r="M4" t="s">
        <v>842</v>
      </c>
    </row>
    <row r="5" spans="1:13" x14ac:dyDescent="0.3">
      <c r="A5" t="s">
        <v>16</v>
      </c>
      <c r="B5" t="s">
        <v>434</v>
      </c>
      <c r="C5" t="s">
        <v>609</v>
      </c>
      <c r="D5" t="s">
        <v>625</v>
      </c>
      <c r="E5" t="s">
        <v>769</v>
      </c>
      <c r="F5" t="s">
        <v>795</v>
      </c>
      <c r="G5">
        <v>91</v>
      </c>
      <c r="H5">
        <v>1405.16</v>
      </c>
      <c r="I5">
        <v>127869.56</v>
      </c>
      <c r="J5" t="s">
        <v>806</v>
      </c>
      <c r="K5" t="s">
        <v>820</v>
      </c>
      <c r="L5" t="s">
        <v>833</v>
      </c>
      <c r="M5" t="s">
        <v>843</v>
      </c>
    </row>
    <row r="6" spans="1:13" x14ac:dyDescent="0.3">
      <c r="A6" t="s">
        <v>17</v>
      </c>
      <c r="B6" t="s">
        <v>435</v>
      </c>
      <c r="C6" t="s">
        <v>610</v>
      </c>
      <c r="D6" t="s">
        <v>626</v>
      </c>
      <c r="E6" t="s">
        <v>772</v>
      </c>
      <c r="F6" t="s">
        <v>793</v>
      </c>
      <c r="G6">
        <v>57</v>
      </c>
      <c r="H6">
        <v>1602.68</v>
      </c>
      <c r="I6">
        <v>91352.76</v>
      </c>
      <c r="J6" t="s">
        <v>807</v>
      </c>
      <c r="K6" t="s">
        <v>821</v>
      </c>
      <c r="L6" t="s">
        <v>834</v>
      </c>
      <c r="M6" t="s">
        <v>844</v>
      </c>
    </row>
    <row r="7" spans="1:13" x14ac:dyDescent="0.3">
      <c r="A7" t="s">
        <v>18</v>
      </c>
      <c r="B7" t="s">
        <v>436</v>
      </c>
      <c r="C7" t="s">
        <v>607</v>
      </c>
      <c r="D7" t="s">
        <v>627</v>
      </c>
      <c r="E7" t="s">
        <v>772</v>
      </c>
      <c r="F7" t="s">
        <v>796</v>
      </c>
      <c r="G7">
        <v>90</v>
      </c>
      <c r="H7">
        <v>1050.69</v>
      </c>
      <c r="I7">
        <v>94562.1</v>
      </c>
      <c r="J7" t="s">
        <v>808</v>
      </c>
      <c r="K7" t="s">
        <v>820</v>
      </c>
      <c r="L7" t="s">
        <v>832</v>
      </c>
      <c r="M7" t="s">
        <v>845</v>
      </c>
    </row>
    <row r="8" spans="1:13" x14ac:dyDescent="0.3">
      <c r="A8" t="s">
        <v>19</v>
      </c>
      <c r="B8" t="s">
        <v>437</v>
      </c>
      <c r="C8" t="s">
        <v>607</v>
      </c>
      <c r="D8" t="s">
        <v>628</v>
      </c>
      <c r="E8" t="s">
        <v>773</v>
      </c>
      <c r="F8" t="s">
        <v>797</v>
      </c>
      <c r="G8">
        <v>45</v>
      </c>
      <c r="H8">
        <v>1001.95</v>
      </c>
      <c r="I8">
        <v>45087.75</v>
      </c>
      <c r="J8" t="s">
        <v>805</v>
      </c>
      <c r="K8" t="s">
        <v>822</v>
      </c>
      <c r="L8" t="s">
        <v>831</v>
      </c>
      <c r="M8" t="s">
        <v>846</v>
      </c>
    </row>
    <row r="9" spans="1:13" x14ac:dyDescent="0.3">
      <c r="A9" t="s">
        <v>20</v>
      </c>
      <c r="B9" t="s">
        <v>438</v>
      </c>
      <c r="C9" t="s">
        <v>611</v>
      </c>
      <c r="D9" t="s">
        <v>629</v>
      </c>
      <c r="E9" t="s">
        <v>774</v>
      </c>
      <c r="F9" t="s">
        <v>798</v>
      </c>
      <c r="G9">
        <v>87</v>
      </c>
      <c r="H9">
        <v>668.75</v>
      </c>
      <c r="I9">
        <v>58181.25</v>
      </c>
      <c r="J9" t="s">
        <v>809</v>
      </c>
      <c r="K9" t="s">
        <v>823</v>
      </c>
      <c r="L9" t="s">
        <v>835</v>
      </c>
      <c r="M9" t="s">
        <v>847</v>
      </c>
    </row>
    <row r="10" spans="1:13" x14ac:dyDescent="0.3">
      <c r="A10" t="s">
        <v>21</v>
      </c>
      <c r="B10" t="s">
        <v>439</v>
      </c>
      <c r="C10" t="s">
        <v>612</v>
      </c>
      <c r="D10" t="s">
        <v>630</v>
      </c>
      <c r="E10" t="s">
        <v>770</v>
      </c>
      <c r="F10" t="s">
        <v>799</v>
      </c>
      <c r="G10">
        <v>92</v>
      </c>
      <c r="H10">
        <v>1218.6300000000001</v>
      </c>
      <c r="I10">
        <v>112113.96</v>
      </c>
      <c r="J10" t="s">
        <v>810</v>
      </c>
      <c r="K10" t="s">
        <v>824</v>
      </c>
      <c r="L10" t="s">
        <v>836</v>
      </c>
      <c r="M10" t="s">
        <v>848</v>
      </c>
    </row>
    <row r="11" spans="1:13" x14ac:dyDescent="0.3">
      <c r="A11" t="s">
        <v>22</v>
      </c>
      <c r="B11" t="s">
        <v>440</v>
      </c>
      <c r="C11" t="s">
        <v>613</v>
      </c>
      <c r="D11" t="s">
        <v>631</v>
      </c>
      <c r="E11" t="s">
        <v>775</v>
      </c>
      <c r="F11" t="s">
        <v>796</v>
      </c>
      <c r="G11">
        <v>41</v>
      </c>
      <c r="H11">
        <v>406.36</v>
      </c>
      <c r="I11">
        <v>16660.759999999998</v>
      </c>
      <c r="J11" t="s">
        <v>811</v>
      </c>
      <c r="K11" t="s">
        <v>821</v>
      </c>
      <c r="L11" t="s">
        <v>835</v>
      </c>
      <c r="M11" t="s">
        <v>849</v>
      </c>
    </row>
    <row r="12" spans="1:13" x14ac:dyDescent="0.3">
      <c r="A12" t="s">
        <v>23</v>
      </c>
      <c r="B12" t="s">
        <v>441</v>
      </c>
      <c r="C12" t="s">
        <v>608</v>
      </c>
      <c r="D12" t="s">
        <v>632</v>
      </c>
      <c r="E12" t="s">
        <v>776</v>
      </c>
      <c r="F12" t="s">
        <v>799</v>
      </c>
      <c r="G12">
        <v>58</v>
      </c>
      <c r="H12">
        <v>62.61</v>
      </c>
      <c r="I12">
        <v>3631.38</v>
      </c>
      <c r="J12" t="s">
        <v>804</v>
      </c>
      <c r="K12" t="s">
        <v>820</v>
      </c>
      <c r="L12" t="s">
        <v>833</v>
      </c>
      <c r="M12" t="s">
        <v>841</v>
      </c>
    </row>
    <row r="13" spans="1:13" x14ac:dyDescent="0.3">
      <c r="A13" t="s">
        <v>24</v>
      </c>
      <c r="B13" t="s">
        <v>442</v>
      </c>
      <c r="C13" t="s">
        <v>614</v>
      </c>
      <c r="D13" t="s">
        <v>633</v>
      </c>
      <c r="E13" t="s">
        <v>777</v>
      </c>
      <c r="F13" t="s">
        <v>796</v>
      </c>
      <c r="G13">
        <v>6</v>
      </c>
      <c r="H13">
        <v>1820.63</v>
      </c>
      <c r="I13">
        <v>10923.78</v>
      </c>
      <c r="J13" t="s">
        <v>812</v>
      </c>
      <c r="K13" t="s">
        <v>819</v>
      </c>
      <c r="L13" t="s">
        <v>833</v>
      </c>
      <c r="M13" t="s">
        <v>844</v>
      </c>
    </row>
    <row r="14" spans="1:13" x14ac:dyDescent="0.3">
      <c r="A14" t="s">
        <v>25</v>
      </c>
      <c r="B14" t="s">
        <v>443</v>
      </c>
      <c r="C14" t="s">
        <v>607</v>
      </c>
      <c r="D14" t="s">
        <v>634</v>
      </c>
      <c r="E14" t="s">
        <v>778</v>
      </c>
      <c r="F14" t="s">
        <v>794</v>
      </c>
      <c r="G14">
        <v>38</v>
      </c>
      <c r="H14">
        <v>228.05</v>
      </c>
      <c r="I14">
        <v>8665.9</v>
      </c>
      <c r="J14" t="s">
        <v>813</v>
      </c>
      <c r="K14" t="s">
        <v>821</v>
      </c>
      <c r="L14" t="s">
        <v>837</v>
      </c>
      <c r="M14" t="s">
        <v>842</v>
      </c>
    </row>
    <row r="15" spans="1:13" x14ac:dyDescent="0.3">
      <c r="A15" t="s">
        <v>26</v>
      </c>
      <c r="B15" t="s">
        <v>444</v>
      </c>
      <c r="C15" t="s">
        <v>615</v>
      </c>
      <c r="D15" t="s">
        <v>635</v>
      </c>
      <c r="E15" t="s">
        <v>779</v>
      </c>
      <c r="F15" t="s">
        <v>795</v>
      </c>
      <c r="G15">
        <v>75</v>
      </c>
      <c r="H15">
        <v>1190.4100000000001</v>
      </c>
      <c r="I15">
        <v>89280.75</v>
      </c>
      <c r="J15" t="s">
        <v>810</v>
      </c>
      <c r="K15" t="s">
        <v>821</v>
      </c>
      <c r="L15" t="s">
        <v>833</v>
      </c>
      <c r="M15" t="s">
        <v>850</v>
      </c>
    </row>
    <row r="16" spans="1:13" x14ac:dyDescent="0.3">
      <c r="A16" t="s">
        <v>27</v>
      </c>
      <c r="B16" t="s">
        <v>445</v>
      </c>
      <c r="C16" t="s">
        <v>609</v>
      </c>
      <c r="D16" t="s">
        <v>636</v>
      </c>
      <c r="E16" t="s">
        <v>780</v>
      </c>
      <c r="F16" t="s">
        <v>793</v>
      </c>
      <c r="G16">
        <v>40</v>
      </c>
      <c r="H16">
        <v>300.76</v>
      </c>
      <c r="I16">
        <v>12030.4</v>
      </c>
      <c r="J16" t="s">
        <v>814</v>
      </c>
      <c r="K16" t="s">
        <v>825</v>
      </c>
      <c r="L16" t="s">
        <v>833</v>
      </c>
      <c r="M16" t="s">
        <v>846</v>
      </c>
    </row>
    <row r="17" spans="1:13" x14ac:dyDescent="0.3">
      <c r="A17" t="s">
        <v>28</v>
      </c>
      <c r="B17" t="s">
        <v>446</v>
      </c>
      <c r="C17" t="s">
        <v>614</v>
      </c>
      <c r="D17" t="s">
        <v>637</v>
      </c>
      <c r="E17" t="s">
        <v>781</v>
      </c>
      <c r="F17" t="s">
        <v>800</v>
      </c>
      <c r="G17">
        <v>99</v>
      </c>
      <c r="H17">
        <v>168.76</v>
      </c>
      <c r="I17">
        <v>16707.240000000002</v>
      </c>
      <c r="J17" t="s">
        <v>805</v>
      </c>
      <c r="K17" t="s">
        <v>826</v>
      </c>
      <c r="L17" t="s">
        <v>836</v>
      </c>
      <c r="M17" t="s">
        <v>841</v>
      </c>
    </row>
    <row r="18" spans="1:13" x14ac:dyDescent="0.3">
      <c r="A18" t="s">
        <v>29</v>
      </c>
      <c r="B18" t="s">
        <v>447</v>
      </c>
      <c r="C18" t="s">
        <v>611</v>
      </c>
      <c r="D18" t="s">
        <v>638</v>
      </c>
      <c r="E18" t="s">
        <v>781</v>
      </c>
      <c r="F18" t="s">
        <v>798</v>
      </c>
      <c r="G18">
        <v>19</v>
      </c>
      <c r="H18">
        <v>1270.08</v>
      </c>
      <c r="I18">
        <v>24131.52</v>
      </c>
      <c r="J18" t="s">
        <v>805</v>
      </c>
      <c r="K18" t="s">
        <v>824</v>
      </c>
      <c r="L18" t="s">
        <v>836</v>
      </c>
      <c r="M18" t="s">
        <v>842</v>
      </c>
    </row>
    <row r="19" spans="1:13" x14ac:dyDescent="0.3">
      <c r="A19" t="s">
        <v>30</v>
      </c>
      <c r="B19" t="s">
        <v>447</v>
      </c>
      <c r="C19" t="s">
        <v>611</v>
      </c>
      <c r="D19" t="s">
        <v>639</v>
      </c>
      <c r="E19" t="s">
        <v>781</v>
      </c>
      <c r="F19" t="s">
        <v>797</v>
      </c>
      <c r="G19">
        <v>88</v>
      </c>
      <c r="H19">
        <v>1066.69</v>
      </c>
      <c r="I19">
        <v>93868.72</v>
      </c>
      <c r="J19" t="s">
        <v>812</v>
      </c>
      <c r="K19" t="s">
        <v>827</v>
      </c>
      <c r="L19" t="s">
        <v>838</v>
      </c>
      <c r="M19" t="s">
        <v>843</v>
      </c>
    </row>
    <row r="20" spans="1:13" x14ac:dyDescent="0.3">
      <c r="A20" t="s">
        <v>31</v>
      </c>
      <c r="B20" t="s">
        <v>448</v>
      </c>
      <c r="C20" t="s">
        <v>608</v>
      </c>
      <c r="D20" t="s">
        <v>640</v>
      </c>
      <c r="E20" t="s">
        <v>773</v>
      </c>
      <c r="F20" t="s">
        <v>801</v>
      </c>
      <c r="G20">
        <v>62</v>
      </c>
      <c r="H20">
        <v>1302.07</v>
      </c>
      <c r="I20">
        <v>80728.34</v>
      </c>
      <c r="J20" t="s">
        <v>812</v>
      </c>
      <c r="K20" t="s">
        <v>823</v>
      </c>
      <c r="L20" t="s">
        <v>832</v>
      </c>
      <c r="M20" t="s">
        <v>851</v>
      </c>
    </row>
    <row r="21" spans="1:13" x14ac:dyDescent="0.3">
      <c r="A21" t="s">
        <v>32</v>
      </c>
      <c r="B21" t="s">
        <v>449</v>
      </c>
      <c r="C21" t="s">
        <v>608</v>
      </c>
      <c r="D21" t="s">
        <v>641</v>
      </c>
      <c r="E21" t="s">
        <v>780</v>
      </c>
      <c r="F21" t="s">
        <v>798</v>
      </c>
      <c r="G21">
        <v>25</v>
      </c>
      <c r="H21">
        <v>94</v>
      </c>
      <c r="I21">
        <v>2350</v>
      </c>
      <c r="J21" t="s">
        <v>813</v>
      </c>
      <c r="K21" t="s">
        <v>819</v>
      </c>
      <c r="L21" t="s">
        <v>834</v>
      </c>
      <c r="M21" t="s">
        <v>840</v>
      </c>
    </row>
    <row r="22" spans="1:13" x14ac:dyDescent="0.3">
      <c r="A22" t="s">
        <v>33</v>
      </c>
      <c r="B22" t="s">
        <v>450</v>
      </c>
      <c r="C22" t="s">
        <v>607</v>
      </c>
      <c r="D22" t="s">
        <v>642</v>
      </c>
      <c r="E22" t="s">
        <v>782</v>
      </c>
      <c r="F22" t="s">
        <v>798</v>
      </c>
      <c r="G22">
        <v>98</v>
      </c>
      <c r="H22">
        <v>1786.78</v>
      </c>
      <c r="I22">
        <v>175104.44</v>
      </c>
      <c r="J22" t="s">
        <v>804</v>
      </c>
      <c r="K22" t="s">
        <v>824</v>
      </c>
      <c r="L22" t="s">
        <v>839</v>
      </c>
      <c r="M22" t="s">
        <v>845</v>
      </c>
    </row>
    <row r="23" spans="1:13" x14ac:dyDescent="0.3">
      <c r="A23" t="s">
        <v>34</v>
      </c>
      <c r="B23" t="s">
        <v>451</v>
      </c>
      <c r="C23" t="s">
        <v>616</v>
      </c>
      <c r="D23" t="s">
        <v>643</v>
      </c>
      <c r="E23" t="s">
        <v>783</v>
      </c>
      <c r="F23" t="s">
        <v>800</v>
      </c>
      <c r="G23">
        <v>98</v>
      </c>
      <c r="H23">
        <v>1272.5899999999999</v>
      </c>
      <c r="I23">
        <v>124713.82</v>
      </c>
      <c r="J23" t="s">
        <v>812</v>
      </c>
      <c r="K23" t="s">
        <v>828</v>
      </c>
      <c r="L23" t="s">
        <v>837</v>
      </c>
      <c r="M23" t="s">
        <v>842</v>
      </c>
    </row>
    <row r="24" spans="1:13" x14ac:dyDescent="0.3">
      <c r="A24" t="s">
        <v>35</v>
      </c>
      <c r="B24" t="s">
        <v>452</v>
      </c>
      <c r="C24" t="s">
        <v>617</v>
      </c>
      <c r="D24" t="s">
        <v>644</v>
      </c>
      <c r="E24" t="s">
        <v>772</v>
      </c>
      <c r="F24" t="s">
        <v>794</v>
      </c>
      <c r="G24">
        <v>23</v>
      </c>
      <c r="H24">
        <v>887.86</v>
      </c>
      <c r="I24">
        <v>20420.78</v>
      </c>
      <c r="J24" t="s">
        <v>806</v>
      </c>
      <c r="K24" t="s">
        <v>825</v>
      </c>
      <c r="L24" t="s">
        <v>833</v>
      </c>
      <c r="M24" t="s">
        <v>842</v>
      </c>
    </row>
    <row r="25" spans="1:13" x14ac:dyDescent="0.3">
      <c r="A25" t="s">
        <v>36</v>
      </c>
      <c r="B25" t="s">
        <v>453</v>
      </c>
      <c r="C25" t="s">
        <v>618</v>
      </c>
      <c r="D25" t="s">
        <v>645</v>
      </c>
      <c r="E25" t="s">
        <v>770</v>
      </c>
      <c r="F25" t="s">
        <v>802</v>
      </c>
      <c r="G25">
        <v>16</v>
      </c>
      <c r="H25">
        <v>626.71</v>
      </c>
      <c r="I25">
        <v>10027.36</v>
      </c>
      <c r="J25" t="s">
        <v>812</v>
      </c>
      <c r="K25" t="s">
        <v>828</v>
      </c>
      <c r="L25" t="s">
        <v>833</v>
      </c>
      <c r="M25" t="s">
        <v>852</v>
      </c>
    </row>
    <row r="26" spans="1:13" x14ac:dyDescent="0.3">
      <c r="A26" t="s">
        <v>37</v>
      </c>
      <c r="B26" t="s">
        <v>452</v>
      </c>
      <c r="C26" t="s">
        <v>616</v>
      </c>
      <c r="D26" t="s">
        <v>646</v>
      </c>
      <c r="E26" t="s">
        <v>784</v>
      </c>
      <c r="F26" t="s">
        <v>801</v>
      </c>
      <c r="G26">
        <v>73</v>
      </c>
      <c r="H26">
        <v>1165.6400000000001</v>
      </c>
      <c r="I26">
        <v>85091.72</v>
      </c>
      <c r="J26" t="s">
        <v>815</v>
      </c>
      <c r="K26" t="s">
        <v>823</v>
      </c>
      <c r="L26" t="s">
        <v>838</v>
      </c>
      <c r="M26" t="s">
        <v>853</v>
      </c>
    </row>
    <row r="27" spans="1:13" x14ac:dyDescent="0.3">
      <c r="A27" t="s">
        <v>38</v>
      </c>
      <c r="B27" t="s">
        <v>454</v>
      </c>
      <c r="C27" t="s">
        <v>607</v>
      </c>
      <c r="D27" t="s">
        <v>647</v>
      </c>
      <c r="E27" t="s">
        <v>771</v>
      </c>
      <c r="F27" t="s">
        <v>799</v>
      </c>
      <c r="G27">
        <v>19</v>
      </c>
      <c r="H27">
        <v>371.01</v>
      </c>
      <c r="I27">
        <v>7049.19</v>
      </c>
      <c r="J27" t="s">
        <v>811</v>
      </c>
      <c r="K27" t="s">
        <v>828</v>
      </c>
      <c r="L27" t="s">
        <v>833</v>
      </c>
      <c r="M27" t="s">
        <v>848</v>
      </c>
    </row>
    <row r="28" spans="1:13" x14ac:dyDescent="0.3">
      <c r="A28" t="s">
        <v>39</v>
      </c>
      <c r="B28" t="s">
        <v>455</v>
      </c>
      <c r="C28" t="s">
        <v>608</v>
      </c>
      <c r="D28" t="s">
        <v>648</v>
      </c>
      <c r="E28" t="s">
        <v>770</v>
      </c>
      <c r="F28" t="s">
        <v>795</v>
      </c>
      <c r="G28">
        <v>80</v>
      </c>
      <c r="H28">
        <v>437.36</v>
      </c>
      <c r="I28">
        <v>34988.800000000003</v>
      </c>
      <c r="J28" t="s">
        <v>814</v>
      </c>
      <c r="K28" t="s">
        <v>824</v>
      </c>
      <c r="L28" t="s">
        <v>833</v>
      </c>
      <c r="M28" t="s">
        <v>853</v>
      </c>
    </row>
    <row r="29" spans="1:13" x14ac:dyDescent="0.3">
      <c r="A29" t="s">
        <v>40</v>
      </c>
      <c r="B29" t="s">
        <v>456</v>
      </c>
      <c r="C29" t="s">
        <v>615</v>
      </c>
      <c r="D29" t="s">
        <v>649</v>
      </c>
      <c r="E29" t="s">
        <v>777</v>
      </c>
      <c r="F29" t="s">
        <v>797</v>
      </c>
      <c r="G29">
        <v>55</v>
      </c>
      <c r="H29">
        <v>800.23</v>
      </c>
      <c r="I29">
        <v>44012.65</v>
      </c>
      <c r="J29" t="s">
        <v>809</v>
      </c>
      <c r="K29" t="s">
        <v>826</v>
      </c>
      <c r="L29" t="s">
        <v>832</v>
      </c>
      <c r="M29" t="s">
        <v>842</v>
      </c>
    </row>
    <row r="30" spans="1:13" x14ac:dyDescent="0.3">
      <c r="A30" t="s">
        <v>41</v>
      </c>
      <c r="B30" t="s">
        <v>457</v>
      </c>
      <c r="C30" t="s">
        <v>618</v>
      </c>
      <c r="D30" t="s">
        <v>650</v>
      </c>
      <c r="E30" t="s">
        <v>777</v>
      </c>
      <c r="F30" t="s">
        <v>801</v>
      </c>
      <c r="G30">
        <v>89</v>
      </c>
      <c r="H30">
        <v>1132.51</v>
      </c>
      <c r="I30">
        <v>100793.39</v>
      </c>
      <c r="J30" t="s">
        <v>808</v>
      </c>
      <c r="K30" t="s">
        <v>826</v>
      </c>
      <c r="L30" t="s">
        <v>833</v>
      </c>
      <c r="M30" t="s">
        <v>851</v>
      </c>
    </row>
    <row r="31" spans="1:13" x14ac:dyDescent="0.3">
      <c r="A31" t="s">
        <v>42</v>
      </c>
      <c r="B31" t="s">
        <v>458</v>
      </c>
      <c r="C31" t="s">
        <v>611</v>
      </c>
      <c r="D31" t="s">
        <v>647</v>
      </c>
      <c r="E31" t="s">
        <v>780</v>
      </c>
      <c r="F31" t="s">
        <v>798</v>
      </c>
      <c r="G31">
        <v>6</v>
      </c>
      <c r="H31">
        <v>1199.82</v>
      </c>
      <c r="I31">
        <v>7198.92</v>
      </c>
      <c r="J31" t="s">
        <v>812</v>
      </c>
      <c r="K31" t="s">
        <v>821</v>
      </c>
      <c r="L31" t="s">
        <v>839</v>
      </c>
      <c r="M31" t="s">
        <v>851</v>
      </c>
    </row>
    <row r="32" spans="1:13" x14ac:dyDescent="0.3">
      <c r="A32" t="s">
        <v>42</v>
      </c>
      <c r="B32" t="s">
        <v>459</v>
      </c>
      <c r="C32" t="s">
        <v>619</v>
      </c>
      <c r="D32" t="s">
        <v>651</v>
      </c>
      <c r="E32" t="s">
        <v>776</v>
      </c>
      <c r="F32" t="s">
        <v>793</v>
      </c>
      <c r="G32">
        <v>70</v>
      </c>
      <c r="H32">
        <v>1250.07</v>
      </c>
      <c r="I32">
        <v>87504.9</v>
      </c>
      <c r="J32" t="s">
        <v>814</v>
      </c>
      <c r="K32" t="s">
        <v>829</v>
      </c>
      <c r="L32" t="s">
        <v>838</v>
      </c>
      <c r="M32" t="s">
        <v>854</v>
      </c>
    </row>
    <row r="33" spans="1:13" x14ac:dyDescent="0.3">
      <c r="A33" t="s">
        <v>43</v>
      </c>
      <c r="B33" t="s">
        <v>460</v>
      </c>
      <c r="C33" t="s">
        <v>613</v>
      </c>
      <c r="D33" t="s">
        <v>652</v>
      </c>
      <c r="E33" t="s">
        <v>781</v>
      </c>
      <c r="F33" t="s">
        <v>797</v>
      </c>
      <c r="G33">
        <v>48</v>
      </c>
      <c r="H33">
        <v>395.79</v>
      </c>
      <c r="I33">
        <v>18997.919999999998</v>
      </c>
      <c r="J33" t="s">
        <v>803</v>
      </c>
      <c r="K33" t="s">
        <v>828</v>
      </c>
      <c r="L33" t="s">
        <v>839</v>
      </c>
      <c r="M33" t="s">
        <v>849</v>
      </c>
    </row>
    <row r="34" spans="1:13" x14ac:dyDescent="0.3">
      <c r="A34" t="s">
        <v>44</v>
      </c>
      <c r="B34" t="s">
        <v>461</v>
      </c>
      <c r="C34" t="s">
        <v>615</v>
      </c>
      <c r="D34" t="s">
        <v>653</v>
      </c>
      <c r="E34" t="s">
        <v>782</v>
      </c>
      <c r="F34" t="s">
        <v>800</v>
      </c>
      <c r="G34">
        <v>31</v>
      </c>
      <c r="H34">
        <v>385.07</v>
      </c>
      <c r="I34">
        <v>11937.17</v>
      </c>
      <c r="J34" t="s">
        <v>815</v>
      </c>
      <c r="K34" t="s">
        <v>823</v>
      </c>
      <c r="L34" t="s">
        <v>833</v>
      </c>
      <c r="M34" t="s">
        <v>852</v>
      </c>
    </row>
    <row r="35" spans="1:13" x14ac:dyDescent="0.3">
      <c r="A35" t="s">
        <v>45</v>
      </c>
      <c r="B35" t="s">
        <v>462</v>
      </c>
      <c r="C35" t="s">
        <v>609</v>
      </c>
      <c r="D35" t="s">
        <v>627</v>
      </c>
      <c r="E35" t="s">
        <v>782</v>
      </c>
      <c r="F35" t="s">
        <v>799</v>
      </c>
      <c r="G35">
        <v>30</v>
      </c>
      <c r="H35">
        <v>1444.05</v>
      </c>
      <c r="I35">
        <v>43321.5</v>
      </c>
      <c r="J35" t="s">
        <v>806</v>
      </c>
      <c r="K35" t="s">
        <v>820</v>
      </c>
      <c r="L35" t="s">
        <v>834</v>
      </c>
      <c r="M35" t="s">
        <v>841</v>
      </c>
    </row>
    <row r="36" spans="1:13" x14ac:dyDescent="0.3">
      <c r="A36" t="s">
        <v>20</v>
      </c>
      <c r="B36" t="s">
        <v>463</v>
      </c>
      <c r="C36" t="s">
        <v>620</v>
      </c>
      <c r="D36" t="s">
        <v>654</v>
      </c>
      <c r="E36" t="s">
        <v>774</v>
      </c>
      <c r="F36" t="s">
        <v>800</v>
      </c>
      <c r="G36">
        <v>18</v>
      </c>
      <c r="H36">
        <v>602.4</v>
      </c>
      <c r="I36">
        <v>10843.2</v>
      </c>
      <c r="J36" t="s">
        <v>803</v>
      </c>
      <c r="K36" t="s">
        <v>829</v>
      </c>
      <c r="L36" t="s">
        <v>831</v>
      </c>
      <c r="M36" t="s">
        <v>845</v>
      </c>
    </row>
    <row r="37" spans="1:13" x14ac:dyDescent="0.3">
      <c r="A37" t="s">
        <v>46</v>
      </c>
      <c r="B37" t="s">
        <v>464</v>
      </c>
      <c r="C37" t="s">
        <v>613</v>
      </c>
      <c r="D37" t="s">
        <v>655</v>
      </c>
      <c r="E37" t="s">
        <v>773</v>
      </c>
      <c r="F37" t="s">
        <v>793</v>
      </c>
      <c r="G37">
        <v>73</v>
      </c>
      <c r="H37">
        <v>1229.44</v>
      </c>
      <c r="I37">
        <v>89749.119999999995</v>
      </c>
      <c r="J37" t="s">
        <v>813</v>
      </c>
      <c r="K37" t="s">
        <v>818</v>
      </c>
      <c r="L37" t="s">
        <v>836</v>
      </c>
      <c r="M37" t="s">
        <v>850</v>
      </c>
    </row>
    <row r="38" spans="1:13" x14ac:dyDescent="0.3">
      <c r="A38" t="s">
        <v>47</v>
      </c>
      <c r="B38" t="s">
        <v>465</v>
      </c>
      <c r="C38" t="s">
        <v>618</v>
      </c>
      <c r="D38" t="s">
        <v>656</v>
      </c>
      <c r="E38" t="s">
        <v>772</v>
      </c>
      <c r="F38" t="s">
        <v>796</v>
      </c>
      <c r="G38">
        <v>4</v>
      </c>
      <c r="H38">
        <v>1316.29</v>
      </c>
      <c r="I38">
        <v>5265.16</v>
      </c>
      <c r="J38" t="s">
        <v>808</v>
      </c>
      <c r="K38" t="s">
        <v>825</v>
      </c>
      <c r="L38" t="s">
        <v>834</v>
      </c>
      <c r="M38" t="s">
        <v>840</v>
      </c>
    </row>
    <row r="39" spans="1:13" x14ac:dyDescent="0.3">
      <c r="A39" t="s">
        <v>48</v>
      </c>
      <c r="B39" t="s">
        <v>466</v>
      </c>
      <c r="C39" t="s">
        <v>610</v>
      </c>
      <c r="D39" t="s">
        <v>657</v>
      </c>
      <c r="E39" t="s">
        <v>776</v>
      </c>
      <c r="F39" t="s">
        <v>801</v>
      </c>
      <c r="G39">
        <v>9</v>
      </c>
      <c r="H39">
        <v>652.16</v>
      </c>
      <c r="I39">
        <v>5869.44</v>
      </c>
      <c r="J39" t="s">
        <v>814</v>
      </c>
      <c r="K39" t="s">
        <v>820</v>
      </c>
      <c r="L39" t="s">
        <v>832</v>
      </c>
      <c r="M39" t="s">
        <v>852</v>
      </c>
    </row>
    <row r="40" spans="1:13" x14ac:dyDescent="0.3">
      <c r="A40" t="s">
        <v>49</v>
      </c>
      <c r="B40" t="s">
        <v>467</v>
      </c>
      <c r="C40" t="s">
        <v>620</v>
      </c>
      <c r="D40" t="s">
        <v>658</v>
      </c>
      <c r="E40" t="s">
        <v>782</v>
      </c>
      <c r="F40" t="s">
        <v>793</v>
      </c>
      <c r="G40">
        <v>26</v>
      </c>
      <c r="H40">
        <v>1868.87</v>
      </c>
      <c r="I40">
        <v>48590.62</v>
      </c>
      <c r="J40" t="s">
        <v>804</v>
      </c>
      <c r="K40" t="s">
        <v>828</v>
      </c>
      <c r="L40" t="s">
        <v>834</v>
      </c>
      <c r="M40" t="s">
        <v>852</v>
      </c>
    </row>
    <row r="41" spans="1:13" x14ac:dyDescent="0.3">
      <c r="A41" t="s">
        <v>50</v>
      </c>
      <c r="B41" t="s">
        <v>468</v>
      </c>
      <c r="C41" t="s">
        <v>615</v>
      </c>
      <c r="D41" t="s">
        <v>659</v>
      </c>
      <c r="E41" t="s">
        <v>785</v>
      </c>
      <c r="F41" t="s">
        <v>798</v>
      </c>
      <c r="G41">
        <v>16</v>
      </c>
      <c r="H41">
        <v>698.92</v>
      </c>
      <c r="I41">
        <v>11182.72</v>
      </c>
      <c r="J41" t="s">
        <v>815</v>
      </c>
      <c r="K41" t="s">
        <v>822</v>
      </c>
      <c r="L41" t="s">
        <v>831</v>
      </c>
      <c r="M41" t="s">
        <v>841</v>
      </c>
    </row>
    <row r="42" spans="1:13" x14ac:dyDescent="0.3">
      <c r="A42" t="s">
        <v>51</v>
      </c>
      <c r="B42" t="s">
        <v>469</v>
      </c>
      <c r="C42" t="s">
        <v>608</v>
      </c>
      <c r="D42" t="s">
        <v>660</v>
      </c>
      <c r="E42" t="s">
        <v>785</v>
      </c>
      <c r="F42" t="s">
        <v>796</v>
      </c>
      <c r="G42">
        <v>52</v>
      </c>
      <c r="H42">
        <v>1428.68</v>
      </c>
      <c r="I42">
        <v>74291.360000000001</v>
      </c>
      <c r="J42" t="s">
        <v>815</v>
      </c>
      <c r="K42" t="s">
        <v>826</v>
      </c>
      <c r="L42" t="s">
        <v>833</v>
      </c>
      <c r="M42" t="s">
        <v>848</v>
      </c>
    </row>
    <row r="43" spans="1:13" x14ac:dyDescent="0.3">
      <c r="A43" t="s">
        <v>52</v>
      </c>
      <c r="B43" t="s">
        <v>470</v>
      </c>
      <c r="C43" t="s">
        <v>619</v>
      </c>
      <c r="D43" t="s">
        <v>661</v>
      </c>
      <c r="E43" t="s">
        <v>777</v>
      </c>
      <c r="F43" t="s">
        <v>794</v>
      </c>
      <c r="G43">
        <v>5</v>
      </c>
      <c r="H43">
        <v>1150.95</v>
      </c>
      <c r="I43">
        <v>5754.75</v>
      </c>
      <c r="J43" t="s">
        <v>807</v>
      </c>
      <c r="K43" t="s">
        <v>827</v>
      </c>
      <c r="L43" t="s">
        <v>836</v>
      </c>
      <c r="M43" t="s">
        <v>854</v>
      </c>
    </row>
    <row r="44" spans="1:13" x14ac:dyDescent="0.3">
      <c r="A44" t="s">
        <v>53</v>
      </c>
      <c r="B44" t="s">
        <v>471</v>
      </c>
      <c r="C44" t="s">
        <v>608</v>
      </c>
      <c r="D44" t="s">
        <v>662</v>
      </c>
      <c r="E44" t="s">
        <v>786</v>
      </c>
      <c r="F44" t="s">
        <v>801</v>
      </c>
      <c r="G44">
        <v>18</v>
      </c>
      <c r="H44">
        <v>1777.53</v>
      </c>
      <c r="I44">
        <v>31995.54</v>
      </c>
      <c r="J44" t="s">
        <v>804</v>
      </c>
      <c r="K44" t="s">
        <v>827</v>
      </c>
      <c r="L44" t="s">
        <v>835</v>
      </c>
      <c r="M44" t="s">
        <v>855</v>
      </c>
    </row>
    <row r="45" spans="1:13" x14ac:dyDescent="0.3">
      <c r="A45" t="s">
        <v>54</v>
      </c>
      <c r="B45" t="s">
        <v>472</v>
      </c>
      <c r="C45" t="s">
        <v>607</v>
      </c>
      <c r="D45" t="s">
        <v>654</v>
      </c>
      <c r="E45" t="s">
        <v>780</v>
      </c>
      <c r="F45" t="s">
        <v>795</v>
      </c>
      <c r="G45">
        <v>93</v>
      </c>
      <c r="H45">
        <v>1866.89</v>
      </c>
      <c r="I45">
        <v>173620.77</v>
      </c>
      <c r="J45" t="s">
        <v>809</v>
      </c>
      <c r="K45" t="s">
        <v>825</v>
      </c>
      <c r="L45" t="s">
        <v>831</v>
      </c>
      <c r="M45" t="s">
        <v>854</v>
      </c>
    </row>
    <row r="46" spans="1:13" x14ac:dyDescent="0.3">
      <c r="A46" t="s">
        <v>55</v>
      </c>
      <c r="B46" t="s">
        <v>473</v>
      </c>
      <c r="C46" t="s">
        <v>609</v>
      </c>
      <c r="D46" t="s">
        <v>624</v>
      </c>
      <c r="E46" t="s">
        <v>780</v>
      </c>
      <c r="F46" t="s">
        <v>798</v>
      </c>
      <c r="G46">
        <v>42</v>
      </c>
      <c r="H46">
        <v>1485.04</v>
      </c>
      <c r="I46">
        <v>62371.68</v>
      </c>
      <c r="J46" t="s">
        <v>806</v>
      </c>
      <c r="K46" t="s">
        <v>821</v>
      </c>
      <c r="L46" t="s">
        <v>835</v>
      </c>
      <c r="M46" t="s">
        <v>843</v>
      </c>
    </row>
    <row r="47" spans="1:13" x14ac:dyDescent="0.3">
      <c r="A47" t="s">
        <v>56</v>
      </c>
      <c r="B47" t="s">
        <v>431</v>
      </c>
      <c r="C47" t="s">
        <v>615</v>
      </c>
      <c r="D47" t="s">
        <v>663</v>
      </c>
      <c r="E47" t="s">
        <v>771</v>
      </c>
      <c r="F47" t="s">
        <v>793</v>
      </c>
      <c r="G47">
        <v>61</v>
      </c>
      <c r="H47">
        <v>610.08000000000004</v>
      </c>
      <c r="I47">
        <v>37214.879999999997</v>
      </c>
      <c r="J47" t="s">
        <v>806</v>
      </c>
      <c r="K47" t="s">
        <v>828</v>
      </c>
      <c r="L47" t="s">
        <v>834</v>
      </c>
      <c r="M47" t="s">
        <v>850</v>
      </c>
    </row>
    <row r="48" spans="1:13" x14ac:dyDescent="0.3">
      <c r="A48" t="s">
        <v>57</v>
      </c>
      <c r="B48" t="s">
        <v>474</v>
      </c>
      <c r="C48" t="s">
        <v>620</v>
      </c>
      <c r="D48" t="s">
        <v>634</v>
      </c>
      <c r="E48" t="s">
        <v>777</v>
      </c>
      <c r="F48" t="s">
        <v>793</v>
      </c>
      <c r="G48">
        <v>8</v>
      </c>
      <c r="H48">
        <v>1295.05</v>
      </c>
      <c r="I48">
        <v>10360.4</v>
      </c>
      <c r="J48" t="s">
        <v>808</v>
      </c>
      <c r="K48" t="s">
        <v>818</v>
      </c>
      <c r="L48" t="s">
        <v>838</v>
      </c>
      <c r="M48" t="s">
        <v>847</v>
      </c>
    </row>
    <row r="49" spans="1:13" x14ac:dyDescent="0.3">
      <c r="A49" t="s">
        <v>58</v>
      </c>
      <c r="B49" t="s">
        <v>475</v>
      </c>
      <c r="C49" t="s">
        <v>607</v>
      </c>
      <c r="D49" t="s">
        <v>640</v>
      </c>
      <c r="E49" t="s">
        <v>777</v>
      </c>
      <c r="F49" t="s">
        <v>794</v>
      </c>
      <c r="G49">
        <v>63</v>
      </c>
      <c r="H49">
        <v>500.61</v>
      </c>
      <c r="I49">
        <v>31538.43</v>
      </c>
      <c r="J49" t="s">
        <v>806</v>
      </c>
      <c r="K49" t="s">
        <v>826</v>
      </c>
      <c r="L49" t="s">
        <v>831</v>
      </c>
      <c r="M49" t="s">
        <v>848</v>
      </c>
    </row>
    <row r="50" spans="1:13" x14ac:dyDescent="0.3">
      <c r="A50" t="s">
        <v>59</v>
      </c>
      <c r="B50" t="s">
        <v>476</v>
      </c>
      <c r="C50" t="s">
        <v>613</v>
      </c>
      <c r="D50" t="s">
        <v>664</v>
      </c>
      <c r="E50" t="s">
        <v>777</v>
      </c>
      <c r="F50" t="s">
        <v>793</v>
      </c>
      <c r="G50">
        <v>9</v>
      </c>
      <c r="H50">
        <v>318.38</v>
      </c>
      <c r="I50">
        <v>2865.42</v>
      </c>
      <c r="J50" t="s">
        <v>809</v>
      </c>
      <c r="K50" t="s">
        <v>823</v>
      </c>
      <c r="L50" t="s">
        <v>839</v>
      </c>
      <c r="M50" t="s">
        <v>851</v>
      </c>
    </row>
    <row r="51" spans="1:13" x14ac:dyDescent="0.3">
      <c r="A51" t="s">
        <v>60</v>
      </c>
      <c r="B51" t="s">
        <v>477</v>
      </c>
      <c r="C51" t="s">
        <v>613</v>
      </c>
      <c r="D51" t="s">
        <v>665</v>
      </c>
      <c r="E51" t="s">
        <v>785</v>
      </c>
      <c r="F51" t="s">
        <v>795</v>
      </c>
      <c r="G51">
        <v>11</v>
      </c>
      <c r="H51">
        <v>480.27</v>
      </c>
      <c r="I51">
        <v>5282.97</v>
      </c>
      <c r="J51" t="s">
        <v>804</v>
      </c>
      <c r="K51" t="s">
        <v>823</v>
      </c>
      <c r="L51" t="s">
        <v>837</v>
      </c>
      <c r="M51" t="s">
        <v>845</v>
      </c>
    </row>
    <row r="52" spans="1:13" x14ac:dyDescent="0.3">
      <c r="A52" t="s">
        <v>61</v>
      </c>
      <c r="B52" t="s">
        <v>478</v>
      </c>
      <c r="C52" t="s">
        <v>609</v>
      </c>
      <c r="D52" t="s">
        <v>666</v>
      </c>
      <c r="E52" t="s">
        <v>787</v>
      </c>
      <c r="F52" t="s">
        <v>801</v>
      </c>
      <c r="G52">
        <v>42</v>
      </c>
      <c r="H52">
        <v>1725.27</v>
      </c>
      <c r="I52">
        <v>72461.34</v>
      </c>
      <c r="J52" t="s">
        <v>816</v>
      </c>
      <c r="K52" t="s">
        <v>824</v>
      </c>
      <c r="L52" t="s">
        <v>836</v>
      </c>
      <c r="M52" t="s">
        <v>855</v>
      </c>
    </row>
    <row r="53" spans="1:13" x14ac:dyDescent="0.3">
      <c r="A53" t="s">
        <v>62</v>
      </c>
      <c r="B53" t="s">
        <v>479</v>
      </c>
      <c r="C53" t="s">
        <v>620</v>
      </c>
      <c r="D53" t="s">
        <v>667</v>
      </c>
      <c r="E53" t="s">
        <v>775</v>
      </c>
      <c r="F53" t="s">
        <v>798</v>
      </c>
      <c r="G53">
        <v>13</v>
      </c>
      <c r="H53">
        <v>1366.04</v>
      </c>
      <c r="I53">
        <v>17758.52</v>
      </c>
      <c r="J53" t="s">
        <v>813</v>
      </c>
      <c r="K53" t="s">
        <v>829</v>
      </c>
      <c r="L53" t="s">
        <v>832</v>
      </c>
      <c r="M53" t="s">
        <v>845</v>
      </c>
    </row>
    <row r="54" spans="1:13" x14ac:dyDescent="0.3">
      <c r="A54" t="s">
        <v>63</v>
      </c>
      <c r="B54" t="s">
        <v>480</v>
      </c>
      <c r="C54" t="s">
        <v>610</v>
      </c>
      <c r="D54" t="s">
        <v>627</v>
      </c>
      <c r="E54" t="s">
        <v>785</v>
      </c>
      <c r="F54" t="s">
        <v>799</v>
      </c>
      <c r="G54">
        <v>74</v>
      </c>
      <c r="H54">
        <v>1827.87</v>
      </c>
      <c r="I54">
        <v>135262.38</v>
      </c>
      <c r="J54" t="s">
        <v>815</v>
      </c>
      <c r="K54" t="s">
        <v>822</v>
      </c>
      <c r="L54" t="s">
        <v>833</v>
      </c>
      <c r="M54" t="s">
        <v>842</v>
      </c>
    </row>
    <row r="55" spans="1:13" x14ac:dyDescent="0.3">
      <c r="A55" t="s">
        <v>43</v>
      </c>
      <c r="B55" t="s">
        <v>481</v>
      </c>
      <c r="C55" t="s">
        <v>615</v>
      </c>
      <c r="D55" t="s">
        <v>639</v>
      </c>
      <c r="E55" t="s">
        <v>775</v>
      </c>
      <c r="F55" t="s">
        <v>801</v>
      </c>
      <c r="G55">
        <v>73</v>
      </c>
      <c r="H55">
        <v>1532.01</v>
      </c>
      <c r="I55">
        <v>111836.73</v>
      </c>
      <c r="J55" t="s">
        <v>810</v>
      </c>
      <c r="K55" t="s">
        <v>826</v>
      </c>
      <c r="L55" t="s">
        <v>834</v>
      </c>
      <c r="M55" t="s">
        <v>856</v>
      </c>
    </row>
    <row r="56" spans="1:13" x14ac:dyDescent="0.3">
      <c r="A56" t="s">
        <v>64</v>
      </c>
      <c r="B56" t="s">
        <v>453</v>
      </c>
      <c r="C56" t="s">
        <v>614</v>
      </c>
      <c r="D56" t="s">
        <v>668</v>
      </c>
      <c r="E56" t="s">
        <v>784</v>
      </c>
      <c r="F56" t="s">
        <v>793</v>
      </c>
      <c r="G56">
        <v>2</v>
      </c>
      <c r="H56">
        <v>1376.93</v>
      </c>
      <c r="I56">
        <v>2753.86</v>
      </c>
      <c r="J56" t="s">
        <v>809</v>
      </c>
      <c r="K56" t="s">
        <v>824</v>
      </c>
      <c r="L56" t="s">
        <v>838</v>
      </c>
      <c r="M56" t="s">
        <v>842</v>
      </c>
    </row>
    <row r="57" spans="1:13" x14ac:dyDescent="0.3">
      <c r="A57" t="s">
        <v>65</v>
      </c>
      <c r="B57" t="s">
        <v>482</v>
      </c>
      <c r="C57" t="s">
        <v>609</v>
      </c>
      <c r="D57" t="s">
        <v>669</v>
      </c>
      <c r="E57" t="s">
        <v>782</v>
      </c>
      <c r="F57" t="s">
        <v>799</v>
      </c>
      <c r="G57">
        <v>60</v>
      </c>
      <c r="H57">
        <v>458.9</v>
      </c>
      <c r="I57">
        <v>27534</v>
      </c>
      <c r="J57" t="s">
        <v>816</v>
      </c>
      <c r="K57" t="s">
        <v>827</v>
      </c>
      <c r="L57" t="s">
        <v>838</v>
      </c>
      <c r="M57" t="s">
        <v>843</v>
      </c>
    </row>
    <row r="58" spans="1:13" x14ac:dyDescent="0.3">
      <c r="A58" t="s">
        <v>66</v>
      </c>
      <c r="B58" t="s">
        <v>483</v>
      </c>
      <c r="C58" t="s">
        <v>611</v>
      </c>
      <c r="D58" t="s">
        <v>670</v>
      </c>
      <c r="E58" t="s">
        <v>771</v>
      </c>
      <c r="F58" t="s">
        <v>794</v>
      </c>
      <c r="G58">
        <v>40</v>
      </c>
      <c r="H58">
        <v>1617.32</v>
      </c>
      <c r="I58">
        <v>64692.800000000003</v>
      </c>
      <c r="J58" t="s">
        <v>812</v>
      </c>
      <c r="K58" t="s">
        <v>821</v>
      </c>
      <c r="L58" t="s">
        <v>833</v>
      </c>
      <c r="M58" t="s">
        <v>855</v>
      </c>
    </row>
    <row r="59" spans="1:13" x14ac:dyDescent="0.3">
      <c r="A59" t="s">
        <v>67</v>
      </c>
      <c r="B59" t="s">
        <v>484</v>
      </c>
      <c r="C59" t="s">
        <v>613</v>
      </c>
      <c r="D59" t="s">
        <v>671</v>
      </c>
      <c r="E59" t="s">
        <v>778</v>
      </c>
      <c r="F59" t="s">
        <v>798</v>
      </c>
      <c r="G59">
        <v>85</v>
      </c>
      <c r="H59">
        <v>1872.36</v>
      </c>
      <c r="I59">
        <v>159150.6</v>
      </c>
      <c r="J59" t="s">
        <v>811</v>
      </c>
      <c r="K59" t="s">
        <v>821</v>
      </c>
      <c r="L59" t="s">
        <v>837</v>
      </c>
      <c r="M59" t="s">
        <v>845</v>
      </c>
    </row>
    <row r="60" spans="1:13" x14ac:dyDescent="0.3">
      <c r="A60" t="s">
        <v>68</v>
      </c>
      <c r="B60" t="s">
        <v>485</v>
      </c>
      <c r="C60" t="s">
        <v>620</v>
      </c>
      <c r="D60" t="s">
        <v>661</v>
      </c>
      <c r="E60" t="s">
        <v>780</v>
      </c>
      <c r="F60" t="s">
        <v>797</v>
      </c>
      <c r="G60">
        <v>78</v>
      </c>
      <c r="H60">
        <v>779.2</v>
      </c>
      <c r="I60">
        <v>60777.599999999999</v>
      </c>
      <c r="J60" t="s">
        <v>812</v>
      </c>
      <c r="K60" t="s">
        <v>822</v>
      </c>
      <c r="L60" t="s">
        <v>833</v>
      </c>
      <c r="M60" t="s">
        <v>846</v>
      </c>
    </row>
    <row r="61" spans="1:13" x14ac:dyDescent="0.3">
      <c r="A61" t="s">
        <v>27</v>
      </c>
      <c r="B61" t="s">
        <v>443</v>
      </c>
      <c r="C61" t="s">
        <v>616</v>
      </c>
      <c r="D61" t="s">
        <v>672</v>
      </c>
      <c r="E61" t="s">
        <v>771</v>
      </c>
      <c r="G61">
        <v>69</v>
      </c>
      <c r="H61">
        <v>1543.42</v>
      </c>
      <c r="I61">
        <v>106495.98</v>
      </c>
      <c r="J61" t="s">
        <v>804</v>
      </c>
      <c r="K61" t="s">
        <v>820</v>
      </c>
      <c r="L61" t="s">
        <v>838</v>
      </c>
      <c r="M61" t="s">
        <v>850</v>
      </c>
    </row>
    <row r="62" spans="1:13" x14ac:dyDescent="0.3">
      <c r="A62" t="s">
        <v>69</v>
      </c>
      <c r="B62" t="s">
        <v>486</v>
      </c>
      <c r="C62" t="s">
        <v>612</v>
      </c>
      <c r="D62" t="s">
        <v>673</v>
      </c>
      <c r="E62" t="s">
        <v>785</v>
      </c>
      <c r="F62" t="s">
        <v>797</v>
      </c>
      <c r="G62">
        <v>89</v>
      </c>
      <c r="H62">
        <v>346.18</v>
      </c>
      <c r="I62">
        <v>30810.02</v>
      </c>
      <c r="J62" t="s">
        <v>807</v>
      </c>
      <c r="K62" t="s">
        <v>824</v>
      </c>
      <c r="L62" t="s">
        <v>832</v>
      </c>
      <c r="M62" t="s">
        <v>843</v>
      </c>
    </row>
    <row r="63" spans="1:13" x14ac:dyDescent="0.3">
      <c r="A63" t="s">
        <v>70</v>
      </c>
      <c r="B63" t="s">
        <v>487</v>
      </c>
      <c r="C63" t="s">
        <v>620</v>
      </c>
      <c r="D63" t="s">
        <v>663</v>
      </c>
      <c r="E63" t="s">
        <v>788</v>
      </c>
      <c r="F63" t="s">
        <v>793</v>
      </c>
      <c r="G63">
        <v>20</v>
      </c>
      <c r="H63">
        <v>817.43</v>
      </c>
      <c r="I63">
        <v>16348.6</v>
      </c>
      <c r="J63" t="s">
        <v>807</v>
      </c>
      <c r="K63" t="s">
        <v>823</v>
      </c>
      <c r="L63" t="s">
        <v>831</v>
      </c>
      <c r="M63" t="s">
        <v>845</v>
      </c>
    </row>
    <row r="64" spans="1:13" x14ac:dyDescent="0.3">
      <c r="A64" t="s">
        <v>71</v>
      </c>
      <c r="B64" t="s">
        <v>488</v>
      </c>
      <c r="C64" t="s">
        <v>619</v>
      </c>
      <c r="D64" t="s">
        <v>626</v>
      </c>
      <c r="E64" t="s">
        <v>777</v>
      </c>
      <c r="F64" t="s">
        <v>799</v>
      </c>
      <c r="G64">
        <v>81</v>
      </c>
      <c r="H64">
        <v>405.79</v>
      </c>
      <c r="I64">
        <v>32868.99</v>
      </c>
      <c r="J64" t="s">
        <v>807</v>
      </c>
      <c r="K64" t="s">
        <v>825</v>
      </c>
      <c r="L64" t="s">
        <v>832</v>
      </c>
      <c r="M64" t="s">
        <v>845</v>
      </c>
    </row>
    <row r="65" spans="1:13" x14ac:dyDescent="0.3">
      <c r="A65" t="s">
        <v>72</v>
      </c>
      <c r="B65" t="s">
        <v>477</v>
      </c>
      <c r="C65" t="s">
        <v>616</v>
      </c>
      <c r="D65" t="s">
        <v>672</v>
      </c>
      <c r="E65" t="s">
        <v>775</v>
      </c>
      <c r="F65" t="s">
        <v>802</v>
      </c>
      <c r="G65">
        <v>25</v>
      </c>
      <c r="H65">
        <v>1472.15</v>
      </c>
      <c r="I65">
        <v>36803.75</v>
      </c>
      <c r="J65" t="s">
        <v>807</v>
      </c>
      <c r="K65" t="s">
        <v>823</v>
      </c>
      <c r="L65" t="s">
        <v>834</v>
      </c>
      <c r="M65" t="s">
        <v>840</v>
      </c>
    </row>
    <row r="66" spans="1:13" x14ac:dyDescent="0.3">
      <c r="A66" t="s">
        <v>73</v>
      </c>
      <c r="B66" t="s">
        <v>467</v>
      </c>
      <c r="C66" t="s">
        <v>607</v>
      </c>
      <c r="D66" t="s">
        <v>650</v>
      </c>
      <c r="E66" t="s">
        <v>789</v>
      </c>
      <c r="F66" t="s">
        <v>802</v>
      </c>
      <c r="G66">
        <v>92</v>
      </c>
      <c r="H66">
        <v>453.29</v>
      </c>
      <c r="I66">
        <v>41702.68</v>
      </c>
      <c r="J66" t="s">
        <v>807</v>
      </c>
      <c r="K66" t="s">
        <v>825</v>
      </c>
      <c r="L66" t="s">
        <v>834</v>
      </c>
      <c r="M66" t="s">
        <v>845</v>
      </c>
    </row>
    <row r="67" spans="1:13" x14ac:dyDescent="0.3">
      <c r="A67" t="s">
        <v>74</v>
      </c>
      <c r="B67" t="s">
        <v>489</v>
      </c>
      <c r="C67" t="s">
        <v>609</v>
      </c>
      <c r="D67" t="s">
        <v>674</v>
      </c>
      <c r="E67" t="s">
        <v>781</v>
      </c>
      <c r="F67" t="s">
        <v>793</v>
      </c>
      <c r="G67">
        <v>70</v>
      </c>
      <c r="H67">
        <v>765.57</v>
      </c>
      <c r="I67">
        <v>53589.9</v>
      </c>
      <c r="J67" t="s">
        <v>805</v>
      </c>
      <c r="K67" t="s">
        <v>819</v>
      </c>
      <c r="L67" t="s">
        <v>838</v>
      </c>
      <c r="M67" t="s">
        <v>850</v>
      </c>
    </row>
    <row r="68" spans="1:13" x14ac:dyDescent="0.3">
      <c r="A68" t="s">
        <v>75</v>
      </c>
      <c r="B68" t="s">
        <v>490</v>
      </c>
      <c r="C68" t="s">
        <v>609</v>
      </c>
      <c r="D68" t="s">
        <v>675</v>
      </c>
      <c r="E68" t="s">
        <v>776</v>
      </c>
      <c r="F68" t="s">
        <v>793</v>
      </c>
      <c r="G68">
        <v>99</v>
      </c>
      <c r="H68">
        <v>883.56</v>
      </c>
      <c r="I68">
        <v>87472.44</v>
      </c>
      <c r="J68" t="s">
        <v>807</v>
      </c>
      <c r="K68" t="s">
        <v>821</v>
      </c>
      <c r="L68" t="s">
        <v>832</v>
      </c>
      <c r="M68" t="s">
        <v>840</v>
      </c>
    </row>
    <row r="69" spans="1:13" x14ac:dyDescent="0.3">
      <c r="A69" t="s">
        <v>21</v>
      </c>
      <c r="B69" t="s">
        <v>491</v>
      </c>
      <c r="C69" t="s">
        <v>613</v>
      </c>
      <c r="D69" t="s">
        <v>676</v>
      </c>
      <c r="E69" t="s">
        <v>786</v>
      </c>
      <c r="F69" t="s">
        <v>797</v>
      </c>
      <c r="G69">
        <v>84</v>
      </c>
      <c r="H69">
        <v>1503.17</v>
      </c>
      <c r="I69">
        <v>126266.28</v>
      </c>
      <c r="J69" t="s">
        <v>806</v>
      </c>
      <c r="K69" t="s">
        <v>826</v>
      </c>
      <c r="L69" t="s">
        <v>839</v>
      </c>
      <c r="M69" t="s">
        <v>848</v>
      </c>
    </row>
    <row r="70" spans="1:13" x14ac:dyDescent="0.3">
      <c r="A70" t="s">
        <v>76</v>
      </c>
      <c r="B70" t="s">
        <v>492</v>
      </c>
      <c r="C70" t="s">
        <v>618</v>
      </c>
      <c r="D70" t="s">
        <v>636</v>
      </c>
      <c r="E70" t="s">
        <v>776</v>
      </c>
      <c r="F70" t="s">
        <v>796</v>
      </c>
      <c r="G70">
        <v>83</v>
      </c>
      <c r="H70">
        <v>826.65</v>
      </c>
      <c r="I70">
        <v>68611.95</v>
      </c>
      <c r="J70" t="s">
        <v>810</v>
      </c>
      <c r="K70" t="s">
        <v>821</v>
      </c>
      <c r="L70" t="s">
        <v>838</v>
      </c>
      <c r="M70" t="s">
        <v>846</v>
      </c>
    </row>
    <row r="71" spans="1:13" x14ac:dyDescent="0.3">
      <c r="A71" t="s">
        <v>77</v>
      </c>
      <c r="B71" t="s">
        <v>493</v>
      </c>
      <c r="C71" t="s">
        <v>611</v>
      </c>
      <c r="D71" t="s">
        <v>677</v>
      </c>
      <c r="E71" t="s">
        <v>773</v>
      </c>
      <c r="F71" t="s">
        <v>794</v>
      </c>
      <c r="G71">
        <v>60</v>
      </c>
      <c r="H71">
        <v>574.87</v>
      </c>
      <c r="I71">
        <v>34492.199999999997</v>
      </c>
      <c r="J71" t="s">
        <v>811</v>
      </c>
      <c r="K71" t="s">
        <v>822</v>
      </c>
      <c r="L71" t="s">
        <v>834</v>
      </c>
      <c r="M71" t="s">
        <v>848</v>
      </c>
    </row>
    <row r="72" spans="1:13" x14ac:dyDescent="0.3">
      <c r="A72" t="s">
        <v>78</v>
      </c>
      <c r="B72" t="s">
        <v>494</v>
      </c>
      <c r="C72" t="s">
        <v>608</v>
      </c>
      <c r="D72" t="s">
        <v>678</v>
      </c>
      <c r="E72" t="s">
        <v>775</v>
      </c>
      <c r="G72">
        <v>62</v>
      </c>
      <c r="H72">
        <v>1577.61</v>
      </c>
      <c r="I72">
        <v>97811.82</v>
      </c>
      <c r="J72" t="s">
        <v>812</v>
      </c>
      <c r="K72" t="s">
        <v>827</v>
      </c>
      <c r="L72" t="s">
        <v>837</v>
      </c>
      <c r="M72" t="s">
        <v>849</v>
      </c>
    </row>
    <row r="73" spans="1:13" x14ac:dyDescent="0.3">
      <c r="A73" t="s">
        <v>79</v>
      </c>
      <c r="B73" t="s">
        <v>495</v>
      </c>
      <c r="C73" t="s">
        <v>607</v>
      </c>
      <c r="D73" t="s">
        <v>679</v>
      </c>
      <c r="E73" t="s">
        <v>774</v>
      </c>
      <c r="F73" t="s">
        <v>798</v>
      </c>
      <c r="G73">
        <v>88</v>
      </c>
      <c r="H73">
        <v>1659.16</v>
      </c>
      <c r="I73">
        <v>146006.07999999999</v>
      </c>
      <c r="J73" t="s">
        <v>812</v>
      </c>
      <c r="K73" t="s">
        <v>823</v>
      </c>
      <c r="L73" t="s">
        <v>833</v>
      </c>
      <c r="M73" t="s">
        <v>855</v>
      </c>
    </row>
    <row r="74" spans="1:13" x14ac:dyDescent="0.3">
      <c r="A74" t="s">
        <v>80</v>
      </c>
      <c r="B74" t="s">
        <v>496</v>
      </c>
      <c r="C74" t="s">
        <v>612</v>
      </c>
      <c r="D74" t="s">
        <v>680</v>
      </c>
      <c r="E74" t="s">
        <v>783</v>
      </c>
      <c r="F74" t="s">
        <v>794</v>
      </c>
      <c r="G74">
        <v>15</v>
      </c>
      <c r="H74">
        <v>1514.99</v>
      </c>
      <c r="I74">
        <v>22724.85</v>
      </c>
      <c r="J74" t="s">
        <v>806</v>
      </c>
      <c r="K74" t="s">
        <v>825</v>
      </c>
      <c r="L74" t="s">
        <v>835</v>
      </c>
      <c r="M74" t="s">
        <v>851</v>
      </c>
    </row>
    <row r="75" spans="1:13" x14ac:dyDescent="0.3">
      <c r="A75" t="s">
        <v>81</v>
      </c>
      <c r="B75" t="s">
        <v>438</v>
      </c>
      <c r="C75" t="s">
        <v>611</v>
      </c>
      <c r="D75" t="s">
        <v>670</v>
      </c>
      <c r="E75" t="s">
        <v>788</v>
      </c>
      <c r="F75" t="s">
        <v>794</v>
      </c>
      <c r="G75">
        <v>55</v>
      </c>
      <c r="H75">
        <v>1542.13</v>
      </c>
      <c r="I75">
        <v>84817.15</v>
      </c>
      <c r="J75" t="s">
        <v>816</v>
      </c>
      <c r="K75" t="s">
        <v>818</v>
      </c>
      <c r="L75" t="s">
        <v>839</v>
      </c>
      <c r="M75" t="s">
        <v>849</v>
      </c>
    </row>
    <row r="76" spans="1:13" x14ac:dyDescent="0.3">
      <c r="A76" t="s">
        <v>82</v>
      </c>
      <c r="B76" t="s">
        <v>497</v>
      </c>
      <c r="C76" t="s">
        <v>608</v>
      </c>
      <c r="D76" t="s">
        <v>623</v>
      </c>
      <c r="E76" t="s">
        <v>786</v>
      </c>
      <c r="F76" t="s">
        <v>795</v>
      </c>
      <c r="G76">
        <v>14</v>
      </c>
      <c r="H76">
        <v>406.49</v>
      </c>
      <c r="I76">
        <v>5690.86</v>
      </c>
      <c r="J76" t="s">
        <v>813</v>
      </c>
      <c r="K76" t="s">
        <v>829</v>
      </c>
      <c r="L76" t="s">
        <v>835</v>
      </c>
      <c r="M76" t="s">
        <v>841</v>
      </c>
    </row>
    <row r="77" spans="1:13" x14ac:dyDescent="0.3">
      <c r="A77" t="s">
        <v>83</v>
      </c>
      <c r="B77" t="s">
        <v>498</v>
      </c>
      <c r="C77" t="s">
        <v>615</v>
      </c>
      <c r="D77" t="s">
        <v>681</v>
      </c>
      <c r="E77" t="s">
        <v>785</v>
      </c>
      <c r="F77" t="s">
        <v>800</v>
      </c>
      <c r="G77">
        <v>7</v>
      </c>
      <c r="H77">
        <v>99.86</v>
      </c>
      <c r="I77">
        <v>699.02</v>
      </c>
      <c r="J77" t="s">
        <v>803</v>
      </c>
      <c r="K77" t="s">
        <v>826</v>
      </c>
      <c r="L77" t="s">
        <v>833</v>
      </c>
      <c r="M77" t="s">
        <v>850</v>
      </c>
    </row>
    <row r="78" spans="1:13" x14ac:dyDescent="0.3">
      <c r="A78" t="s">
        <v>84</v>
      </c>
      <c r="B78" t="s">
        <v>499</v>
      </c>
      <c r="C78" t="s">
        <v>618</v>
      </c>
      <c r="D78" t="s">
        <v>623</v>
      </c>
      <c r="E78" t="s">
        <v>785</v>
      </c>
      <c r="F78" t="s">
        <v>798</v>
      </c>
      <c r="G78">
        <v>49</v>
      </c>
      <c r="I78">
        <v>8415.26</v>
      </c>
      <c r="J78" t="s">
        <v>811</v>
      </c>
      <c r="K78" t="s">
        <v>830</v>
      </c>
      <c r="L78" t="s">
        <v>833</v>
      </c>
      <c r="M78" t="s">
        <v>852</v>
      </c>
    </row>
    <row r="79" spans="1:13" x14ac:dyDescent="0.3">
      <c r="A79" t="s">
        <v>85</v>
      </c>
      <c r="B79" t="s">
        <v>500</v>
      </c>
      <c r="C79" t="s">
        <v>618</v>
      </c>
      <c r="D79" t="s">
        <v>682</v>
      </c>
      <c r="E79" t="s">
        <v>776</v>
      </c>
      <c r="F79" t="s">
        <v>793</v>
      </c>
      <c r="G79">
        <v>51</v>
      </c>
      <c r="H79">
        <v>534.65</v>
      </c>
      <c r="I79">
        <v>27267.15</v>
      </c>
      <c r="J79" t="s">
        <v>803</v>
      </c>
      <c r="K79" t="s">
        <v>821</v>
      </c>
      <c r="L79" t="s">
        <v>834</v>
      </c>
      <c r="M79" t="s">
        <v>846</v>
      </c>
    </row>
    <row r="80" spans="1:13" x14ac:dyDescent="0.3">
      <c r="A80" t="s">
        <v>86</v>
      </c>
      <c r="B80" t="s">
        <v>501</v>
      </c>
      <c r="C80" t="s">
        <v>609</v>
      </c>
      <c r="D80" t="s">
        <v>683</v>
      </c>
      <c r="E80" t="s">
        <v>769</v>
      </c>
      <c r="F80" t="s">
        <v>802</v>
      </c>
      <c r="G80">
        <v>92</v>
      </c>
      <c r="H80">
        <v>1219.94</v>
      </c>
      <c r="I80">
        <v>112234.48</v>
      </c>
      <c r="J80" t="s">
        <v>806</v>
      </c>
      <c r="K80" t="s">
        <v>823</v>
      </c>
      <c r="L80" t="s">
        <v>835</v>
      </c>
      <c r="M80" t="s">
        <v>846</v>
      </c>
    </row>
    <row r="81" spans="1:13" x14ac:dyDescent="0.3">
      <c r="A81" t="s">
        <v>87</v>
      </c>
      <c r="B81" t="s">
        <v>496</v>
      </c>
      <c r="C81" t="s">
        <v>609</v>
      </c>
      <c r="D81" t="s">
        <v>684</v>
      </c>
      <c r="E81" t="s">
        <v>790</v>
      </c>
      <c r="F81" t="s">
        <v>797</v>
      </c>
      <c r="G81">
        <v>83</v>
      </c>
      <c r="I81">
        <v>145847.6</v>
      </c>
      <c r="J81" t="s">
        <v>813</v>
      </c>
      <c r="K81" t="s">
        <v>825</v>
      </c>
      <c r="L81" t="s">
        <v>838</v>
      </c>
      <c r="M81" t="s">
        <v>852</v>
      </c>
    </row>
    <row r="82" spans="1:13" x14ac:dyDescent="0.3">
      <c r="A82" t="s">
        <v>88</v>
      </c>
      <c r="B82" t="s">
        <v>502</v>
      </c>
      <c r="C82" t="s">
        <v>608</v>
      </c>
      <c r="D82" t="s">
        <v>650</v>
      </c>
      <c r="E82" t="s">
        <v>772</v>
      </c>
      <c r="F82" t="s">
        <v>793</v>
      </c>
      <c r="G82">
        <v>63</v>
      </c>
      <c r="H82">
        <v>1856.1</v>
      </c>
      <c r="I82">
        <v>116934.3</v>
      </c>
      <c r="J82" t="s">
        <v>805</v>
      </c>
      <c r="K82" t="s">
        <v>826</v>
      </c>
      <c r="L82" t="s">
        <v>831</v>
      </c>
      <c r="M82" t="s">
        <v>840</v>
      </c>
    </row>
    <row r="83" spans="1:13" x14ac:dyDescent="0.3">
      <c r="A83" t="s">
        <v>89</v>
      </c>
      <c r="B83" t="s">
        <v>503</v>
      </c>
      <c r="C83" t="s">
        <v>614</v>
      </c>
      <c r="D83" t="s">
        <v>681</v>
      </c>
      <c r="E83" t="s">
        <v>789</v>
      </c>
      <c r="F83" t="s">
        <v>793</v>
      </c>
      <c r="G83">
        <v>7</v>
      </c>
      <c r="H83">
        <v>1721.6</v>
      </c>
      <c r="I83">
        <v>12051.2</v>
      </c>
      <c r="J83" t="s">
        <v>809</v>
      </c>
      <c r="K83" t="s">
        <v>821</v>
      </c>
      <c r="L83" t="s">
        <v>831</v>
      </c>
      <c r="M83" t="s">
        <v>845</v>
      </c>
    </row>
    <row r="84" spans="1:13" x14ac:dyDescent="0.3">
      <c r="A84" t="s">
        <v>90</v>
      </c>
      <c r="B84" t="s">
        <v>504</v>
      </c>
      <c r="C84" t="s">
        <v>615</v>
      </c>
      <c r="D84" t="s">
        <v>685</v>
      </c>
      <c r="E84" t="s">
        <v>769</v>
      </c>
      <c r="F84" t="s">
        <v>793</v>
      </c>
      <c r="G84">
        <v>34</v>
      </c>
      <c r="H84">
        <v>583.71</v>
      </c>
      <c r="I84">
        <v>19846.14</v>
      </c>
      <c r="J84" t="s">
        <v>813</v>
      </c>
      <c r="K84" t="s">
        <v>821</v>
      </c>
      <c r="L84" t="s">
        <v>833</v>
      </c>
      <c r="M84" t="s">
        <v>852</v>
      </c>
    </row>
    <row r="85" spans="1:13" x14ac:dyDescent="0.3">
      <c r="A85" t="s">
        <v>56</v>
      </c>
      <c r="B85" t="s">
        <v>483</v>
      </c>
      <c r="C85" t="s">
        <v>614</v>
      </c>
      <c r="D85" t="s">
        <v>686</v>
      </c>
      <c r="E85" t="s">
        <v>788</v>
      </c>
      <c r="G85">
        <v>6</v>
      </c>
      <c r="H85">
        <v>1396.13</v>
      </c>
      <c r="I85">
        <v>8376.7800000000007</v>
      </c>
      <c r="J85" t="s">
        <v>806</v>
      </c>
      <c r="K85" t="s">
        <v>822</v>
      </c>
      <c r="L85" t="s">
        <v>831</v>
      </c>
      <c r="M85" t="s">
        <v>849</v>
      </c>
    </row>
    <row r="86" spans="1:13" x14ac:dyDescent="0.3">
      <c r="A86" t="s">
        <v>91</v>
      </c>
      <c r="B86" t="s">
        <v>505</v>
      </c>
      <c r="C86" t="s">
        <v>609</v>
      </c>
      <c r="D86" t="s">
        <v>687</v>
      </c>
      <c r="E86" t="s">
        <v>788</v>
      </c>
      <c r="F86" t="s">
        <v>796</v>
      </c>
      <c r="G86">
        <v>87</v>
      </c>
      <c r="H86">
        <v>1713.99</v>
      </c>
      <c r="I86">
        <v>149117.13</v>
      </c>
      <c r="J86" t="s">
        <v>817</v>
      </c>
      <c r="K86" t="s">
        <v>823</v>
      </c>
      <c r="L86" t="s">
        <v>837</v>
      </c>
      <c r="M86" t="s">
        <v>845</v>
      </c>
    </row>
    <row r="87" spans="1:13" x14ac:dyDescent="0.3">
      <c r="A87" t="s">
        <v>92</v>
      </c>
      <c r="B87" t="s">
        <v>506</v>
      </c>
      <c r="C87" t="s">
        <v>608</v>
      </c>
      <c r="D87" t="s">
        <v>688</v>
      </c>
      <c r="E87" t="s">
        <v>791</v>
      </c>
      <c r="F87" t="s">
        <v>794</v>
      </c>
      <c r="G87">
        <v>25</v>
      </c>
      <c r="H87">
        <v>154.86000000000001</v>
      </c>
      <c r="I87">
        <v>3871.5</v>
      </c>
      <c r="J87" t="s">
        <v>816</v>
      </c>
      <c r="K87" t="s">
        <v>818</v>
      </c>
      <c r="L87" t="s">
        <v>833</v>
      </c>
      <c r="M87" t="s">
        <v>841</v>
      </c>
    </row>
    <row r="88" spans="1:13" x14ac:dyDescent="0.3">
      <c r="A88" t="s">
        <v>93</v>
      </c>
      <c r="B88" t="s">
        <v>457</v>
      </c>
      <c r="C88" t="s">
        <v>613</v>
      </c>
      <c r="D88" t="s">
        <v>676</v>
      </c>
      <c r="E88" t="s">
        <v>770</v>
      </c>
      <c r="F88" t="s">
        <v>796</v>
      </c>
      <c r="G88">
        <v>46</v>
      </c>
      <c r="H88">
        <v>1309.1600000000001</v>
      </c>
      <c r="I88">
        <v>60221.36</v>
      </c>
      <c r="J88" t="s">
        <v>807</v>
      </c>
      <c r="K88" t="s">
        <v>823</v>
      </c>
      <c r="L88" t="s">
        <v>833</v>
      </c>
      <c r="M88" t="s">
        <v>851</v>
      </c>
    </row>
    <row r="89" spans="1:13" x14ac:dyDescent="0.3">
      <c r="A89" t="s">
        <v>94</v>
      </c>
      <c r="B89" t="s">
        <v>507</v>
      </c>
      <c r="C89" t="s">
        <v>621</v>
      </c>
      <c r="D89" t="s">
        <v>678</v>
      </c>
      <c r="E89" t="s">
        <v>781</v>
      </c>
      <c r="F89" t="s">
        <v>798</v>
      </c>
      <c r="G89">
        <v>26</v>
      </c>
      <c r="H89">
        <v>524.96</v>
      </c>
      <c r="I89">
        <v>13648.96</v>
      </c>
      <c r="J89" t="s">
        <v>809</v>
      </c>
      <c r="K89" t="s">
        <v>824</v>
      </c>
      <c r="L89" t="s">
        <v>832</v>
      </c>
      <c r="M89" t="s">
        <v>855</v>
      </c>
    </row>
    <row r="90" spans="1:13" x14ac:dyDescent="0.3">
      <c r="A90" t="s">
        <v>95</v>
      </c>
      <c r="B90" t="s">
        <v>508</v>
      </c>
      <c r="C90" t="s">
        <v>607</v>
      </c>
      <c r="D90" t="s">
        <v>628</v>
      </c>
      <c r="E90" t="s">
        <v>783</v>
      </c>
      <c r="F90" t="s">
        <v>798</v>
      </c>
      <c r="G90">
        <v>98</v>
      </c>
      <c r="H90">
        <v>174.19</v>
      </c>
      <c r="I90">
        <v>17070.62</v>
      </c>
      <c r="J90" t="s">
        <v>806</v>
      </c>
      <c r="K90" t="s">
        <v>827</v>
      </c>
      <c r="L90" t="s">
        <v>833</v>
      </c>
      <c r="M90" t="s">
        <v>851</v>
      </c>
    </row>
    <row r="91" spans="1:13" x14ac:dyDescent="0.3">
      <c r="A91" t="s">
        <v>96</v>
      </c>
      <c r="B91" t="s">
        <v>509</v>
      </c>
      <c r="C91" t="s">
        <v>616</v>
      </c>
      <c r="D91" t="s">
        <v>687</v>
      </c>
      <c r="E91" t="s">
        <v>773</v>
      </c>
      <c r="F91" t="s">
        <v>802</v>
      </c>
      <c r="G91">
        <v>75</v>
      </c>
      <c r="H91">
        <v>1729.77</v>
      </c>
      <c r="I91">
        <v>129732.75</v>
      </c>
      <c r="J91" t="s">
        <v>805</v>
      </c>
      <c r="K91" t="s">
        <v>822</v>
      </c>
      <c r="L91" t="s">
        <v>837</v>
      </c>
      <c r="M91" t="s">
        <v>857</v>
      </c>
    </row>
    <row r="92" spans="1:13" x14ac:dyDescent="0.3">
      <c r="A92" t="s">
        <v>72</v>
      </c>
      <c r="B92" t="s">
        <v>510</v>
      </c>
      <c r="C92" t="s">
        <v>609</v>
      </c>
      <c r="D92" t="s">
        <v>629</v>
      </c>
      <c r="E92" t="s">
        <v>777</v>
      </c>
      <c r="F92" t="s">
        <v>800</v>
      </c>
      <c r="G92">
        <v>78</v>
      </c>
      <c r="H92">
        <v>918.55</v>
      </c>
      <c r="I92">
        <v>71646.899999999994</v>
      </c>
      <c r="J92" t="s">
        <v>812</v>
      </c>
      <c r="K92" t="s">
        <v>827</v>
      </c>
      <c r="L92" t="s">
        <v>837</v>
      </c>
      <c r="M92" t="s">
        <v>840</v>
      </c>
    </row>
    <row r="93" spans="1:13" x14ac:dyDescent="0.3">
      <c r="A93" t="s">
        <v>97</v>
      </c>
      <c r="B93" t="s">
        <v>511</v>
      </c>
      <c r="C93" t="s">
        <v>617</v>
      </c>
      <c r="D93" t="s">
        <v>689</v>
      </c>
      <c r="E93" t="s">
        <v>771</v>
      </c>
      <c r="F93" t="s">
        <v>802</v>
      </c>
      <c r="G93">
        <v>48</v>
      </c>
      <c r="H93">
        <v>691.2</v>
      </c>
      <c r="I93">
        <v>33177.599999999999</v>
      </c>
      <c r="J93" t="s">
        <v>817</v>
      </c>
      <c r="K93" t="s">
        <v>826</v>
      </c>
      <c r="L93" t="s">
        <v>834</v>
      </c>
      <c r="M93" t="s">
        <v>840</v>
      </c>
    </row>
    <row r="94" spans="1:13" x14ac:dyDescent="0.3">
      <c r="A94" t="s">
        <v>98</v>
      </c>
      <c r="B94" t="s">
        <v>466</v>
      </c>
      <c r="C94" t="s">
        <v>616</v>
      </c>
      <c r="D94" t="s">
        <v>690</v>
      </c>
      <c r="E94" t="s">
        <v>788</v>
      </c>
      <c r="F94" t="s">
        <v>798</v>
      </c>
      <c r="G94">
        <v>56</v>
      </c>
      <c r="H94">
        <v>509.46</v>
      </c>
      <c r="I94">
        <v>28529.759999999998</v>
      </c>
      <c r="J94" t="s">
        <v>811</v>
      </c>
      <c r="K94" t="s">
        <v>823</v>
      </c>
      <c r="L94" t="s">
        <v>831</v>
      </c>
      <c r="M94" t="s">
        <v>844</v>
      </c>
    </row>
    <row r="95" spans="1:13" x14ac:dyDescent="0.3">
      <c r="A95" t="s">
        <v>99</v>
      </c>
      <c r="B95" t="s">
        <v>512</v>
      </c>
      <c r="C95" t="s">
        <v>608</v>
      </c>
      <c r="D95" t="s">
        <v>691</v>
      </c>
      <c r="E95" t="s">
        <v>780</v>
      </c>
      <c r="F95" t="s">
        <v>793</v>
      </c>
      <c r="G95">
        <v>59</v>
      </c>
      <c r="H95">
        <v>1633.3</v>
      </c>
      <c r="I95">
        <v>96364.7</v>
      </c>
      <c r="J95" t="s">
        <v>806</v>
      </c>
      <c r="K95" t="s">
        <v>828</v>
      </c>
      <c r="L95" t="s">
        <v>832</v>
      </c>
      <c r="M95" t="s">
        <v>845</v>
      </c>
    </row>
    <row r="96" spans="1:13" x14ac:dyDescent="0.3">
      <c r="A96" t="s">
        <v>100</v>
      </c>
      <c r="B96" t="s">
        <v>470</v>
      </c>
      <c r="C96" t="s">
        <v>616</v>
      </c>
      <c r="D96" t="s">
        <v>642</v>
      </c>
      <c r="E96" t="s">
        <v>783</v>
      </c>
      <c r="F96" t="s">
        <v>802</v>
      </c>
      <c r="G96">
        <v>20</v>
      </c>
      <c r="H96">
        <v>614.41</v>
      </c>
      <c r="I96">
        <v>12288.2</v>
      </c>
      <c r="J96" t="s">
        <v>803</v>
      </c>
      <c r="K96" t="s">
        <v>822</v>
      </c>
      <c r="L96" t="s">
        <v>836</v>
      </c>
      <c r="M96" t="s">
        <v>854</v>
      </c>
    </row>
    <row r="97" spans="1:13" x14ac:dyDescent="0.3">
      <c r="A97" t="s">
        <v>101</v>
      </c>
      <c r="B97" t="s">
        <v>488</v>
      </c>
      <c r="C97" t="s">
        <v>609</v>
      </c>
      <c r="D97" t="s">
        <v>692</v>
      </c>
      <c r="E97" t="s">
        <v>773</v>
      </c>
      <c r="F97" t="s">
        <v>798</v>
      </c>
      <c r="G97">
        <v>86</v>
      </c>
      <c r="H97">
        <v>1724.09</v>
      </c>
      <c r="I97">
        <v>148271.74</v>
      </c>
      <c r="J97" t="s">
        <v>806</v>
      </c>
      <c r="K97" t="s">
        <v>826</v>
      </c>
      <c r="L97" t="s">
        <v>839</v>
      </c>
      <c r="M97" t="s">
        <v>851</v>
      </c>
    </row>
    <row r="98" spans="1:13" x14ac:dyDescent="0.3">
      <c r="A98" t="s">
        <v>102</v>
      </c>
      <c r="B98" t="s">
        <v>513</v>
      </c>
      <c r="C98" t="s">
        <v>611</v>
      </c>
      <c r="D98" t="s">
        <v>651</v>
      </c>
      <c r="E98" t="s">
        <v>790</v>
      </c>
      <c r="F98" t="s">
        <v>793</v>
      </c>
      <c r="G98">
        <v>9</v>
      </c>
      <c r="H98">
        <v>1973.8</v>
      </c>
      <c r="I98">
        <v>17764.2</v>
      </c>
      <c r="J98" t="s">
        <v>815</v>
      </c>
      <c r="K98" t="s">
        <v>824</v>
      </c>
      <c r="L98" t="s">
        <v>834</v>
      </c>
      <c r="M98" t="s">
        <v>846</v>
      </c>
    </row>
    <row r="99" spans="1:13" x14ac:dyDescent="0.3">
      <c r="A99" t="s">
        <v>103</v>
      </c>
      <c r="B99" t="s">
        <v>514</v>
      </c>
      <c r="C99" t="s">
        <v>609</v>
      </c>
      <c r="D99" t="s">
        <v>622</v>
      </c>
      <c r="E99" t="s">
        <v>773</v>
      </c>
      <c r="F99" t="s">
        <v>793</v>
      </c>
      <c r="G99">
        <v>29</v>
      </c>
      <c r="H99">
        <v>1496.86</v>
      </c>
      <c r="I99">
        <v>43408.94</v>
      </c>
      <c r="J99" t="s">
        <v>803</v>
      </c>
      <c r="K99" t="s">
        <v>823</v>
      </c>
      <c r="L99" t="s">
        <v>834</v>
      </c>
      <c r="M99" t="s">
        <v>848</v>
      </c>
    </row>
    <row r="100" spans="1:13" x14ac:dyDescent="0.3">
      <c r="A100" t="s">
        <v>104</v>
      </c>
      <c r="B100" t="s">
        <v>438</v>
      </c>
      <c r="C100" t="s">
        <v>614</v>
      </c>
      <c r="D100" t="s">
        <v>639</v>
      </c>
      <c r="E100" t="s">
        <v>778</v>
      </c>
      <c r="F100" t="s">
        <v>795</v>
      </c>
      <c r="G100">
        <v>56</v>
      </c>
      <c r="H100">
        <v>1311.33</v>
      </c>
      <c r="I100">
        <v>73434.48</v>
      </c>
      <c r="J100" t="s">
        <v>806</v>
      </c>
      <c r="K100" t="s">
        <v>827</v>
      </c>
      <c r="L100" t="s">
        <v>839</v>
      </c>
      <c r="M100" t="s">
        <v>841</v>
      </c>
    </row>
    <row r="101" spans="1:13" x14ac:dyDescent="0.3">
      <c r="A101" t="s">
        <v>105</v>
      </c>
      <c r="B101" t="s">
        <v>515</v>
      </c>
      <c r="C101" t="s">
        <v>618</v>
      </c>
      <c r="D101" t="s">
        <v>693</v>
      </c>
      <c r="E101" t="s">
        <v>772</v>
      </c>
      <c r="F101" t="s">
        <v>793</v>
      </c>
      <c r="G101">
        <v>35</v>
      </c>
      <c r="H101">
        <v>1752.43</v>
      </c>
      <c r="I101">
        <v>61335.05</v>
      </c>
      <c r="J101" t="s">
        <v>816</v>
      </c>
      <c r="K101" t="s">
        <v>827</v>
      </c>
      <c r="L101" t="s">
        <v>836</v>
      </c>
      <c r="M101" t="s">
        <v>841</v>
      </c>
    </row>
    <row r="102" spans="1:13" x14ac:dyDescent="0.3">
      <c r="A102" t="s">
        <v>106</v>
      </c>
      <c r="B102" t="s">
        <v>496</v>
      </c>
      <c r="C102" t="s">
        <v>618</v>
      </c>
      <c r="D102" t="s">
        <v>652</v>
      </c>
      <c r="E102" t="s">
        <v>770</v>
      </c>
      <c r="F102" t="s">
        <v>801</v>
      </c>
      <c r="G102">
        <v>7</v>
      </c>
      <c r="H102">
        <v>1449.06</v>
      </c>
      <c r="I102">
        <v>10143.42</v>
      </c>
      <c r="J102" t="s">
        <v>816</v>
      </c>
      <c r="K102" t="s">
        <v>827</v>
      </c>
      <c r="L102" t="s">
        <v>834</v>
      </c>
      <c r="M102" t="s">
        <v>842</v>
      </c>
    </row>
    <row r="103" spans="1:13" x14ac:dyDescent="0.3">
      <c r="A103" t="s">
        <v>107</v>
      </c>
      <c r="B103" t="s">
        <v>516</v>
      </c>
      <c r="C103" t="s">
        <v>607</v>
      </c>
      <c r="D103" t="s">
        <v>694</v>
      </c>
      <c r="E103" t="s">
        <v>778</v>
      </c>
      <c r="F103" t="s">
        <v>799</v>
      </c>
      <c r="G103">
        <v>91</v>
      </c>
      <c r="H103">
        <v>474.54</v>
      </c>
      <c r="I103">
        <v>43183.14</v>
      </c>
      <c r="J103" t="s">
        <v>804</v>
      </c>
      <c r="K103" t="s">
        <v>822</v>
      </c>
      <c r="L103" t="s">
        <v>831</v>
      </c>
      <c r="M103" t="s">
        <v>844</v>
      </c>
    </row>
    <row r="104" spans="1:13" x14ac:dyDescent="0.3">
      <c r="A104" t="s">
        <v>108</v>
      </c>
      <c r="B104" t="s">
        <v>517</v>
      </c>
      <c r="C104" t="s">
        <v>615</v>
      </c>
      <c r="D104" t="s">
        <v>695</v>
      </c>
      <c r="E104" t="s">
        <v>772</v>
      </c>
      <c r="F104" t="s">
        <v>795</v>
      </c>
      <c r="G104">
        <v>71</v>
      </c>
      <c r="H104">
        <v>797.62</v>
      </c>
      <c r="I104">
        <v>56631.02</v>
      </c>
      <c r="J104" t="s">
        <v>806</v>
      </c>
      <c r="K104" t="s">
        <v>828</v>
      </c>
      <c r="L104" t="s">
        <v>838</v>
      </c>
      <c r="M104" t="s">
        <v>852</v>
      </c>
    </row>
    <row r="105" spans="1:13" x14ac:dyDescent="0.3">
      <c r="A105" t="s">
        <v>109</v>
      </c>
      <c r="B105" t="s">
        <v>518</v>
      </c>
      <c r="C105" t="s">
        <v>607</v>
      </c>
      <c r="D105" t="s">
        <v>696</v>
      </c>
      <c r="E105" t="s">
        <v>770</v>
      </c>
      <c r="F105" t="s">
        <v>793</v>
      </c>
      <c r="G105">
        <v>41</v>
      </c>
      <c r="H105">
        <v>1650.08</v>
      </c>
      <c r="I105">
        <v>67653.279999999999</v>
      </c>
      <c r="J105" t="s">
        <v>806</v>
      </c>
      <c r="K105" t="s">
        <v>821</v>
      </c>
      <c r="L105" t="s">
        <v>836</v>
      </c>
      <c r="M105" t="s">
        <v>847</v>
      </c>
    </row>
    <row r="106" spans="1:13" x14ac:dyDescent="0.3">
      <c r="A106" t="s">
        <v>110</v>
      </c>
      <c r="B106" t="s">
        <v>454</v>
      </c>
      <c r="C106" t="s">
        <v>619</v>
      </c>
      <c r="D106" t="s">
        <v>679</v>
      </c>
      <c r="E106" t="s">
        <v>791</v>
      </c>
      <c r="F106" t="s">
        <v>798</v>
      </c>
      <c r="G106">
        <v>42</v>
      </c>
      <c r="H106">
        <v>1120.3699999999999</v>
      </c>
      <c r="I106">
        <v>47055.54</v>
      </c>
      <c r="J106" t="s">
        <v>806</v>
      </c>
      <c r="K106" t="s">
        <v>826</v>
      </c>
      <c r="L106" t="s">
        <v>837</v>
      </c>
      <c r="M106" t="s">
        <v>846</v>
      </c>
    </row>
    <row r="107" spans="1:13" x14ac:dyDescent="0.3">
      <c r="A107" t="s">
        <v>70</v>
      </c>
      <c r="B107" t="s">
        <v>459</v>
      </c>
      <c r="C107" t="s">
        <v>621</v>
      </c>
      <c r="D107" t="s">
        <v>697</v>
      </c>
      <c r="E107" t="s">
        <v>784</v>
      </c>
      <c r="F107" t="s">
        <v>794</v>
      </c>
      <c r="G107">
        <v>50</v>
      </c>
      <c r="H107">
        <v>833.5</v>
      </c>
      <c r="I107">
        <v>41675</v>
      </c>
      <c r="J107" t="s">
        <v>812</v>
      </c>
      <c r="K107" t="s">
        <v>826</v>
      </c>
      <c r="L107" t="s">
        <v>833</v>
      </c>
      <c r="M107" t="s">
        <v>841</v>
      </c>
    </row>
    <row r="108" spans="1:13" x14ac:dyDescent="0.3">
      <c r="A108" t="s">
        <v>111</v>
      </c>
      <c r="B108" t="s">
        <v>519</v>
      </c>
      <c r="C108" t="s">
        <v>619</v>
      </c>
      <c r="D108" t="s">
        <v>632</v>
      </c>
      <c r="E108" t="s">
        <v>792</v>
      </c>
      <c r="F108" t="s">
        <v>797</v>
      </c>
      <c r="G108">
        <v>37</v>
      </c>
      <c r="H108">
        <v>1046.67</v>
      </c>
      <c r="I108">
        <v>38726.79</v>
      </c>
      <c r="J108" t="s">
        <v>813</v>
      </c>
      <c r="K108" t="s">
        <v>824</v>
      </c>
      <c r="L108" t="s">
        <v>833</v>
      </c>
      <c r="M108" t="s">
        <v>856</v>
      </c>
    </row>
    <row r="109" spans="1:13" x14ac:dyDescent="0.3">
      <c r="A109" t="s">
        <v>60</v>
      </c>
      <c r="B109" t="s">
        <v>520</v>
      </c>
      <c r="C109" t="s">
        <v>611</v>
      </c>
      <c r="D109" t="s">
        <v>681</v>
      </c>
      <c r="E109" t="s">
        <v>777</v>
      </c>
      <c r="F109" t="s">
        <v>802</v>
      </c>
      <c r="G109">
        <v>81</v>
      </c>
      <c r="H109">
        <v>948.75</v>
      </c>
      <c r="I109">
        <v>76848.75</v>
      </c>
      <c r="J109" t="s">
        <v>806</v>
      </c>
      <c r="K109" t="s">
        <v>819</v>
      </c>
      <c r="L109" t="s">
        <v>833</v>
      </c>
      <c r="M109" t="s">
        <v>844</v>
      </c>
    </row>
    <row r="110" spans="1:13" x14ac:dyDescent="0.3">
      <c r="A110" t="s">
        <v>112</v>
      </c>
      <c r="B110" t="s">
        <v>521</v>
      </c>
      <c r="C110" t="s">
        <v>618</v>
      </c>
      <c r="D110" t="s">
        <v>698</v>
      </c>
      <c r="E110" t="s">
        <v>777</v>
      </c>
      <c r="F110" t="s">
        <v>798</v>
      </c>
      <c r="G110">
        <v>5</v>
      </c>
      <c r="H110">
        <v>1963.42</v>
      </c>
      <c r="I110">
        <v>9817.1</v>
      </c>
      <c r="J110" t="s">
        <v>805</v>
      </c>
      <c r="K110" t="s">
        <v>830</v>
      </c>
      <c r="L110" t="s">
        <v>837</v>
      </c>
      <c r="M110" t="s">
        <v>851</v>
      </c>
    </row>
    <row r="111" spans="1:13" x14ac:dyDescent="0.3">
      <c r="A111" t="s">
        <v>113</v>
      </c>
      <c r="B111" t="s">
        <v>449</v>
      </c>
      <c r="C111" t="s">
        <v>607</v>
      </c>
      <c r="D111" t="s">
        <v>699</v>
      </c>
      <c r="E111" t="s">
        <v>788</v>
      </c>
      <c r="F111" t="s">
        <v>797</v>
      </c>
      <c r="G111">
        <v>3</v>
      </c>
      <c r="H111">
        <v>1433.31</v>
      </c>
      <c r="I111">
        <v>4299.93</v>
      </c>
      <c r="J111" t="s">
        <v>813</v>
      </c>
      <c r="K111" t="s">
        <v>820</v>
      </c>
      <c r="L111" t="s">
        <v>837</v>
      </c>
      <c r="M111" t="s">
        <v>849</v>
      </c>
    </row>
    <row r="112" spans="1:13" x14ac:dyDescent="0.3">
      <c r="A112" t="s">
        <v>32</v>
      </c>
      <c r="B112" t="s">
        <v>445</v>
      </c>
      <c r="C112" t="s">
        <v>609</v>
      </c>
      <c r="D112" t="s">
        <v>700</v>
      </c>
      <c r="E112" t="s">
        <v>776</v>
      </c>
      <c r="F112" t="s">
        <v>797</v>
      </c>
      <c r="G112">
        <v>62</v>
      </c>
      <c r="H112">
        <v>834.34</v>
      </c>
      <c r="I112">
        <v>51729.08</v>
      </c>
      <c r="J112" t="s">
        <v>812</v>
      </c>
      <c r="K112" t="s">
        <v>823</v>
      </c>
      <c r="L112" t="s">
        <v>833</v>
      </c>
      <c r="M112" t="s">
        <v>841</v>
      </c>
    </row>
    <row r="113" spans="1:13" x14ac:dyDescent="0.3">
      <c r="A113" t="s">
        <v>114</v>
      </c>
      <c r="B113" t="s">
        <v>501</v>
      </c>
      <c r="C113" t="s">
        <v>620</v>
      </c>
      <c r="D113" t="s">
        <v>701</v>
      </c>
      <c r="E113" t="s">
        <v>789</v>
      </c>
      <c r="F113" t="s">
        <v>799</v>
      </c>
      <c r="G113">
        <v>14</v>
      </c>
      <c r="H113">
        <v>1358.48</v>
      </c>
      <c r="I113">
        <v>19018.72</v>
      </c>
      <c r="J113" t="s">
        <v>813</v>
      </c>
      <c r="K113" t="s">
        <v>821</v>
      </c>
      <c r="L113" t="s">
        <v>838</v>
      </c>
      <c r="M113" t="s">
        <v>852</v>
      </c>
    </row>
    <row r="114" spans="1:13" x14ac:dyDescent="0.3">
      <c r="A114" t="s">
        <v>115</v>
      </c>
      <c r="B114" t="s">
        <v>522</v>
      </c>
      <c r="C114" t="s">
        <v>608</v>
      </c>
      <c r="D114" t="s">
        <v>649</v>
      </c>
      <c r="E114" t="s">
        <v>775</v>
      </c>
      <c r="F114" t="s">
        <v>794</v>
      </c>
      <c r="G114">
        <v>61</v>
      </c>
      <c r="H114">
        <v>757.82</v>
      </c>
      <c r="I114">
        <v>46227.02</v>
      </c>
      <c r="J114" t="s">
        <v>805</v>
      </c>
      <c r="K114" t="s">
        <v>819</v>
      </c>
      <c r="L114" t="s">
        <v>833</v>
      </c>
      <c r="M114" t="s">
        <v>855</v>
      </c>
    </row>
    <row r="115" spans="1:13" x14ac:dyDescent="0.3">
      <c r="A115" t="s">
        <v>116</v>
      </c>
      <c r="B115" t="s">
        <v>523</v>
      </c>
      <c r="C115" t="s">
        <v>607</v>
      </c>
      <c r="D115" t="s">
        <v>698</v>
      </c>
      <c r="E115" t="s">
        <v>779</v>
      </c>
      <c r="F115" t="s">
        <v>798</v>
      </c>
      <c r="G115">
        <v>17</v>
      </c>
      <c r="H115">
        <v>643.27</v>
      </c>
      <c r="I115">
        <v>10935.59</v>
      </c>
      <c r="J115" t="s">
        <v>811</v>
      </c>
      <c r="K115" t="s">
        <v>823</v>
      </c>
      <c r="L115" t="s">
        <v>838</v>
      </c>
      <c r="M115" t="s">
        <v>849</v>
      </c>
    </row>
    <row r="116" spans="1:13" x14ac:dyDescent="0.3">
      <c r="A116" t="s">
        <v>117</v>
      </c>
      <c r="B116" t="s">
        <v>473</v>
      </c>
      <c r="C116" t="s">
        <v>619</v>
      </c>
      <c r="D116" t="s">
        <v>702</v>
      </c>
      <c r="E116" t="s">
        <v>785</v>
      </c>
      <c r="F116" t="s">
        <v>802</v>
      </c>
      <c r="G116">
        <v>23</v>
      </c>
      <c r="H116">
        <v>1243.42</v>
      </c>
      <c r="I116">
        <v>28598.66</v>
      </c>
      <c r="J116" t="s">
        <v>812</v>
      </c>
      <c r="K116" t="s">
        <v>826</v>
      </c>
      <c r="L116" t="s">
        <v>839</v>
      </c>
      <c r="M116" t="s">
        <v>853</v>
      </c>
    </row>
    <row r="117" spans="1:13" x14ac:dyDescent="0.3">
      <c r="A117" t="s">
        <v>118</v>
      </c>
      <c r="B117" t="s">
        <v>456</v>
      </c>
      <c r="C117" t="s">
        <v>616</v>
      </c>
      <c r="D117" t="s">
        <v>703</v>
      </c>
      <c r="E117" t="s">
        <v>775</v>
      </c>
      <c r="F117" t="s">
        <v>798</v>
      </c>
      <c r="G117">
        <v>78</v>
      </c>
      <c r="H117">
        <v>685.91</v>
      </c>
      <c r="I117">
        <v>53500.98</v>
      </c>
      <c r="J117" t="s">
        <v>812</v>
      </c>
      <c r="K117" t="s">
        <v>824</v>
      </c>
      <c r="L117" t="s">
        <v>834</v>
      </c>
      <c r="M117" t="s">
        <v>852</v>
      </c>
    </row>
    <row r="118" spans="1:13" x14ac:dyDescent="0.3">
      <c r="A118" t="s">
        <v>119</v>
      </c>
      <c r="B118" t="s">
        <v>509</v>
      </c>
      <c r="C118" t="s">
        <v>607</v>
      </c>
      <c r="D118" t="s">
        <v>645</v>
      </c>
      <c r="E118" t="s">
        <v>773</v>
      </c>
      <c r="F118" t="s">
        <v>798</v>
      </c>
      <c r="G118">
        <v>79</v>
      </c>
      <c r="H118">
        <v>1924.76</v>
      </c>
      <c r="I118">
        <v>152056.04</v>
      </c>
      <c r="J118" t="s">
        <v>815</v>
      </c>
      <c r="K118" t="s">
        <v>830</v>
      </c>
      <c r="L118" t="s">
        <v>838</v>
      </c>
      <c r="M118" t="s">
        <v>845</v>
      </c>
    </row>
    <row r="119" spans="1:13" x14ac:dyDescent="0.3">
      <c r="A119" t="s">
        <v>120</v>
      </c>
      <c r="B119" t="s">
        <v>524</v>
      </c>
      <c r="C119" t="s">
        <v>607</v>
      </c>
      <c r="D119" t="s">
        <v>630</v>
      </c>
      <c r="E119" t="s">
        <v>777</v>
      </c>
      <c r="F119" t="s">
        <v>798</v>
      </c>
      <c r="G119">
        <v>15</v>
      </c>
      <c r="H119">
        <v>1731.87</v>
      </c>
      <c r="I119">
        <v>25978.05</v>
      </c>
      <c r="J119" t="s">
        <v>808</v>
      </c>
      <c r="K119" t="s">
        <v>825</v>
      </c>
      <c r="L119" t="s">
        <v>837</v>
      </c>
      <c r="M119" t="s">
        <v>857</v>
      </c>
    </row>
    <row r="120" spans="1:13" x14ac:dyDescent="0.3">
      <c r="A120" t="s">
        <v>121</v>
      </c>
      <c r="B120" t="s">
        <v>458</v>
      </c>
      <c r="C120" t="s">
        <v>610</v>
      </c>
      <c r="D120" t="s">
        <v>704</v>
      </c>
      <c r="E120" t="s">
        <v>780</v>
      </c>
      <c r="F120" t="s">
        <v>799</v>
      </c>
      <c r="G120">
        <v>8</v>
      </c>
      <c r="H120">
        <v>1405.62</v>
      </c>
      <c r="I120">
        <v>11244.96</v>
      </c>
      <c r="J120" t="s">
        <v>812</v>
      </c>
      <c r="K120" t="s">
        <v>826</v>
      </c>
      <c r="L120" t="s">
        <v>835</v>
      </c>
      <c r="M120" t="s">
        <v>841</v>
      </c>
    </row>
    <row r="121" spans="1:13" x14ac:dyDescent="0.3">
      <c r="A121" t="s">
        <v>122</v>
      </c>
      <c r="B121" t="s">
        <v>517</v>
      </c>
      <c r="C121" t="s">
        <v>610</v>
      </c>
      <c r="D121" t="s">
        <v>705</v>
      </c>
      <c r="E121" t="s">
        <v>769</v>
      </c>
      <c r="F121" t="s">
        <v>798</v>
      </c>
      <c r="G121">
        <v>62</v>
      </c>
      <c r="H121">
        <v>1887.01</v>
      </c>
      <c r="I121">
        <v>116994.62</v>
      </c>
      <c r="J121" t="s">
        <v>811</v>
      </c>
      <c r="K121" t="s">
        <v>828</v>
      </c>
      <c r="L121" t="s">
        <v>834</v>
      </c>
      <c r="M121" t="s">
        <v>845</v>
      </c>
    </row>
    <row r="122" spans="1:13" x14ac:dyDescent="0.3">
      <c r="A122" t="s">
        <v>123</v>
      </c>
      <c r="B122" t="s">
        <v>524</v>
      </c>
      <c r="C122" t="s">
        <v>617</v>
      </c>
      <c r="D122" t="s">
        <v>655</v>
      </c>
      <c r="E122" t="s">
        <v>785</v>
      </c>
      <c r="F122" t="s">
        <v>797</v>
      </c>
      <c r="G122">
        <v>98</v>
      </c>
      <c r="H122">
        <v>1562.24</v>
      </c>
      <c r="I122">
        <v>153099.51999999999</v>
      </c>
      <c r="J122" t="s">
        <v>814</v>
      </c>
      <c r="K122" t="s">
        <v>821</v>
      </c>
      <c r="L122" t="s">
        <v>833</v>
      </c>
      <c r="M122" t="s">
        <v>849</v>
      </c>
    </row>
    <row r="123" spans="1:13" x14ac:dyDescent="0.3">
      <c r="A123" t="s">
        <v>124</v>
      </c>
      <c r="B123" t="s">
        <v>485</v>
      </c>
      <c r="C123" t="s">
        <v>609</v>
      </c>
      <c r="D123" t="s">
        <v>706</v>
      </c>
      <c r="E123" t="s">
        <v>785</v>
      </c>
      <c r="F123" t="s">
        <v>793</v>
      </c>
      <c r="G123">
        <v>96</v>
      </c>
      <c r="H123">
        <v>1186.1300000000001</v>
      </c>
      <c r="I123">
        <v>113868.48</v>
      </c>
      <c r="J123" t="s">
        <v>814</v>
      </c>
      <c r="K123" t="s">
        <v>823</v>
      </c>
      <c r="L123" t="s">
        <v>836</v>
      </c>
      <c r="M123" t="s">
        <v>843</v>
      </c>
    </row>
    <row r="124" spans="1:13" x14ac:dyDescent="0.3">
      <c r="A124" t="s">
        <v>125</v>
      </c>
      <c r="B124" t="s">
        <v>479</v>
      </c>
      <c r="C124" t="s">
        <v>618</v>
      </c>
      <c r="D124" t="s">
        <v>707</v>
      </c>
      <c r="E124" t="s">
        <v>782</v>
      </c>
      <c r="F124" t="s">
        <v>802</v>
      </c>
      <c r="G124">
        <v>94</v>
      </c>
      <c r="H124">
        <v>1827.45</v>
      </c>
      <c r="I124">
        <v>171780.3</v>
      </c>
      <c r="J124" t="s">
        <v>815</v>
      </c>
      <c r="K124" t="s">
        <v>823</v>
      </c>
      <c r="L124" t="s">
        <v>833</v>
      </c>
      <c r="M124" t="s">
        <v>843</v>
      </c>
    </row>
    <row r="125" spans="1:13" x14ac:dyDescent="0.3">
      <c r="A125" t="s">
        <v>126</v>
      </c>
      <c r="B125" t="s">
        <v>431</v>
      </c>
      <c r="C125" t="s">
        <v>607</v>
      </c>
      <c r="D125" t="s">
        <v>665</v>
      </c>
      <c r="E125" t="s">
        <v>780</v>
      </c>
      <c r="F125" t="s">
        <v>793</v>
      </c>
      <c r="G125">
        <v>13</v>
      </c>
      <c r="H125">
        <v>1952.77</v>
      </c>
      <c r="I125">
        <v>25386.01</v>
      </c>
      <c r="J125" t="s">
        <v>813</v>
      </c>
      <c r="K125" t="s">
        <v>823</v>
      </c>
      <c r="L125" t="s">
        <v>838</v>
      </c>
      <c r="M125" t="s">
        <v>840</v>
      </c>
    </row>
    <row r="126" spans="1:13" x14ac:dyDescent="0.3">
      <c r="A126" t="s">
        <v>127</v>
      </c>
      <c r="B126" t="s">
        <v>525</v>
      </c>
      <c r="C126" t="s">
        <v>621</v>
      </c>
      <c r="D126" t="s">
        <v>673</v>
      </c>
      <c r="E126" t="s">
        <v>783</v>
      </c>
      <c r="F126" t="s">
        <v>797</v>
      </c>
      <c r="G126">
        <v>62</v>
      </c>
      <c r="H126">
        <v>548.5</v>
      </c>
      <c r="I126">
        <v>34007</v>
      </c>
      <c r="J126" t="s">
        <v>810</v>
      </c>
      <c r="K126" t="s">
        <v>824</v>
      </c>
      <c r="L126" t="s">
        <v>832</v>
      </c>
      <c r="M126" t="s">
        <v>845</v>
      </c>
    </row>
    <row r="127" spans="1:13" x14ac:dyDescent="0.3">
      <c r="A127" t="s">
        <v>128</v>
      </c>
      <c r="B127" t="s">
        <v>526</v>
      </c>
      <c r="C127" t="s">
        <v>618</v>
      </c>
      <c r="D127" t="s">
        <v>688</v>
      </c>
      <c r="E127" t="s">
        <v>776</v>
      </c>
      <c r="F127" t="s">
        <v>798</v>
      </c>
      <c r="G127">
        <v>78</v>
      </c>
      <c r="H127">
        <v>720.98</v>
      </c>
      <c r="I127">
        <v>56236.44</v>
      </c>
      <c r="J127" t="s">
        <v>817</v>
      </c>
      <c r="K127" t="s">
        <v>820</v>
      </c>
      <c r="L127" t="s">
        <v>836</v>
      </c>
      <c r="M127" t="s">
        <v>848</v>
      </c>
    </row>
    <row r="128" spans="1:13" x14ac:dyDescent="0.3">
      <c r="A128" t="s">
        <v>129</v>
      </c>
      <c r="B128" t="s">
        <v>525</v>
      </c>
      <c r="C128" t="s">
        <v>611</v>
      </c>
      <c r="D128" t="s">
        <v>708</v>
      </c>
      <c r="E128" t="s">
        <v>777</v>
      </c>
      <c r="F128" t="s">
        <v>796</v>
      </c>
      <c r="G128">
        <v>98</v>
      </c>
      <c r="H128">
        <v>376.55</v>
      </c>
      <c r="I128">
        <v>36901.9</v>
      </c>
      <c r="J128" t="s">
        <v>810</v>
      </c>
      <c r="K128" t="s">
        <v>823</v>
      </c>
      <c r="L128" t="s">
        <v>839</v>
      </c>
      <c r="M128" t="s">
        <v>855</v>
      </c>
    </row>
    <row r="129" spans="1:13" x14ac:dyDescent="0.3">
      <c r="A129" t="s">
        <v>130</v>
      </c>
      <c r="B129" t="s">
        <v>527</v>
      </c>
      <c r="C129" t="s">
        <v>614</v>
      </c>
      <c r="D129" t="s">
        <v>643</v>
      </c>
      <c r="E129" t="s">
        <v>788</v>
      </c>
      <c r="G129">
        <v>71</v>
      </c>
      <c r="H129">
        <v>1765.83</v>
      </c>
      <c r="I129">
        <v>125373.93</v>
      </c>
      <c r="J129" t="s">
        <v>809</v>
      </c>
      <c r="K129" t="s">
        <v>822</v>
      </c>
      <c r="L129" t="s">
        <v>838</v>
      </c>
      <c r="M129" t="s">
        <v>846</v>
      </c>
    </row>
    <row r="130" spans="1:13" x14ac:dyDescent="0.3">
      <c r="A130" t="s">
        <v>131</v>
      </c>
      <c r="B130" t="s">
        <v>528</v>
      </c>
      <c r="C130" t="s">
        <v>612</v>
      </c>
      <c r="D130" t="s">
        <v>709</v>
      </c>
      <c r="E130" t="s">
        <v>770</v>
      </c>
      <c r="F130" t="s">
        <v>801</v>
      </c>
      <c r="G130">
        <v>31</v>
      </c>
      <c r="H130">
        <v>287.68</v>
      </c>
      <c r="I130">
        <v>8918.08</v>
      </c>
      <c r="J130" t="s">
        <v>816</v>
      </c>
      <c r="K130" t="s">
        <v>821</v>
      </c>
      <c r="L130" t="s">
        <v>833</v>
      </c>
      <c r="M130" t="s">
        <v>846</v>
      </c>
    </row>
    <row r="131" spans="1:13" x14ac:dyDescent="0.3">
      <c r="A131" t="s">
        <v>132</v>
      </c>
      <c r="B131" t="s">
        <v>529</v>
      </c>
      <c r="C131" t="s">
        <v>609</v>
      </c>
      <c r="D131" t="s">
        <v>710</v>
      </c>
      <c r="E131" t="s">
        <v>778</v>
      </c>
      <c r="F131" t="s">
        <v>798</v>
      </c>
      <c r="G131">
        <v>25</v>
      </c>
      <c r="H131">
        <v>319.82</v>
      </c>
      <c r="I131">
        <v>7995.5</v>
      </c>
      <c r="J131" t="s">
        <v>808</v>
      </c>
      <c r="K131" t="s">
        <v>823</v>
      </c>
      <c r="L131" t="s">
        <v>834</v>
      </c>
      <c r="M131" t="s">
        <v>848</v>
      </c>
    </row>
    <row r="132" spans="1:13" x14ac:dyDescent="0.3">
      <c r="A132" t="s">
        <v>133</v>
      </c>
      <c r="B132" t="s">
        <v>503</v>
      </c>
      <c r="C132" t="s">
        <v>618</v>
      </c>
      <c r="D132" t="s">
        <v>711</v>
      </c>
      <c r="E132" t="s">
        <v>782</v>
      </c>
      <c r="F132" t="s">
        <v>802</v>
      </c>
      <c r="G132">
        <v>8</v>
      </c>
      <c r="H132">
        <v>823.67</v>
      </c>
      <c r="I132">
        <v>6589.36</v>
      </c>
      <c r="J132" t="s">
        <v>806</v>
      </c>
      <c r="K132" t="s">
        <v>819</v>
      </c>
      <c r="L132" t="s">
        <v>832</v>
      </c>
      <c r="M132" t="s">
        <v>854</v>
      </c>
    </row>
    <row r="133" spans="1:13" x14ac:dyDescent="0.3">
      <c r="A133" t="s">
        <v>134</v>
      </c>
      <c r="B133" t="s">
        <v>530</v>
      </c>
      <c r="C133" t="s">
        <v>617</v>
      </c>
      <c r="D133" t="s">
        <v>652</v>
      </c>
      <c r="E133" t="s">
        <v>770</v>
      </c>
      <c r="F133" t="s">
        <v>798</v>
      </c>
      <c r="G133">
        <v>2</v>
      </c>
      <c r="H133">
        <v>193.06</v>
      </c>
      <c r="I133">
        <v>386.12</v>
      </c>
      <c r="J133" t="s">
        <v>814</v>
      </c>
      <c r="K133" t="s">
        <v>825</v>
      </c>
      <c r="L133" t="s">
        <v>833</v>
      </c>
      <c r="M133" t="s">
        <v>848</v>
      </c>
    </row>
    <row r="134" spans="1:13" x14ac:dyDescent="0.3">
      <c r="A134" t="s">
        <v>135</v>
      </c>
      <c r="B134" t="s">
        <v>531</v>
      </c>
      <c r="C134" t="s">
        <v>621</v>
      </c>
      <c r="D134" t="s">
        <v>703</v>
      </c>
      <c r="E134" t="s">
        <v>787</v>
      </c>
      <c r="F134" t="s">
        <v>794</v>
      </c>
      <c r="G134">
        <v>78</v>
      </c>
      <c r="H134">
        <v>1744.89</v>
      </c>
      <c r="I134">
        <v>136101.42000000001</v>
      </c>
      <c r="J134" t="s">
        <v>811</v>
      </c>
      <c r="K134" t="s">
        <v>826</v>
      </c>
      <c r="L134" t="s">
        <v>832</v>
      </c>
      <c r="M134" t="s">
        <v>846</v>
      </c>
    </row>
    <row r="135" spans="1:13" x14ac:dyDescent="0.3">
      <c r="A135" t="s">
        <v>136</v>
      </c>
      <c r="B135" t="s">
        <v>491</v>
      </c>
      <c r="C135" t="s">
        <v>617</v>
      </c>
      <c r="D135" t="s">
        <v>684</v>
      </c>
      <c r="E135" t="s">
        <v>770</v>
      </c>
      <c r="F135" t="s">
        <v>798</v>
      </c>
      <c r="G135">
        <v>94</v>
      </c>
      <c r="H135">
        <v>859.53</v>
      </c>
      <c r="I135">
        <v>80795.820000000007</v>
      </c>
      <c r="J135" t="s">
        <v>804</v>
      </c>
      <c r="K135" t="s">
        <v>822</v>
      </c>
      <c r="L135" t="s">
        <v>834</v>
      </c>
      <c r="M135" t="s">
        <v>843</v>
      </c>
    </row>
    <row r="136" spans="1:13" x14ac:dyDescent="0.3">
      <c r="A136" t="s">
        <v>137</v>
      </c>
      <c r="B136" t="s">
        <v>485</v>
      </c>
      <c r="C136" t="s">
        <v>607</v>
      </c>
      <c r="D136" t="s">
        <v>701</v>
      </c>
      <c r="E136" t="s">
        <v>771</v>
      </c>
      <c r="F136" t="s">
        <v>793</v>
      </c>
      <c r="G136">
        <v>85</v>
      </c>
      <c r="H136">
        <v>850.88</v>
      </c>
      <c r="I136">
        <v>72324.800000000003</v>
      </c>
      <c r="J136" t="s">
        <v>810</v>
      </c>
      <c r="K136" t="s">
        <v>830</v>
      </c>
      <c r="L136" t="s">
        <v>838</v>
      </c>
      <c r="M136" t="s">
        <v>854</v>
      </c>
    </row>
    <row r="137" spans="1:13" x14ac:dyDescent="0.3">
      <c r="A137" t="s">
        <v>138</v>
      </c>
      <c r="B137" t="s">
        <v>532</v>
      </c>
      <c r="C137" t="s">
        <v>618</v>
      </c>
      <c r="D137" t="s">
        <v>712</v>
      </c>
      <c r="E137" t="s">
        <v>787</v>
      </c>
      <c r="F137" t="s">
        <v>802</v>
      </c>
      <c r="G137">
        <v>22</v>
      </c>
      <c r="H137">
        <v>431.64</v>
      </c>
      <c r="I137">
        <v>9496.08</v>
      </c>
      <c r="J137" t="s">
        <v>814</v>
      </c>
      <c r="K137" t="s">
        <v>828</v>
      </c>
      <c r="L137" t="s">
        <v>834</v>
      </c>
      <c r="M137" t="s">
        <v>845</v>
      </c>
    </row>
    <row r="138" spans="1:13" x14ac:dyDescent="0.3">
      <c r="A138" t="s">
        <v>139</v>
      </c>
      <c r="B138" t="s">
        <v>460</v>
      </c>
      <c r="C138" t="s">
        <v>614</v>
      </c>
      <c r="D138" t="s">
        <v>713</v>
      </c>
      <c r="E138" t="s">
        <v>771</v>
      </c>
      <c r="F138" t="s">
        <v>797</v>
      </c>
      <c r="G138">
        <v>16</v>
      </c>
      <c r="H138">
        <v>1713.82</v>
      </c>
      <c r="I138">
        <v>27421.119999999999</v>
      </c>
      <c r="J138" t="s">
        <v>803</v>
      </c>
      <c r="K138" t="s">
        <v>819</v>
      </c>
      <c r="L138" t="s">
        <v>838</v>
      </c>
      <c r="M138" t="s">
        <v>853</v>
      </c>
    </row>
    <row r="139" spans="1:13" x14ac:dyDescent="0.3">
      <c r="A139" t="s">
        <v>140</v>
      </c>
      <c r="B139" t="s">
        <v>481</v>
      </c>
      <c r="C139" t="s">
        <v>607</v>
      </c>
      <c r="D139" t="s">
        <v>714</v>
      </c>
      <c r="E139" t="s">
        <v>770</v>
      </c>
      <c r="F139" t="s">
        <v>797</v>
      </c>
      <c r="G139">
        <v>43</v>
      </c>
      <c r="I139">
        <v>40555.879999999997</v>
      </c>
      <c r="J139" t="s">
        <v>811</v>
      </c>
      <c r="K139" t="s">
        <v>823</v>
      </c>
      <c r="L139" t="s">
        <v>834</v>
      </c>
      <c r="M139" t="s">
        <v>855</v>
      </c>
    </row>
    <row r="140" spans="1:13" x14ac:dyDescent="0.3">
      <c r="A140" t="s">
        <v>141</v>
      </c>
      <c r="B140" t="s">
        <v>448</v>
      </c>
      <c r="C140" t="s">
        <v>608</v>
      </c>
      <c r="D140" t="s">
        <v>668</v>
      </c>
      <c r="E140" t="s">
        <v>771</v>
      </c>
      <c r="F140" t="s">
        <v>802</v>
      </c>
      <c r="G140">
        <v>58</v>
      </c>
      <c r="H140">
        <v>139.82</v>
      </c>
      <c r="I140">
        <v>8109.56</v>
      </c>
      <c r="J140" t="s">
        <v>814</v>
      </c>
      <c r="K140" t="s">
        <v>825</v>
      </c>
      <c r="L140" t="s">
        <v>833</v>
      </c>
      <c r="M140" t="s">
        <v>846</v>
      </c>
    </row>
    <row r="141" spans="1:13" x14ac:dyDescent="0.3">
      <c r="A141" t="s">
        <v>142</v>
      </c>
      <c r="B141" t="s">
        <v>500</v>
      </c>
      <c r="C141" t="s">
        <v>617</v>
      </c>
      <c r="D141" t="s">
        <v>668</v>
      </c>
      <c r="E141" t="s">
        <v>783</v>
      </c>
      <c r="F141" t="s">
        <v>793</v>
      </c>
      <c r="G141">
        <v>4</v>
      </c>
      <c r="H141">
        <v>1050.1099999999999</v>
      </c>
      <c r="I141">
        <v>4200.4399999999996</v>
      </c>
      <c r="J141" t="s">
        <v>804</v>
      </c>
      <c r="K141" t="s">
        <v>823</v>
      </c>
      <c r="L141" t="s">
        <v>834</v>
      </c>
      <c r="M141" t="s">
        <v>853</v>
      </c>
    </row>
    <row r="142" spans="1:13" x14ac:dyDescent="0.3">
      <c r="A142" t="s">
        <v>51</v>
      </c>
      <c r="B142" t="s">
        <v>533</v>
      </c>
      <c r="C142" t="s">
        <v>607</v>
      </c>
      <c r="D142" t="s">
        <v>649</v>
      </c>
      <c r="E142" t="s">
        <v>782</v>
      </c>
      <c r="F142" t="s">
        <v>794</v>
      </c>
      <c r="G142">
        <v>98</v>
      </c>
      <c r="H142">
        <v>1505.41</v>
      </c>
      <c r="I142">
        <v>147530.18</v>
      </c>
      <c r="J142" t="s">
        <v>806</v>
      </c>
      <c r="K142" t="s">
        <v>830</v>
      </c>
      <c r="L142" t="s">
        <v>832</v>
      </c>
      <c r="M142" t="s">
        <v>854</v>
      </c>
    </row>
    <row r="143" spans="1:13" x14ac:dyDescent="0.3">
      <c r="A143" t="s">
        <v>143</v>
      </c>
      <c r="B143" t="s">
        <v>534</v>
      </c>
      <c r="C143" t="s">
        <v>607</v>
      </c>
      <c r="D143" t="s">
        <v>636</v>
      </c>
      <c r="E143" t="s">
        <v>782</v>
      </c>
      <c r="F143" t="s">
        <v>801</v>
      </c>
      <c r="G143">
        <v>81</v>
      </c>
      <c r="H143">
        <v>1991.68</v>
      </c>
      <c r="I143">
        <v>161326.07999999999</v>
      </c>
      <c r="J143" t="s">
        <v>816</v>
      </c>
      <c r="K143" t="s">
        <v>823</v>
      </c>
      <c r="L143" t="s">
        <v>835</v>
      </c>
      <c r="M143" t="s">
        <v>845</v>
      </c>
    </row>
    <row r="144" spans="1:13" x14ac:dyDescent="0.3">
      <c r="A144" t="s">
        <v>69</v>
      </c>
      <c r="B144" t="s">
        <v>535</v>
      </c>
      <c r="C144" t="s">
        <v>608</v>
      </c>
      <c r="D144" t="s">
        <v>646</v>
      </c>
      <c r="E144" t="s">
        <v>775</v>
      </c>
      <c r="F144" t="s">
        <v>798</v>
      </c>
      <c r="G144">
        <v>69</v>
      </c>
      <c r="H144">
        <v>556.23</v>
      </c>
      <c r="I144">
        <v>38379.870000000003</v>
      </c>
      <c r="J144" t="s">
        <v>813</v>
      </c>
      <c r="K144" t="s">
        <v>819</v>
      </c>
      <c r="L144" t="s">
        <v>833</v>
      </c>
      <c r="M144" t="s">
        <v>849</v>
      </c>
    </row>
    <row r="145" spans="1:13" x14ac:dyDescent="0.3">
      <c r="A145" t="s">
        <v>144</v>
      </c>
      <c r="B145" t="s">
        <v>536</v>
      </c>
      <c r="C145" t="s">
        <v>613</v>
      </c>
      <c r="D145" t="s">
        <v>715</v>
      </c>
      <c r="E145" t="s">
        <v>770</v>
      </c>
      <c r="F145" t="s">
        <v>798</v>
      </c>
      <c r="G145">
        <v>64</v>
      </c>
      <c r="H145">
        <v>722.78</v>
      </c>
      <c r="I145">
        <v>46257.919999999998</v>
      </c>
      <c r="J145" t="s">
        <v>813</v>
      </c>
      <c r="K145" t="s">
        <v>818</v>
      </c>
      <c r="L145" t="s">
        <v>834</v>
      </c>
      <c r="M145" t="s">
        <v>851</v>
      </c>
    </row>
    <row r="146" spans="1:13" x14ac:dyDescent="0.3">
      <c r="A146" t="s">
        <v>145</v>
      </c>
      <c r="B146" t="s">
        <v>436</v>
      </c>
      <c r="C146" t="s">
        <v>608</v>
      </c>
      <c r="D146" t="s">
        <v>695</v>
      </c>
      <c r="E146" t="s">
        <v>784</v>
      </c>
      <c r="F146" t="s">
        <v>793</v>
      </c>
      <c r="G146">
        <v>37</v>
      </c>
      <c r="H146">
        <v>448.27</v>
      </c>
      <c r="I146">
        <v>16585.990000000002</v>
      </c>
      <c r="J146" t="s">
        <v>816</v>
      </c>
      <c r="K146" t="s">
        <v>823</v>
      </c>
      <c r="L146" t="s">
        <v>839</v>
      </c>
      <c r="M146" t="s">
        <v>846</v>
      </c>
    </row>
    <row r="147" spans="1:13" x14ac:dyDescent="0.3">
      <c r="A147" t="s">
        <v>27</v>
      </c>
      <c r="B147" t="s">
        <v>537</v>
      </c>
      <c r="C147" t="s">
        <v>616</v>
      </c>
      <c r="D147" t="s">
        <v>697</v>
      </c>
      <c r="E147" t="s">
        <v>774</v>
      </c>
      <c r="F147" t="s">
        <v>798</v>
      </c>
      <c r="G147">
        <v>69</v>
      </c>
      <c r="H147">
        <v>1731.05</v>
      </c>
      <c r="I147">
        <v>119442.45</v>
      </c>
      <c r="J147" t="s">
        <v>810</v>
      </c>
      <c r="K147" t="s">
        <v>826</v>
      </c>
      <c r="L147" t="s">
        <v>835</v>
      </c>
      <c r="M147" t="s">
        <v>847</v>
      </c>
    </row>
    <row r="148" spans="1:13" x14ac:dyDescent="0.3">
      <c r="A148" t="s">
        <v>146</v>
      </c>
      <c r="B148" t="s">
        <v>538</v>
      </c>
      <c r="C148" t="s">
        <v>608</v>
      </c>
      <c r="D148" t="s">
        <v>716</v>
      </c>
      <c r="E148" t="s">
        <v>792</v>
      </c>
      <c r="F148" t="s">
        <v>796</v>
      </c>
      <c r="G148">
        <v>66</v>
      </c>
      <c r="H148">
        <v>50.44</v>
      </c>
      <c r="I148">
        <v>3329.04</v>
      </c>
      <c r="J148" t="s">
        <v>803</v>
      </c>
      <c r="K148" t="s">
        <v>822</v>
      </c>
      <c r="L148" t="s">
        <v>831</v>
      </c>
      <c r="M148" t="s">
        <v>856</v>
      </c>
    </row>
    <row r="149" spans="1:13" x14ac:dyDescent="0.3">
      <c r="A149" t="s">
        <v>127</v>
      </c>
      <c r="B149" t="s">
        <v>539</v>
      </c>
      <c r="C149" t="s">
        <v>612</v>
      </c>
      <c r="D149" t="s">
        <v>694</v>
      </c>
      <c r="E149" t="s">
        <v>773</v>
      </c>
      <c r="F149" t="s">
        <v>798</v>
      </c>
      <c r="G149">
        <v>86</v>
      </c>
      <c r="H149">
        <v>1695.56</v>
      </c>
      <c r="I149">
        <v>145818.16</v>
      </c>
      <c r="J149" t="s">
        <v>814</v>
      </c>
      <c r="K149" t="s">
        <v>826</v>
      </c>
      <c r="L149" t="s">
        <v>836</v>
      </c>
      <c r="M149" t="s">
        <v>848</v>
      </c>
    </row>
    <row r="150" spans="1:13" x14ac:dyDescent="0.3">
      <c r="A150" t="s">
        <v>147</v>
      </c>
      <c r="B150" t="s">
        <v>540</v>
      </c>
      <c r="C150" t="s">
        <v>620</v>
      </c>
      <c r="D150" t="s">
        <v>623</v>
      </c>
      <c r="E150" t="s">
        <v>773</v>
      </c>
      <c r="F150" t="s">
        <v>797</v>
      </c>
      <c r="G150">
        <v>22</v>
      </c>
      <c r="H150">
        <v>1653.34</v>
      </c>
      <c r="I150">
        <v>36373.480000000003</v>
      </c>
      <c r="J150" t="s">
        <v>806</v>
      </c>
      <c r="K150" t="s">
        <v>820</v>
      </c>
      <c r="L150" t="s">
        <v>833</v>
      </c>
      <c r="M150" t="s">
        <v>846</v>
      </c>
    </row>
    <row r="151" spans="1:13" x14ac:dyDescent="0.3">
      <c r="A151" t="s">
        <v>148</v>
      </c>
      <c r="B151" t="s">
        <v>541</v>
      </c>
      <c r="C151" t="s">
        <v>619</v>
      </c>
      <c r="D151" t="s">
        <v>631</v>
      </c>
      <c r="E151" t="s">
        <v>775</v>
      </c>
      <c r="F151" t="s">
        <v>798</v>
      </c>
      <c r="G151">
        <v>29</v>
      </c>
      <c r="H151">
        <v>284.70999999999998</v>
      </c>
      <c r="I151">
        <v>8256.59</v>
      </c>
      <c r="J151" t="s">
        <v>806</v>
      </c>
      <c r="K151" t="s">
        <v>818</v>
      </c>
      <c r="L151" t="s">
        <v>831</v>
      </c>
      <c r="M151" t="s">
        <v>854</v>
      </c>
    </row>
    <row r="152" spans="1:13" x14ac:dyDescent="0.3">
      <c r="A152" t="s">
        <v>149</v>
      </c>
      <c r="B152" t="s">
        <v>542</v>
      </c>
      <c r="C152" t="s">
        <v>611</v>
      </c>
      <c r="D152" t="s">
        <v>717</v>
      </c>
      <c r="E152" t="s">
        <v>785</v>
      </c>
      <c r="F152" t="s">
        <v>796</v>
      </c>
      <c r="G152">
        <v>97</v>
      </c>
      <c r="H152">
        <v>1461.86</v>
      </c>
      <c r="I152">
        <v>141800.42000000001</v>
      </c>
      <c r="J152" t="s">
        <v>804</v>
      </c>
      <c r="K152" t="s">
        <v>828</v>
      </c>
      <c r="L152" t="s">
        <v>835</v>
      </c>
      <c r="M152" t="s">
        <v>844</v>
      </c>
    </row>
    <row r="153" spans="1:13" x14ac:dyDescent="0.3">
      <c r="A153" t="s">
        <v>111</v>
      </c>
      <c r="B153" t="s">
        <v>491</v>
      </c>
      <c r="C153" t="s">
        <v>608</v>
      </c>
      <c r="D153" t="s">
        <v>646</v>
      </c>
      <c r="E153" t="s">
        <v>780</v>
      </c>
      <c r="F153" t="s">
        <v>793</v>
      </c>
      <c r="G153">
        <v>65</v>
      </c>
      <c r="H153">
        <v>502.09</v>
      </c>
      <c r="I153">
        <v>32635.85</v>
      </c>
      <c r="J153" t="s">
        <v>806</v>
      </c>
      <c r="K153" t="s">
        <v>824</v>
      </c>
      <c r="L153" t="s">
        <v>838</v>
      </c>
      <c r="M153" t="s">
        <v>857</v>
      </c>
    </row>
    <row r="154" spans="1:13" x14ac:dyDescent="0.3">
      <c r="A154" t="s">
        <v>150</v>
      </c>
      <c r="B154" t="s">
        <v>467</v>
      </c>
      <c r="C154" t="s">
        <v>618</v>
      </c>
      <c r="D154" t="s">
        <v>650</v>
      </c>
      <c r="E154" t="s">
        <v>775</v>
      </c>
      <c r="F154" t="s">
        <v>795</v>
      </c>
      <c r="G154">
        <v>1</v>
      </c>
      <c r="H154">
        <v>282.32</v>
      </c>
      <c r="I154">
        <v>282.32</v>
      </c>
      <c r="J154" t="s">
        <v>815</v>
      </c>
      <c r="K154" t="s">
        <v>823</v>
      </c>
      <c r="L154" t="s">
        <v>833</v>
      </c>
      <c r="M154" t="s">
        <v>845</v>
      </c>
    </row>
    <row r="155" spans="1:13" x14ac:dyDescent="0.3">
      <c r="A155" t="s">
        <v>151</v>
      </c>
      <c r="B155" t="s">
        <v>496</v>
      </c>
      <c r="C155" t="s">
        <v>616</v>
      </c>
      <c r="D155" t="s">
        <v>679</v>
      </c>
      <c r="E155" t="s">
        <v>790</v>
      </c>
      <c r="F155" t="s">
        <v>796</v>
      </c>
      <c r="G155">
        <v>4</v>
      </c>
      <c r="H155">
        <v>522.24</v>
      </c>
      <c r="I155">
        <v>2088.96</v>
      </c>
      <c r="J155" t="s">
        <v>814</v>
      </c>
      <c r="K155" t="s">
        <v>826</v>
      </c>
      <c r="L155" t="s">
        <v>833</v>
      </c>
      <c r="M155" t="s">
        <v>848</v>
      </c>
    </row>
    <row r="156" spans="1:13" x14ac:dyDescent="0.3">
      <c r="A156" t="s">
        <v>152</v>
      </c>
      <c r="B156" t="s">
        <v>543</v>
      </c>
      <c r="C156" t="s">
        <v>609</v>
      </c>
      <c r="D156" t="s">
        <v>718</v>
      </c>
      <c r="E156" t="s">
        <v>773</v>
      </c>
      <c r="F156" t="s">
        <v>800</v>
      </c>
      <c r="G156">
        <v>27</v>
      </c>
      <c r="H156">
        <v>780.91</v>
      </c>
      <c r="I156">
        <v>21084.57</v>
      </c>
      <c r="J156" t="s">
        <v>806</v>
      </c>
      <c r="K156" t="s">
        <v>825</v>
      </c>
      <c r="L156" t="s">
        <v>837</v>
      </c>
      <c r="M156" t="s">
        <v>857</v>
      </c>
    </row>
    <row r="157" spans="1:13" x14ac:dyDescent="0.3">
      <c r="A157" t="s">
        <v>153</v>
      </c>
      <c r="B157" t="s">
        <v>544</v>
      </c>
      <c r="C157" t="s">
        <v>611</v>
      </c>
      <c r="D157" t="s">
        <v>719</v>
      </c>
      <c r="E157" t="s">
        <v>778</v>
      </c>
      <c r="F157" t="s">
        <v>795</v>
      </c>
      <c r="G157">
        <v>32</v>
      </c>
      <c r="H157">
        <v>1436.45</v>
      </c>
      <c r="I157">
        <v>45966.400000000001</v>
      </c>
      <c r="J157" t="s">
        <v>811</v>
      </c>
      <c r="K157" t="s">
        <v>820</v>
      </c>
      <c r="L157" t="s">
        <v>833</v>
      </c>
      <c r="M157" t="s">
        <v>852</v>
      </c>
    </row>
    <row r="158" spans="1:13" x14ac:dyDescent="0.3">
      <c r="A158" t="s">
        <v>154</v>
      </c>
      <c r="B158" t="s">
        <v>448</v>
      </c>
      <c r="C158" t="s">
        <v>615</v>
      </c>
      <c r="D158" t="s">
        <v>682</v>
      </c>
      <c r="E158" t="s">
        <v>776</v>
      </c>
      <c r="F158" t="s">
        <v>801</v>
      </c>
      <c r="G158">
        <v>55</v>
      </c>
      <c r="H158">
        <v>119.4</v>
      </c>
      <c r="I158">
        <v>6567</v>
      </c>
      <c r="J158" t="s">
        <v>810</v>
      </c>
      <c r="K158" t="s">
        <v>822</v>
      </c>
      <c r="L158" t="s">
        <v>834</v>
      </c>
      <c r="M158" t="s">
        <v>852</v>
      </c>
    </row>
    <row r="159" spans="1:13" x14ac:dyDescent="0.3">
      <c r="A159" t="s">
        <v>98</v>
      </c>
      <c r="B159" t="s">
        <v>465</v>
      </c>
      <c r="C159" t="s">
        <v>618</v>
      </c>
      <c r="D159" t="s">
        <v>688</v>
      </c>
      <c r="E159" t="s">
        <v>792</v>
      </c>
      <c r="F159" t="s">
        <v>802</v>
      </c>
      <c r="G159">
        <v>70</v>
      </c>
      <c r="H159">
        <v>260.66000000000003</v>
      </c>
      <c r="I159">
        <v>18246.2</v>
      </c>
      <c r="J159" t="s">
        <v>816</v>
      </c>
      <c r="K159" t="s">
        <v>821</v>
      </c>
      <c r="L159" t="s">
        <v>838</v>
      </c>
      <c r="M159" t="s">
        <v>852</v>
      </c>
    </row>
    <row r="160" spans="1:13" x14ac:dyDescent="0.3">
      <c r="A160" t="s">
        <v>155</v>
      </c>
      <c r="B160" t="s">
        <v>545</v>
      </c>
      <c r="C160" t="s">
        <v>619</v>
      </c>
      <c r="D160" t="s">
        <v>650</v>
      </c>
      <c r="E160" t="s">
        <v>772</v>
      </c>
      <c r="F160" t="s">
        <v>795</v>
      </c>
      <c r="G160">
        <v>34</v>
      </c>
      <c r="H160">
        <v>154.97</v>
      </c>
      <c r="I160">
        <v>5268.98</v>
      </c>
      <c r="J160" t="s">
        <v>812</v>
      </c>
      <c r="K160" t="s">
        <v>825</v>
      </c>
      <c r="L160" t="s">
        <v>832</v>
      </c>
      <c r="M160" t="s">
        <v>840</v>
      </c>
    </row>
    <row r="161" spans="1:13" x14ac:dyDescent="0.3">
      <c r="A161" t="s">
        <v>156</v>
      </c>
      <c r="B161" t="s">
        <v>545</v>
      </c>
      <c r="C161" t="s">
        <v>611</v>
      </c>
      <c r="D161" t="s">
        <v>720</v>
      </c>
      <c r="E161" t="s">
        <v>776</v>
      </c>
      <c r="F161" t="s">
        <v>799</v>
      </c>
      <c r="G161">
        <v>88</v>
      </c>
      <c r="H161">
        <v>125.97</v>
      </c>
      <c r="I161">
        <v>11085.36</v>
      </c>
      <c r="J161" t="s">
        <v>810</v>
      </c>
      <c r="K161" t="s">
        <v>825</v>
      </c>
      <c r="L161" t="s">
        <v>833</v>
      </c>
      <c r="M161" t="s">
        <v>857</v>
      </c>
    </row>
    <row r="162" spans="1:13" x14ac:dyDescent="0.3">
      <c r="A162" t="s">
        <v>157</v>
      </c>
      <c r="B162" t="s">
        <v>526</v>
      </c>
      <c r="C162" t="s">
        <v>608</v>
      </c>
      <c r="D162" t="s">
        <v>721</v>
      </c>
      <c r="E162" t="s">
        <v>778</v>
      </c>
      <c r="F162" t="s">
        <v>797</v>
      </c>
      <c r="G162">
        <v>13</v>
      </c>
      <c r="H162">
        <v>208.27</v>
      </c>
      <c r="I162">
        <v>2707.51</v>
      </c>
      <c r="J162" t="s">
        <v>804</v>
      </c>
      <c r="K162" t="s">
        <v>830</v>
      </c>
      <c r="L162" t="s">
        <v>838</v>
      </c>
      <c r="M162" t="s">
        <v>841</v>
      </c>
    </row>
    <row r="163" spans="1:13" x14ac:dyDescent="0.3">
      <c r="A163" t="s">
        <v>158</v>
      </c>
      <c r="B163" t="s">
        <v>492</v>
      </c>
      <c r="C163" t="s">
        <v>620</v>
      </c>
      <c r="D163" t="s">
        <v>669</v>
      </c>
      <c r="E163" t="s">
        <v>776</v>
      </c>
      <c r="F163" t="s">
        <v>799</v>
      </c>
      <c r="G163">
        <v>54</v>
      </c>
      <c r="H163">
        <v>715.43</v>
      </c>
      <c r="I163">
        <v>38633.22</v>
      </c>
      <c r="J163" t="s">
        <v>814</v>
      </c>
      <c r="K163" t="s">
        <v>829</v>
      </c>
      <c r="L163" t="s">
        <v>834</v>
      </c>
      <c r="M163" t="s">
        <v>856</v>
      </c>
    </row>
    <row r="164" spans="1:13" x14ac:dyDescent="0.3">
      <c r="A164" t="s">
        <v>159</v>
      </c>
      <c r="B164" t="s">
        <v>433</v>
      </c>
      <c r="C164" t="s">
        <v>610</v>
      </c>
      <c r="D164" t="s">
        <v>717</v>
      </c>
      <c r="E164" t="s">
        <v>771</v>
      </c>
      <c r="F164" t="s">
        <v>794</v>
      </c>
      <c r="G164">
        <v>43</v>
      </c>
      <c r="H164">
        <v>1367.39</v>
      </c>
      <c r="I164">
        <v>58797.77</v>
      </c>
      <c r="J164" t="s">
        <v>806</v>
      </c>
      <c r="K164" t="s">
        <v>818</v>
      </c>
      <c r="L164" t="s">
        <v>834</v>
      </c>
      <c r="M164" t="s">
        <v>853</v>
      </c>
    </row>
    <row r="165" spans="1:13" x14ac:dyDescent="0.3">
      <c r="A165" t="s">
        <v>160</v>
      </c>
      <c r="B165" t="s">
        <v>521</v>
      </c>
      <c r="C165" t="s">
        <v>615</v>
      </c>
      <c r="D165" t="s">
        <v>637</v>
      </c>
      <c r="E165" t="s">
        <v>773</v>
      </c>
      <c r="F165" t="s">
        <v>793</v>
      </c>
      <c r="G165">
        <v>42</v>
      </c>
      <c r="H165">
        <v>1761.03</v>
      </c>
      <c r="I165">
        <v>73963.259999999995</v>
      </c>
      <c r="J165" t="s">
        <v>807</v>
      </c>
      <c r="K165" t="s">
        <v>823</v>
      </c>
      <c r="L165" t="s">
        <v>831</v>
      </c>
      <c r="M165" t="s">
        <v>852</v>
      </c>
    </row>
    <row r="166" spans="1:13" x14ac:dyDescent="0.3">
      <c r="A166" t="s">
        <v>161</v>
      </c>
      <c r="B166" t="s">
        <v>546</v>
      </c>
      <c r="C166" t="s">
        <v>608</v>
      </c>
      <c r="D166" t="s">
        <v>722</v>
      </c>
      <c r="E166" t="s">
        <v>773</v>
      </c>
      <c r="F166" t="s">
        <v>798</v>
      </c>
      <c r="G166">
        <v>18</v>
      </c>
      <c r="H166">
        <v>1738.77</v>
      </c>
      <c r="I166">
        <v>31297.86</v>
      </c>
      <c r="J166" t="s">
        <v>809</v>
      </c>
      <c r="K166" t="s">
        <v>826</v>
      </c>
      <c r="L166" t="s">
        <v>836</v>
      </c>
      <c r="M166" t="s">
        <v>855</v>
      </c>
    </row>
    <row r="167" spans="1:13" x14ac:dyDescent="0.3">
      <c r="A167" t="s">
        <v>162</v>
      </c>
      <c r="B167" t="s">
        <v>468</v>
      </c>
      <c r="C167" t="s">
        <v>611</v>
      </c>
      <c r="D167" t="s">
        <v>648</v>
      </c>
      <c r="E167" t="s">
        <v>781</v>
      </c>
      <c r="F167" t="s">
        <v>798</v>
      </c>
      <c r="G167">
        <v>30</v>
      </c>
      <c r="H167">
        <v>1567.19</v>
      </c>
      <c r="I167">
        <v>47015.7</v>
      </c>
      <c r="J167" t="s">
        <v>813</v>
      </c>
      <c r="K167" t="s">
        <v>823</v>
      </c>
      <c r="L167" t="s">
        <v>838</v>
      </c>
      <c r="M167" t="s">
        <v>852</v>
      </c>
    </row>
    <row r="168" spans="1:13" x14ac:dyDescent="0.3">
      <c r="A168" t="s">
        <v>163</v>
      </c>
      <c r="B168" t="s">
        <v>547</v>
      </c>
      <c r="C168" t="s">
        <v>607</v>
      </c>
      <c r="D168" t="s">
        <v>682</v>
      </c>
      <c r="E168" t="s">
        <v>786</v>
      </c>
      <c r="F168" t="s">
        <v>798</v>
      </c>
      <c r="G168">
        <v>58</v>
      </c>
      <c r="H168">
        <v>123.51</v>
      </c>
      <c r="I168">
        <v>7163.58</v>
      </c>
      <c r="J168" t="s">
        <v>812</v>
      </c>
      <c r="K168" t="s">
        <v>819</v>
      </c>
      <c r="L168" t="s">
        <v>836</v>
      </c>
      <c r="M168" t="s">
        <v>848</v>
      </c>
    </row>
    <row r="169" spans="1:13" x14ac:dyDescent="0.3">
      <c r="A169" t="s">
        <v>164</v>
      </c>
      <c r="B169" t="s">
        <v>477</v>
      </c>
      <c r="C169" t="s">
        <v>613</v>
      </c>
      <c r="D169" t="s">
        <v>723</v>
      </c>
      <c r="E169" t="s">
        <v>791</v>
      </c>
      <c r="F169" t="s">
        <v>799</v>
      </c>
      <c r="G169">
        <v>71</v>
      </c>
      <c r="H169">
        <v>992.3</v>
      </c>
      <c r="I169">
        <v>70453.3</v>
      </c>
      <c r="J169" t="s">
        <v>811</v>
      </c>
      <c r="K169" t="s">
        <v>828</v>
      </c>
      <c r="L169" t="s">
        <v>839</v>
      </c>
      <c r="M169" t="s">
        <v>843</v>
      </c>
    </row>
    <row r="170" spans="1:13" x14ac:dyDescent="0.3">
      <c r="A170" t="s">
        <v>165</v>
      </c>
      <c r="B170" t="s">
        <v>443</v>
      </c>
      <c r="C170" t="s">
        <v>620</v>
      </c>
      <c r="D170" t="s">
        <v>681</v>
      </c>
      <c r="E170" t="s">
        <v>783</v>
      </c>
      <c r="F170" t="s">
        <v>798</v>
      </c>
      <c r="G170">
        <v>7</v>
      </c>
      <c r="H170">
        <v>1521.41</v>
      </c>
      <c r="I170">
        <v>10649.87</v>
      </c>
      <c r="J170" t="s">
        <v>813</v>
      </c>
      <c r="K170" t="s">
        <v>824</v>
      </c>
      <c r="L170" t="s">
        <v>835</v>
      </c>
      <c r="M170" t="s">
        <v>851</v>
      </c>
    </row>
    <row r="171" spans="1:13" x14ac:dyDescent="0.3">
      <c r="A171" t="s">
        <v>166</v>
      </c>
      <c r="B171" t="s">
        <v>432</v>
      </c>
      <c r="C171" t="s">
        <v>607</v>
      </c>
      <c r="D171" t="s">
        <v>703</v>
      </c>
      <c r="E171" t="s">
        <v>792</v>
      </c>
      <c r="F171" t="s">
        <v>797</v>
      </c>
      <c r="G171">
        <v>86</v>
      </c>
      <c r="H171">
        <v>1575.88</v>
      </c>
      <c r="I171">
        <v>135525.68</v>
      </c>
      <c r="J171" t="s">
        <v>811</v>
      </c>
      <c r="K171" t="s">
        <v>826</v>
      </c>
      <c r="L171" t="s">
        <v>831</v>
      </c>
      <c r="M171" t="s">
        <v>843</v>
      </c>
    </row>
    <row r="172" spans="1:13" x14ac:dyDescent="0.3">
      <c r="A172" t="s">
        <v>167</v>
      </c>
      <c r="B172" t="s">
        <v>548</v>
      </c>
      <c r="C172" t="s">
        <v>609</v>
      </c>
      <c r="D172" t="s">
        <v>711</v>
      </c>
      <c r="E172" t="s">
        <v>789</v>
      </c>
      <c r="F172" t="s">
        <v>800</v>
      </c>
      <c r="G172">
        <v>68</v>
      </c>
      <c r="H172">
        <v>1984.66</v>
      </c>
      <c r="I172">
        <v>134956.88</v>
      </c>
      <c r="J172" t="s">
        <v>815</v>
      </c>
      <c r="K172" t="s">
        <v>822</v>
      </c>
      <c r="L172" t="s">
        <v>834</v>
      </c>
      <c r="M172" t="s">
        <v>841</v>
      </c>
    </row>
    <row r="173" spans="1:13" x14ac:dyDescent="0.3">
      <c r="A173" t="s">
        <v>168</v>
      </c>
      <c r="B173" t="s">
        <v>447</v>
      </c>
      <c r="C173" t="s">
        <v>614</v>
      </c>
      <c r="D173" t="s">
        <v>716</v>
      </c>
      <c r="E173" t="s">
        <v>775</v>
      </c>
      <c r="F173" t="s">
        <v>802</v>
      </c>
      <c r="G173">
        <v>52</v>
      </c>
      <c r="H173">
        <v>1732.7</v>
      </c>
      <c r="I173">
        <v>90100.4</v>
      </c>
      <c r="J173" t="s">
        <v>806</v>
      </c>
      <c r="K173" t="s">
        <v>818</v>
      </c>
      <c r="L173" t="s">
        <v>836</v>
      </c>
      <c r="M173" t="s">
        <v>851</v>
      </c>
    </row>
    <row r="174" spans="1:13" x14ac:dyDescent="0.3">
      <c r="A174" t="s">
        <v>169</v>
      </c>
      <c r="B174" t="s">
        <v>549</v>
      </c>
      <c r="C174" t="s">
        <v>608</v>
      </c>
      <c r="D174" t="s">
        <v>724</v>
      </c>
      <c r="E174" t="s">
        <v>781</v>
      </c>
      <c r="F174" t="s">
        <v>799</v>
      </c>
      <c r="G174">
        <v>29</v>
      </c>
      <c r="H174">
        <v>1427.43</v>
      </c>
      <c r="I174">
        <v>41395.47</v>
      </c>
      <c r="J174" t="s">
        <v>803</v>
      </c>
      <c r="K174" t="s">
        <v>821</v>
      </c>
      <c r="L174" t="s">
        <v>834</v>
      </c>
      <c r="M174" t="s">
        <v>851</v>
      </c>
    </row>
    <row r="175" spans="1:13" x14ac:dyDescent="0.3">
      <c r="A175" t="s">
        <v>170</v>
      </c>
      <c r="B175" t="s">
        <v>482</v>
      </c>
      <c r="C175" t="s">
        <v>619</v>
      </c>
      <c r="D175" t="s">
        <v>678</v>
      </c>
      <c r="E175" t="s">
        <v>789</v>
      </c>
      <c r="F175" t="s">
        <v>793</v>
      </c>
      <c r="G175">
        <v>78</v>
      </c>
      <c r="H175">
        <v>1724.58</v>
      </c>
      <c r="I175">
        <v>134517.24</v>
      </c>
      <c r="J175" t="s">
        <v>812</v>
      </c>
      <c r="K175" t="s">
        <v>818</v>
      </c>
      <c r="L175" t="s">
        <v>834</v>
      </c>
      <c r="M175" t="s">
        <v>852</v>
      </c>
    </row>
    <row r="176" spans="1:13" x14ac:dyDescent="0.3">
      <c r="A176" t="s">
        <v>66</v>
      </c>
      <c r="B176" t="s">
        <v>526</v>
      </c>
      <c r="C176" t="s">
        <v>612</v>
      </c>
      <c r="D176" t="s">
        <v>667</v>
      </c>
      <c r="E176" t="s">
        <v>776</v>
      </c>
      <c r="F176" t="s">
        <v>797</v>
      </c>
      <c r="G176">
        <v>47</v>
      </c>
      <c r="H176">
        <v>836.79</v>
      </c>
      <c r="I176">
        <v>39329.129999999997</v>
      </c>
      <c r="J176" t="s">
        <v>811</v>
      </c>
      <c r="K176" t="s">
        <v>821</v>
      </c>
      <c r="L176" t="s">
        <v>839</v>
      </c>
      <c r="M176" t="s">
        <v>844</v>
      </c>
    </row>
    <row r="177" spans="1:13" x14ac:dyDescent="0.3">
      <c r="A177" t="s">
        <v>171</v>
      </c>
      <c r="B177" t="s">
        <v>550</v>
      </c>
      <c r="C177" t="s">
        <v>610</v>
      </c>
      <c r="D177" t="s">
        <v>725</v>
      </c>
      <c r="E177" t="s">
        <v>770</v>
      </c>
      <c r="F177" t="s">
        <v>794</v>
      </c>
      <c r="G177">
        <v>51</v>
      </c>
      <c r="H177">
        <v>287.67</v>
      </c>
      <c r="I177">
        <v>14671.17</v>
      </c>
      <c r="J177" t="s">
        <v>803</v>
      </c>
      <c r="K177" t="s">
        <v>825</v>
      </c>
      <c r="L177" t="s">
        <v>835</v>
      </c>
      <c r="M177" t="s">
        <v>849</v>
      </c>
    </row>
    <row r="178" spans="1:13" x14ac:dyDescent="0.3">
      <c r="A178" t="s">
        <v>67</v>
      </c>
      <c r="B178" t="s">
        <v>484</v>
      </c>
      <c r="C178" t="s">
        <v>610</v>
      </c>
      <c r="D178" t="s">
        <v>651</v>
      </c>
      <c r="E178" t="s">
        <v>778</v>
      </c>
      <c r="F178" t="s">
        <v>798</v>
      </c>
      <c r="G178">
        <v>70</v>
      </c>
      <c r="H178">
        <v>707.79</v>
      </c>
      <c r="I178">
        <v>49545.3</v>
      </c>
      <c r="J178" t="s">
        <v>806</v>
      </c>
      <c r="K178" t="s">
        <v>820</v>
      </c>
      <c r="L178" t="s">
        <v>839</v>
      </c>
      <c r="M178" t="s">
        <v>845</v>
      </c>
    </row>
    <row r="179" spans="1:13" x14ac:dyDescent="0.3">
      <c r="A179" t="s">
        <v>172</v>
      </c>
      <c r="B179" t="s">
        <v>474</v>
      </c>
      <c r="C179" t="s">
        <v>614</v>
      </c>
      <c r="D179" t="s">
        <v>679</v>
      </c>
      <c r="E179" t="s">
        <v>782</v>
      </c>
      <c r="F179" t="s">
        <v>796</v>
      </c>
      <c r="G179">
        <v>88</v>
      </c>
      <c r="I179">
        <v>16179.68</v>
      </c>
      <c r="J179" t="s">
        <v>814</v>
      </c>
      <c r="K179" t="s">
        <v>824</v>
      </c>
      <c r="L179" t="s">
        <v>833</v>
      </c>
      <c r="M179" t="s">
        <v>846</v>
      </c>
    </row>
    <row r="180" spans="1:13" x14ac:dyDescent="0.3">
      <c r="A180" t="s">
        <v>130</v>
      </c>
      <c r="B180" t="s">
        <v>507</v>
      </c>
      <c r="C180" t="s">
        <v>612</v>
      </c>
      <c r="D180" t="s">
        <v>639</v>
      </c>
      <c r="E180" t="s">
        <v>782</v>
      </c>
      <c r="F180" t="s">
        <v>796</v>
      </c>
      <c r="G180">
        <v>72</v>
      </c>
      <c r="H180">
        <v>650.25</v>
      </c>
      <c r="I180">
        <v>46818</v>
      </c>
      <c r="J180" t="s">
        <v>803</v>
      </c>
      <c r="K180" t="s">
        <v>820</v>
      </c>
      <c r="L180" t="s">
        <v>833</v>
      </c>
      <c r="M180" t="s">
        <v>855</v>
      </c>
    </row>
    <row r="181" spans="1:13" x14ac:dyDescent="0.3">
      <c r="A181" t="s">
        <v>108</v>
      </c>
      <c r="B181" t="s">
        <v>551</v>
      </c>
      <c r="C181" t="s">
        <v>617</v>
      </c>
      <c r="D181" t="s">
        <v>699</v>
      </c>
      <c r="E181" t="s">
        <v>780</v>
      </c>
      <c r="F181" t="s">
        <v>798</v>
      </c>
      <c r="G181">
        <v>24</v>
      </c>
      <c r="H181">
        <v>1098.29</v>
      </c>
      <c r="I181">
        <v>26358.959999999999</v>
      </c>
      <c r="J181" t="s">
        <v>814</v>
      </c>
      <c r="K181" t="s">
        <v>827</v>
      </c>
      <c r="L181" t="s">
        <v>838</v>
      </c>
      <c r="M181" t="s">
        <v>842</v>
      </c>
    </row>
    <row r="182" spans="1:13" x14ac:dyDescent="0.3">
      <c r="A182" t="s">
        <v>173</v>
      </c>
      <c r="B182" t="s">
        <v>552</v>
      </c>
      <c r="C182" t="s">
        <v>612</v>
      </c>
      <c r="D182" t="s">
        <v>726</v>
      </c>
      <c r="E182" t="s">
        <v>773</v>
      </c>
      <c r="F182" t="s">
        <v>795</v>
      </c>
      <c r="G182">
        <v>71</v>
      </c>
      <c r="H182">
        <v>414.89</v>
      </c>
      <c r="I182">
        <v>29457.19</v>
      </c>
      <c r="J182" t="s">
        <v>807</v>
      </c>
      <c r="K182" t="s">
        <v>823</v>
      </c>
      <c r="L182" t="s">
        <v>835</v>
      </c>
      <c r="M182" t="s">
        <v>847</v>
      </c>
    </row>
    <row r="183" spans="1:13" x14ac:dyDescent="0.3">
      <c r="A183" t="s">
        <v>174</v>
      </c>
      <c r="B183" t="s">
        <v>553</v>
      </c>
      <c r="C183" t="s">
        <v>608</v>
      </c>
      <c r="D183" t="s">
        <v>727</v>
      </c>
      <c r="E183" t="s">
        <v>785</v>
      </c>
      <c r="F183" t="s">
        <v>797</v>
      </c>
      <c r="G183">
        <v>63</v>
      </c>
      <c r="H183">
        <v>169.78</v>
      </c>
      <c r="I183">
        <v>10696.14</v>
      </c>
      <c r="J183" t="s">
        <v>803</v>
      </c>
      <c r="K183" t="s">
        <v>827</v>
      </c>
      <c r="L183" t="s">
        <v>838</v>
      </c>
      <c r="M183" t="s">
        <v>853</v>
      </c>
    </row>
    <row r="184" spans="1:13" x14ac:dyDescent="0.3">
      <c r="A184" t="s">
        <v>175</v>
      </c>
      <c r="B184" t="s">
        <v>477</v>
      </c>
      <c r="C184" t="s">
        <v>617</v>
      </c>
      <c r="D184" t="s">
        <v>674</v>
      </c>
      <c r="E184" t="s">
        <v>784</v>
      </c>
      <c r="F184" t="s">
        <v>801</v>
      </c>
      <c r="G184">
        <v>60</v>
      </c>
      <c r="H184">
        <v>863.92</v>
      </c>
      <c r="I184">
        <v>51835.199999999997</v>
      </c>
      <c r="J184" t="s">
        <v>803</v>
      </c>
      <c r="K184" t="s">
        <v>829</v>
      </c>
      <c r="L184" t="s">
        <v>837</v>
      </c>
      <c r="M184" t="s">
        <v>845</v>
      </c>
    </row>
    <row r="185" spans="1:13" x14ac:dyDescent="0.3">
      <c r="A185" t="s">
        <v>176</v>
      </c>
      <c r="B185" t="s">
        <v>442</v>
      </c>
      <c r="C185" t="s">
        <v>608</v>
      </c>
      <c r="D185" t="s">
        <v>634</v>
      </c>
      <c r="E185" t="s">
        <v>778</v>
      </c>
      <c r="F185" t="s">
        <v>802</v>
      </c>
      <c r="G185">
        <v>30</v>
      </c>
      <c r="H185">
        <v>905.36</v>
      </c>
      <c r="I185">
        <v>27160.799999999999</v>
      </c>
      <c r="J185" t="s">
        <v>812</v>
      </c>
      <c r="K185" t="s">
        <v>819</v>
      </c>
      <c r="L185" t="s">
        <v>834</v>
      </c>
      <c r="M185" t="s">
        <v>853</v>
      </c>
    </row>
    <row r="186" spans="1:13" x14ac:dyDescent="0.3">
      <c r="A186" t="s">
        <v>177</v>
      </c>
      <c r="B186" t="s">
        <v>554</v>
      </c>
      <c r="C186" t="s">
        <v>619</v>
      </c>
      <c r="D186" t="s">
        <v>728</v>
      </c>
      <c r="E186" t="s">
        <v>770</v>
      </c>
      <c r="F186" t="s">
        <v>796</v>
      </c>
      <c r="G186">
        <v>75</v>
      </c>
      <c r="H186">
        <v>1815.33</v>
      </c>
      <c r="I186">
        <v>136149.75</v>
      </c>
      <c r="J186" t="s">
        <v>808</v>
      </c>
      <c r="K186" t="s">
        <v>826</v>
      </c>
      <c r="L186" t="s">
        <v>831</v>
      </c>
      <c r="M186" t="s">
        <v>856</v>
      </c>
    </row>
    <row r="187" spans="1:13" x14ac:dyDescent="0.3">
      <c r="A187" t="s">
        <v>178</v>
      </c>
      <c r="B187" t="s">
        <v>555</v>
      </c>
      <c r="C187" t="s">
        <v>615</v>
      </c>
      <c r="D187" t="s">
        <v>626</v>
      </c>
      <c r="E187" t="s">
        <v>769</v>
      </c>
      <c r="F187" t="s">
        <v>798</v>
      </c>
      <c r="G187">
        <v>29</v>
      </c>
      <c r="H187">
        <v>1487.95</v>
      </c>
      <c r="I187">
        <v>43150.55</v>
      </c>
      <c r="J187" t="s">
        <v>804</v>
      </c>
      <c r="K187" t="s">
        <v>821</v>
      </c>
      <c r="L187" t="s">
        <v>833</v>
      </c>
      <c r="M187" t="s">
        <v>848</v>
      </c>
    </row>
    <row r="188" spans="1:13" x14ac:dyDescent="0.3">
      <c r="A188" t="s">
        <v>179</v>
      </c>
      <c r="B188" t="s">
        <v>556</v>
      </c>
      <c r="C188" t="s">
        <v>613</v>
      </c>
      <c r="D188" t="s">
        <v>729</v>
      </c>
      <c r="E188" t="s">
        <v>775</v>
      </c>
      <c r="F188" t="s">
        <v>800</v>
      </c>
      <c r="G188">
        <v>42</v>
      </c>
      <c r="H188">
        <v>258.26</v>
      </c>
      <c r="I188">
        <v>10846.92</v>
      </c>
      <c r="J188" t="s">
        <v>806</v>
      </c>
      <c r="K188" t="s">
        <v>823</v>
      </c>
      <c r="L188" t="s">
        <v>834</v>
      </c>
      <c r="M188" t="s">
        <v>844</v>
      </c>
    </row>
    <row r="189" spans="1:13" x14ac:dyDescent="0.3">
      <c r="A189" t="s">
        <v>180</v>
      </c>
      <c r="B189" t="s">
        <v>557</v>
      </c>
      <c r="C189" t="s">
        <v>610</v>
      </c>
      <c r="D189" t="s">
        <v>729</v>
      </c>
      <c r="E189" t="s">
        <v>784</v>
      </c>
      <c r="F189" t="s">
        <v>797</v>
      </c>
      <c r="G189">
        <v>31</v>
      </c>
      <c r="H189">
        <v>711.68</v>
      </c>
      <c r="I189">
        <v>22062.080000000002</v>
      </c>
      <c r="J189" t="s">
        <v>810</v>
      </c>
      <c r="K189" t="s">
        <v>826</v>
      </c>
      <c r="L189" t="s">
        <v>834</v>
      </c>
      <c r="M189" t="s">
        <v>844</v>
      </c>
    </row>
    <row r="190" spans="1:13" x14ac:dyDescent="0.3">
      <c r="A190" t="s">
        <v>181</v>
      </c>
      <c r="B190" t="s">
        <v>431</v>
      </c>
      <c r="C190" t="s">
        <v>620</v>
      </c>
      <c r="D190" t="s">
        <v>670</v>
      </c>
      <c r="E190" t="s">
        <v>776</v>
      </c>
      <c r="F190" t="s">
        <v>795</v>
      </c>
      <c r="G190">
        <v>18</v>
      </c>
      <c r="H190">
        <v>630.41999999999996</v>
      </c>
      <c r="I190">
        <v>11347.56</v>
      </c>
      <c r="J190" t="s">
        <v>808</v>
      </c>
      <c r="K190" t="s">
        <v>821</v>
      </c>
      <c r="L190" t="s">
        <v>839</v>
      </c>
      <c r="M190" t="s">
        <v>846</v>
      </c>
    </row>
    <row r="191" spans="1:13" x14ac:dyDescent="0.3">
      <c r="A191" t="s">
        <v>182</v>
      </c>
      <c r="B191" t="s">
        <v>512</v>
      </c>
      <c r="C191" t="s">
        <v>609</v>
      </c>
      <c r="D191" t="s">
        <v>730</v>
      </c>
      <c r="E191" t="s">
        <v>784</v>
      </c>
      <c r="F191" t="s">
        <v>793</v>
      </c>
      <c r="G191">
        <v>17</v>
      </c>
      <c r="H191">
        <v>663.53</v>
      </c>
      <c r="I191">
        <v>11280.01</v>
      </c>
      <c r="J191" t="s">
        <v>806</v>
      </c>
      <c r="K191" t="s">
        <v>821</v>
      </c>
      <c r="L191" t="s">
        <v>834</v>
      </c>
      <c r="M191" t="s">
        <v>853</v>
      </c>
    </row>
    <row r="192" spans="1:13" x14ac:dyDescent="0.3">
      <c r="A192" t="s">
        <v>183</v>
      </c>
      <c r="B192" t="s">
        <v>558</v>
      </c>
      <c r="C192" t="s">
        <v>618</v>
      </c>
      <c r="D192" t="s">
        <v>647</v>
      </c>
      <c r="E192" t="s">
        <v>792</v>
      </c>
      <c r="F192" t="s">
        <v>797</v>
      </c>
      <c r="G192">
        <v>87</v>
      </c>
      <c r="H192">
        <v>370.36</v>
      </c>
      <c r="I192">
        <v>32221.32</v>
      </c>
      <c r="J192" t="s">
        <v>812</v>
      </c>
      <c r="K192" t="s">
        <v>824</v>
      </c>
      <c r="L192" t="s">
        <v>838</v>
      </c>
      <c r="M192" t="s">
        <v>849</v>
      </c>
    </row>
    <row r="193" spans="1:13" x14ac:dyDescent="0.3">
      <c r="A193" t="s">
        <v>184</v>
      </c>
      <c r="B193" t="s">
        <v>540</v>
      </c>
      <c r="C193" t="s">
        <v>607</v>
      </c>
      <c r="D193" t="s">
        <v>731</v>
      </c>
      <c r="E193" t="s">
        <v>769</v>
      </c>
      <c r="F193" t="s">
        <v>796</v>
      </c>
      <c r="G193">
        <v>56</v>
      </c>
      <c r="H193">
        <v>288.87</v>
      </c>
      <c r="I193">
        <v>16176.72</v>
      </c>
      <c r="J193" t="s">
        <v>806</v>
      </c>
      <c r="K193" t="s">
        <v>826</v>
      </c>
      <c r="L193" t="s">
        <v>835</v>
      </c>
      <c r="M193" t="s">
        <v>850</v>
      </c>
    </row>
    <row r="194" spans="1:13" x14ac:dyDescent="0.3">
      <c r="A194" t="s">
        <v>185</v>
      </c>
      <c r="B194" t="s">
        <v>456</v>
      </c>
      <c r="C194" t="s">
        <v>619</v>
      </c>
      <c r="D194" t="s">
        <v>706</v>
      </c>
      <c r="E194" t="s">
        <v>781</v>
      </c>
      <c r="F194" t="s">
        <v>798</v>
      </c>
      <c r="G194">
        <v>56</v>
      </c>
      <c r="H194">
        <v>603.04</v>
      </c>
      <c r="I194">
        <v>33770.239999999998</v>
      </c>
      <c r="J194" t="s">
        <v>806</v>
      </c>
      <c r="K194" t="s">
        <v>821</v>
      </c>
      <c r="L194" t="s">
        <v>832</v>
      </c>
      <c r="M194" t="s">
        <v>851</v>
      </c>
    </row>
    <row r="195" spans="1:13" x14ac:dyDescent="0.3">
      <c r="A195" t="s">
        <v>186</v>
      </c>
      <c r="B195" t="s">
        <v>508</v>
      </c>
      <c r="C195" t="s">
        <v>609</v>
      </c>
      <c r="D195" t="s">
        <v>666</v>
      </c>
      <c r="E195" t="s">
        <v>782</v>
      </c>
      <c r="F195" t="s">
        <v>793</v>
      </c>
      <c r="G195">
        <v>57</v>
      </c>
      <c r="H195">
        <v>187.54</v>
      </c>
      <c r="I195">
        <v>10689.78</v>
      </c>
      <c r="J195" t="s">
        <v>816</v>
      </c>
      <c r="K195" t="s">
        <v>829</v>
      </c>
      <c r="L195" t="s">
        <v>838</v>
      </c>
      <c r="M195" t="s">
        <v>856</v>
      </c>
    </row>
    <row r="196" spans="1:13" x14ac:dyDescent="0.3">
      <c r="A196" t="s">
        <v>187</v>
      </c>
      <c r="B196" t="s">
        <v>458</v>
      </c>
      <c r="C196" t="s">
        <v>608</v>
      </c>
      <c r="D196" t="s">
        <v>704</v>
      </c>
      <c r="E196" t="s">
        <v>789</v>
      </c>
      <c r="F196" t="s">
        <v>796</v>
      </c>
      <c r="G196">
        <v>35</v>
      </c>
      <c r="H196">
        <v>1533.73</v>
      </c>
      <c r="I196">
        <v>53680.55</v>
      </c>
      <c r="J196" t="s">
        <v>816</v>
      </c>
      <c r="K196" t="s">
        <v>820</v>
      </c>
      <c r="L196" t="s">
        <v>835</v>
      </c>
      <c r="M196" t="s">
        <v>842</v>
      </c>
    </row>
    <row r="197" spans="1:13" x14ac:dyDescent="0.3">
      <c r="A197" t="s">
        <v>188</v>
      </c>
      <c r="B197" t="s">
        <v>512</v>
      </c>
      <c r="C197" t="s">
        <v>607</v>
      </c>
      <c r="D197" t="s">
        <v>732</v>
      </c>
      <c r="E197" t="s">
        <v>777</v>
      </c>
      <c r="F197" t="s">
        <v>794</v>
      </c>
      <c r="G197">
        <v>1</v>
      </c>
      <c r="H197">
        <v>1651.44</v>
      </c>
      <c r="I197">
        <v>1651.44</v>
      </c>
      <c r="J197" t="s">
        <v>807</v>
      </c>
      <c r="K197" t="s">
        <v>829</v>
      </c>
      <c r="L197" t="s">
        <v>832</v>
      </c>
      <c r="M197" t="s">
        <v>841</v>
      </c>
    </row>
    <row r="198" spans="1:13" x14ac:dyDescent="0.3">
      <c r="A198" t="s">
        <v>189</v>
      </c>
      <c r="B198" t="s">
        <v>535</v>
      </c>
      <c r="C198" t="s">
        <v>618</v>
      </c>
      <c r="D198" t="s">
        <v>666</v>
      </c>
      <c r="E198" t="s">
        <v>770</v>
      </c>
      <c r="F198" t="s">
        <v>799</v>
      </c>
      <c r="G198">
        <v>93</v>
      </c>
      <c r="H198">
        <v>281.39</v>
      </c>
      <c r="I198">
        <v>26169.27</v>
      </c>
      <c r="J198" t="s">
        <v>813</v>
      </c>
      <c r="K198" t="s">
        <v>826</v>
      </c>
      <c r="L198" t="s">
        <v>838</v>
      </c>
      <c r="M198" t="s">
        <v>848</v>
      </c>
    </row>
    <row r="199" spans="1:13" x14ac:dyDescent="0.3">
      <c r="A199" t="s">
        <v>168</v>
      </c>
      <c r="B199" t="s">
        <v>511</v>
      </c>
      <c r="C199" t="s">
        <v>617</v>
      </c>
      <c r="D199" t="s">
        <v>672</v>
      </c>
      <c r="E199" t="s">
        <v>771</v>
      </c>
      <c r="F199" t="s">
        <v>796</v>
      </c>
      <c r="G199">
        <v>65</v>
      </c>
      <c r="H199">
        <v>1913.12</v>
      </c>
      <c r="I199">
        <v>124352.8</v>
      </c>
      <c r="J199" t="s">
        <v>817</v>
      </c>
      <c r="K199" t="s">
        <v>821</v>
      </c>
      <c r="L199" t="s">
        <v>832</v>
      </c>
      <c r="M199" t="s">
        <v>846</v>
      </c>
    </row>
    <row r="200" spans="1:13" x14ac:dyDescent="0.3">
      <c r="A200" t="s">
        <v>190</v>
      </c>
      <c r="B200" t="s">
        <v>462</v>
      </c>
      <c r="C200" t="s">
        <v>607</v>
      </c>
      <c r="D200" t="s">
        <v>677</v>
      </c>
      <c r="E200" t="s">
        <v>787</v>
      </c>
      <c r="F200" t="s">
        <v>801</v>
      </c>
      <c r="G200">
        <v>91</v>
      </c>
      <c r="H200">
        <v>1488.87</v>
      </c>
      <c r="I200">
        <v>135487.17000000001</v>
      </c>
      <c r="J200" t="s">
        <v>816</v>
      </c>
      <c r="K200" t="s">
        <v>820</v>
      </c>
      <c r="L200" t="s">
        <v>839</v>
      </c>
      <c r="M200" t="s">
        <v>845</v>
      </c>
    </row>
    <row r="201" spans="1:13" x14ac:dyDescent="0.3">
      <c r="A201" t="s">
        <v>191</v>
      </c>
      <c r="B201" t="s">
        <v>469</v>
      </c>
      <c r="C201" t="s">
        <v>607</v>
      </c>
      <c r="D201" t="s">
        <v>677</v>
      </c>
      <c r="E201" t="s">
        <v>779</v>
      </c>
      <c r="F201" t="s">
        <v>794</v>
      </c>
      <c r="G201">
        <v>16</v>
      </c>
      <c r="H201">
        <v>379.18</v>
      </c>
      <c r="I201">
        <v>6066.88</v>
      </c>
      <c r="J201" t="s">
        <v>808</v>
      </c>
      <c r="K201" t="s">
        <v>823</v>
      </c>
      <c r="L201" t="s">
        <v>832</v>
      </c>
      <c r="M201" t="s">
        <v>841</v>
      </c>
    </row>
    <row r="202" spans="1:13" x14ac:dyDescent="0.3">
      <c r="A202" t="s">
        <v>175</v>
      </c>
      <c r="B202" t="s">
        <v>559</v>
      </c>
      <c r="C202" t="s">
        <v>613</v>
      </c>
      <c r="D202" t="s">
        <v>623</v>
      </c>
      <c r="E202" t="s">
        <v>783</v>
      </c>
      <c r="F202" t="s">
        <v>796</v>
      </c>
      <c r="G202">
        <v>61</v>
      </c>
      <c r="H202">
        <v>991.56</v>
      </c>
      <c r="I202">
        <v>60485.16</v>
      </c>
      <c r="J202" t="s">
        <v>805</v>
      </c>
      <c r="K202" t="s">
        <v>829</v>
      </c>
      <c r="L202" t="s">
        <v>836</v>
      </c>
      <c r="M202" t="s">
        <v>856</v>
      </c>
    </row>
    <row r="203" spans="1:13" x14ac:dyDescent="0.3">
      <c r="A203" t="s">
        <v>187</v>
      </c>
      <c r="B203" t="s">
        <v>560</v>
      </c>
      <c r="C203" t="s">
        <v>621</v>
      </c>
      <c r="D203" t="s">
        <v>649</v>
      </c>
      <c r="E203" t="s">
        <v>774</v>
      </c>
      <c r="F203" t="s">
        <v>794</v>
      </c>
      <c r="G203">
        <v>26</v>
      </c>
      <c r="H203">
        <v>1047.97</v>
      </c>
      <c r="I203">
        <v>27247.22</v>
      </c>
      <c r="J203" t="s">
        <v>807</v>
      </c>
      <c r="K203" t="s">
        <v>830</v>
      </c>
      <c r="L203" t="s">
        <v>838</v>
      </c>
      <c r="M203" t="s">
        <v>849</v>
      </c>
    </row>
    <row r="204" spans="1:13" x14ac:dyDescent="0.3">
      <c r="A204" t="s">
        <v>192</v>
      </c>
      <c r="B204" t="s">
        <v>487</v>
      </c>
      <c r="C204" t="s">
        <v>620</v>
      </c>
      <c r="D204" t="s">
        <v>695</v>
      </c>
      <c r="E204" t="s">
        <v>777</v>
      </c>
      <c r="F204" t="s">
        <v>798</v>
      </c>
      <c r="G204">
        <v>65</v>
      </c>
      <c r="H204">
        <v>1681.02</v>
      </c>
      <c r="I204">
        <v>109266.3</v>
      </c>
      <c r="J204" t="s">
        <v>808</v>
      </c>
      <c r="K204" t="s">
        <v>826</v>
      </c>
      <c r="L204" t="s">
        <v>833</v>
      </c>
      <c r="M204" t="s">
        <v>856</v>
      </c>
    </row>
    <row r="205" spans="1:13" x14ac:dyDescent="0.3">
      <c r="A205" t="s">
        <v>193</v>
      </c>
      <c r="B205" t="s">
        <v>481</v>
      </c>
      <c r="C205" t="s">
        <v>607</v>
      </c>
      <c r="D205" t="s">
        <v>688</v>
      </c>
      <c r="E205" t="s">
        <v>771</v>
      </c>
      <c r="F205" t="s">
        <v>793</v>
      </c>
      <c r="G205">
        <v>64</v>
      </c>
      <c r="H205">
        <v>1822.94</v>
      </c>
      <c r="I205">
        <v>116668.16</v>
      </c>
      <c r="J205" t="s">
        <v>804</v>
      </c>
      <c r="K205" t="s">
        <v>821</v>
      </c>
      <c r="L205" t="s">
        <v>834</v>
      </c>
      <c r="M205" t="s">
        <v>844</v>
      </c>
    </row>
    <row r="206" spans="1:13" x14ac:dyDescent="0.3">
      <c r="A206" t="s">
        <v>194</v>
      </c>
      <c r="B206" t="s">
        <v>520</v>
      </c>
      <c r="C206" t="s">
        <v>608</v>
      </c>
      <c r="D206" t="s">
        <v>686</v>
      </c>
      <c r="E206" t="s">
        <v>776</v>
      </c>
      <c r="F206" t="s">
        <v>801</v>
      </c>
      <c r="G206">
        <v>59</v>
      </c>
      <c r="H206">
        <v>1781.97</v>
      </c>
      <c r="I206">
        <v>105136.23</v>
      </c>
      <c r="J206" t="s">
        <v>805</v>
      </c>
      <c r="K206" t="s">
        <v>819</v>
      </c>
      <c r="L206" t="s">
        <v>835</v>
      </c>
      <c r="M206" t="s">
        <v>848</v>
      </c>
    </row>
    <row r="207" spans="1:13" x14ac:dyDescent="0.3">
      <c r="A207" t="s">
        <v>195</v>
      </c>
      <c r="B207" t="s">
        <v>495</v>
      </c>
      <c r="C207" t="s">
        <v>612</v>
      </c>
      <c r="D207" t="s">
        <v>650</v>
      </c>
      <c r="E207" t="s">
        <v>784</v>
      </c>
      <c r="F207" t="s">
        <v>794</v>
      </c>
      <c r="G207">
        <v>44</v>
      </c>
      <c r="H207">
        <v>1231.56</v>
      </c>
      <c r="I207">
        <v>54188.639999999999</v>
      </c>
      <c r="J207" t="s">
        <v>807</v>
      </c>
      <c r="K207" t="s">
        <v>821</v>
      </c>
      <c r="L207" t="s">
        <v>836</v>
      </c>
      <c r="M207" t="s">
        <v>847</v>
      </c>
    </row>
    <row r="208" spans="1:13" x14ac:dyDescent="0.3">
      <c r="A208" t="s">
        <v>195</v>
      </c>
      <c r="B208" t="s">
        <v>530</v>
      </c>
      <c r="C208" t="s">
        <v>616</v>
      </c>
      <c r="D208" t="s">
        <v>709</v>
      </c>
      <c r="E208" t="s">
        <v>770</v>
      </c>
      <c r="F208" t="s">
        <v>798</v>
      </c>
      <c r="G208">
        <v>79</v>
      </c>
      <c r="H208">
        <v>1762.91</v>
      </c>
      <c r="I208">
        <v>139269.89000000001</v>
      </c>
      <c r="J208" t="s">
        <v>811</v>
      </c>
      <c r="K208" t="s">
        <v>819</v>
      </c>
      <c r="L208" t="s">
        <v>833</v>
      </c>
      <c r="M208" t="s">
        <v>846</v>
      </c>
    </row>
    <row r="209" spans="1:13" x14ac:dyDescent="0.3">
      <c r="A209" t="s">
        <v>18</v>
      </c>
      <c r="B209" t="s">
        <v>561</v>
      </c>
      <c r="C209" t="s">
        <v>607</v>
      </c>
      <c r="D209" t="s">
        <v>673</v>
      </c>
      <c r="E209" t="s">
        <v>780</v>
      </c>
      <c r="F209" t="s">
        <v>802</v>
      </c>
      <c r="G209">
        <v>68</v>
      </c>
      <c r="H209">
        <v>1521.35</v>
      </c>
      <c r="I209">
        <v>103451.8</v>
      </c>
      <c r="J209" t="s">
        <v>810</v>
      </c>
      <c r="K209" t="s">
        <v>823</v>
      </c>
      <c r="L209" t="s">
        <v>833</v>
      </c>
      <c r="M209" t="s">
        <v>849</v>
      </c>
    </row>
    <row r="210" spans="1:13" x14ac:dyDescent="0.3">
      <c r="A210" t="s">
        <v>149</v>
      </c>
      <c r="B210" t="s">
        <v>438</v>
      </c>
      <c r="C210" t="s">
        <v>618</v>
      </c>
      <c r="D210" t="s">
        <v>659</v>
      </c>
      <c r="E210" t="s">
        <v>771</v>
      </c>
      <c r="F210" t="s">
        <v>793</v>
      </c>
      <c r="G210">
        <v>16</v>
      </c>
      <c r="H210">
        <v>361.77</v>
      </c>
      <c r="I210">
        <v>5788.32</v>
      </c>
      <c r="J210" t="s">
        <v>816</v>
      </c>
      <c r="K210" t="s">
        <v>821</v>
      </c>
      <c r="L210" t="s">
        <v>839</v>
      </c>
      <c r="M210" t="s">
        <v>851</v>
      </c>
    </row>
    <row r="211" spans="1:13" x14ac:dyDescent="0.3">
      <c r="A211" t="s">
        <v>196</v>
      </c>
      <c r="B211" t="s">
        <v>557</v>
      </c>
      <c r="C211" t="s">
        <v>609</v>
      </c>
      <c r="D211" t="s">
        <v>628</v>
      </c>
      <c r="E211" t="s">
        <v>787</v>
      </c>
      <c r="F211" t="s">
        <v>794</v>
      </c>
      <c r="G211">
        <v>19</v>
      </c>
      <c r="H211">
        <v>1416.82</v>
      </c>
      <c r="I211">
        <v>26919.58</v>
      </c>
      <c r="J211" t="s">
        <v>809</v>
      </c>
      <c r="K211" t="s">
        <v>829</v>
      </c>
      <c r="L211" t="s">
        <v>836</v>
      </c>
      <c r="M211" t="s">
        <v>852</v>
      </c>
    </row>
    <row r="212" spans="1:13" x14ac:dyDescent="0.3">
      <c r="A212" t="s">
        <v>197</v>
      </c>
      <c r="B212" t="s">
        <v>443</v>
      </c>
      <c r="C212" t="s">
        <v>617</v>
      </c>
      <c r="D212" t="s">
        <v>645</v>
      </c>
      <c r="E212" t="s">
        <v>776</v>
      </c>
      <c r="F212" t="s">
        <v>793</v>
      </c>
      <c r="G212">
        <v>50</v>
      </c>
      <c r="H212">
        <v>655.1</v>
      </c>
      <c r="I212">
        <v>32755</v>
      </c>
      <c r="J212" t="s">
        <v>812</v>
      </c>
      <c r="K212" t="s">
        <v>829</v>
      </c>
      <c r="L212" t="s">
        <v>831</v>
      </c>
      <c r="M212" t="s">
        <v>841</v>
      </c>
    </row>
    <row r="213" spans="1:13" x14ac:dyDescent="0.3">
      <c r="A213" t="s">
        <v>198</v>
      </c>
      <c r="B213" t="s">
        <v>451</v>
      </c>
      <c r="C213" t="s">
        <v>615</v>
      </c>
      <c r="D213" t="s">
        <v>630</v>
      </c>
      <c r="E213" t="s">
        <v>777</v>
      </c>
      <c r="F213" t="s">
        <v>801</v>
      </c>
      <c r="G213">
        <v>12</v>
      </c>
      <c r="H213">
        <v>1603.06</v>
      </c>
      <c r="I213">
        <v>19236.72</v>
      </c>
      <c r="J213" t="s">
        <v>817</v>
      </c>
      <c r="K213" t="s">
        <v>826</v>
      </c>
      <c r="L213" t="s">
        <v>834</v>
      </c>
      <c r="M213" t="s">
        <v>848</v>
      </c>
    </row>
    <row r="214" spans="1:13" x14ac:dyDescent="0.3">
      <c r="A214" t="s">
        <v>199</v>
      </c>
      <c r="B214" t="s">
        <v>521</v>
      </c>
      <c r="C214" t="s">
        <v>618</v>
      </c>
      <c r="D214" t="s">
        <v>657</v>
      </c>
      <c r="E214" t="s">
        <v>778</v>
      </c>
      <c r="F214" t="s">
        <v>802</v>
      </c>
      <c r="G214">
        <v>32</v>
      </c>
      <c r="H214">
        <v>851.85</v>
      </c>
      <c r="I214">
        <v>27259.200000000001</v>
      </c>
      <c r="J214" t="s">
        <v>808</v>
      </c>
      <c r="K214" t="s">
        <v>828</v>
      </c>
      <c r="L214" t="s">
        <v>834</v>
      </c>
      <c r="M214" t="s">
        <v>853</v>
      </c>
    </row>
    <row r="215" spans="1:13" x14ac:dyDescent="0.3">
      <c r="A215" t="s">
        <v>200</v>
      </c>
      <c r="B215" t="s">
        <v>449</v>
      </c>
      <c r="C215" t="s">
        <v>611</v>
      </c>
      <c r="D215" t="s">
        <v>646</v>
      </c>
      <c r="E215" t="s">
        <v>772</v>
      </c>
      <c r="F215" t="s">
        <v>794</v>
      </c>
      <c r="G215">
        <v>1</v>
      </c>
      <c r="H215">
        <v>353.76</v>
      </c>
      <c r="I215">
        <v>353.76</v>
      </c>
      <c r="J215" t="s">
        <v>812</v>
      </c>
      <c r="K215" t="s">
        <v>822</v>
      </c>
      <c r="L215" t="s">
        <v>834</v>
      </c>
      <c r="M215" t="s">
        <v>856</v>
      </c>
    </row>
    <row r="216" spans="1:13" x14ac:dyDescent="0.3">
      <c r="A216" t="s">
        <v>149</v>
      </c>
      <c r="B216" t="s">
        <v>562</v>
      </c>
      <c r="C216" t="s">
        <v>617</v>
      </c>
      <c r="D216" t="s">
        <v>645</v>
      </c>
      <c r="E216" t="s">
        <v>792</v>
      </c>
      <c r="F216" t="s">
        <v>795</v>
      </c>
      <c r="G216">
        <v>58</v>
      </c>
      <c r="H216">
        <v>220.52</v>
      </c>
      <c r="I216">
        <v>12790.16</v>
      </c>
      <c r="J216" t="s">
        <v>805</v>
      </c>
      <c r="K216" t="s">
        <v>822</v>
      </c>
      <c r="L216" t="s">
        <v>834</v>
      </c>
      <c r="M216" t="s">
        <v>850</v>
      </c>
    </row>
    <row r="217" spans="1:13" x14ac:dyDescent="0.3">
      <c r="A217" t="s">
        <v>201</v>
      </c>
      <c r="B217" t="s">
        <v>441</v>
      </c>
      <c r="C217" t="s">
        <v>616</v>
      </c>
      <c r="D217" t="s">
        <v>682</v>
      </c>
      <c r="E217" t="s">
        <v>782</v>
      </c>
      <c r="F217" t="s">
        <v>796</v>
      </c>
      <c r="G217">
        <v>18</v>
      </c>
      <c r="H217">
        <v>479.99</v>
      </c>
      <c r="I217">
        <v>8639.82</v>
      </c>
      <c r="J217" t="s">
        <v>812</v>
      </c>
      <c r="K217" t="s">
        <v>828</v>
      </c>
      <c r="L217" t="s">
        <v>839</v>
      </c>
      <c r="M217" t="s">
        <v>848</v>
      </c>
    </row>
    <row r="218" spans="1:13" x14ac:dyDescent="0.3">
      <c r="A218" t="s">
        <v>202</v>
      </c>
      <c r="B218" t="s">
        <v>563</v>
      </c>
      <c r="C218" t="s">
        <v>608</v>
      </c>
      <c r="D218" t="s">
        <v>682</v>
      </c>
      <c r="E218" t="s">
        <v>788</v>
      </c>
      <c r="F218" t="s">
        <v>799</v>
      </c>
      <c r="G218">
        <v>97</v>
      </c>
      <c r="H218">
        <v>127.63</v>
      </c>
      <c r="I218">
        <v>12380.11</v>
      </c>
      <c r="J218" t="s">
        <v>817</v>
      </c>
      <c r="K218" t="s">
        <v>818</v>
      </c>
      <c r="L218" t="s">
        <v>833</v>
      </c>
      <c r="M218" t="s">
        <v>848</v>
      </c>
    </row>
    <row r="219" spans="1:13" x14ac:dyDescent="0.3">
      <c r="A219" t="s">
        <v>73</v>
      </c>
      <c r="B219" t="s">
        <v>447</v>
      </c>
      <c r="C219" t="s">
        <v>620</v>
      </c>
      <c r="D219" t="s">
        <v>678</v>
      </c>
      <c r="E219" t="s">
        <v>792</v>
      </c>
      <c r="F219" t="s">
        <v>795</v>
      </c>
      <c r="G219">
        <v>26</v>
      </c>
      <c r="H219">
        <v>459.3</v>
      </c>
      <c r="I219">
        <v>11941.8</v>
      </c>
      <c r="J219" t="s">
        <v>816</v>
      </c>
      <c r="K219" t="s">
        <v>825</v>
      </c>
      <c r="L219" t="s">
        <v>832</v>
      </c>
      <c r="M219" t="s">
        <v>853</v>
      </c>
    </row>
    <row r="220" spans="1:13" x14ac:dyDescent="0.3">
      <c r="A220" t="s">
        <v>203</v>
      </c>
      <c r="B220" t="s">
        <v>437</v>
      </c>
      <c r="C220" t="s">
        <v>615</v>
      </c>
      <c r="D220" t="s">
        <v>623</v>
      </c>
      <c r="E220" t="s">
        <v>784</v>
      </c>
      <c r="F220" t="s">
        <v>793</v>
      </c>
      <c r="G220">
        <v>79</v>
      </c>
      <c r="H220">
        <v>1909.58</v>
      </c>
      <c r="I220">
        <v>150856.82</v>
      </c>
      <c r="J220" t="s">
        <v>806</v>
      </c>
      <c r="K220" t="s">
        <v>822</v>
      </c>
      <c r="L220" t="s">
        <v>836</v>
      </c>
      <c r="M220" t="s">
        <v>842</v>
      </c>
    </row>
    <row r="221" spans="1:13" x14ac:dyDescent="0.3">
      <c r="A221" t="s">
        <v>204</v>
      </c>
      <c r="B221" t="s">
        <v>500</v>
      </c>
      <c r="C221" t="s">
        <v>621</v>
      </c>
      <c r="D221" t="s">
        <v>679</v>
      </c>
      <c r="E221" t="s">
        <v>782</v>
      </c>
      <c r="F221" t="s">
        <v>800</v>
      </c>
      <c r="G221">
        <v>26</v>
      </c>
      <c r="H221">
        <v>1482.68</v>
      </c>
      <c r="I221">
        <v>38549.68</v>
      </c>
      <c r="J221" t="s">
        <v>817</v>
      </c>
      <c r="K221" t="s">
        <v>823</v>
      </c>
      <c r="L221" t="s">
        <v>836</v>
      </c>
      <c r="M221" t="s">
        <v>850</v>
      </c>
    </row>
    <row r="222" spans="1:13" x14ac:dyDescent="0.3">
      <c r="A222" t="s">
        <v>205</v>
      </c>
      <c r="B222" t="s">
        <v>564</v>
      </c>
      <c r="C222" t="s">
        <v>610</v>
      </c>
      <c r="D222" t="s">
        <v>668</v>
      </c>
      <c r="E222" t="s">
        <v>791</v>
      </c>
      <c r="F222" t="s">
        <v>796</v>
      </c>
      <c r="G222">
        <v>36</v>
      </c>
      <c r="H222">
        <v>399.24</v>
      </c>
      <c r="I222">
        <v>14372.64</v>
      </c>
      <c r="J222" t="s">
        <v>808</v>
      </c>
      <c r="K222" t="s">
        <v>823</v>
      </c>
      <c r="L222" t="s">
        <v>837</v>
      </c>
      <c r="M222" t="s">
        <v>845</v>
      </c>
    </row>
    <row r="223" spans="1:13" x14ac:dyDescent="0.3">
      <c r="A223" t="s">
        <v>72</v>
      </c>
      <c r="B223" t="s">
        <v>490</v>
      </c>
      <c r="C223" t="s">
        <v>608</v>
      </c>
      <c r="D223" t="s">
        <v>635</v>
      </c>
      <c r="E223" t="s">
        <v>787</v>
      </c>
      <c r="F223" t="s">
        <v>798</v>
      </c>
      <c r="G223">
        <v>64</v>
      </c>
      <c r="H223">
        <v>275.86</v>
      </c>
      <c r="I223">
        <v>17655.04</v>
      </c>
      <c r="J223" t="s">
        <v>817</v>
      </c>
      <c r="K223" t="s">
        <v>820</v>
      </c>
      <c r="L223" t="s">
        <v>835</v>
      </c>
      <c r="M223" t="s">
        <v>845</v>
      </c>
    </row>
    <row r="224" spans="1:13" x14ac:dyDescent="0.3">
      <c r="A224" t="s">
        <v>206</v>
      </c>
      <c r="B224" t="s">
        <v>565</v>
      </c>
      <c r="C224" t="s">
        <v>607</v>
      </c>
      <c r="D224" t="s">
        <v>725</v>
      </c>
      <c r="E224" t="s">
        <v>770</v>
      </c>
      <c r="F224" t="s">
        <v>793</v>
      </c>
      <c r="G224">
        <v>69</v>
      </c>
      <c r="H224">
        <v>325.33999999999997</v>
      </c>
      <c r="I224">
        <v>22448.46</v>
      </c>
      <c r="J224" t="s">
        <v>806</v>
      </c>
      <c r="K224" t="s">
        <v>826</v>
      </c>
      <c r="L224" t="s">
        <v>833</v>
      </c>
      <c r="M224" t="s">
        <v>856</v>
      </c>
    </row>
    <row r="225" spans="1:13" x14ac:dyDescent="0.3">
      <c r="A225" t="s">
        <v>207</v>
      </c>
      <c r="B225" t="s">
        <v>566</v>
      </c>
      <c r="C225" t="s">
        <v>617</v>
      </c>
      <c r="D225" t="s">
        <v>733</v>
      </c>
      <c r="E225" t="s">
        <v>790</v>
      </c>
      <c r="G225">
        <v>55</v>
      </c>
      <c r="H225">
        <v>1666.84</v>
      </c>
      <c r="I225">
        <v>91676.2</v>
      </c>
      <c r="J225" t="s">
        <v>812</v>
      </c>
      <c r="K225" t="s">
        <v>824</v>
      </c>
      <c r="L225" t="s">
        <v>832</v>
      </c>
      <c r="M225" t="s">
        <v>847</v>
      </c>
    </row>
    <row r="226" spans="1:13" x14ac:dyDescent="0.3">
      <c r="A226" t="s">
        <v>122</v>
      </c>
      <c r="B226" t="s">
        <v>470</v>
      </c>
      <c r="C226" t="s">
        <v>616</v>
      </c>
      <c r="D226" t="s">
        <v>709</v>
      </c>
      <c r="E226" t="s">
        <v>774</v>
      </c>
      <c r="F226" t="s">
        <v>801</v>
      </c>
      <c r="G226">
        <v>80</v>
      </c>
      <c r="H226">
        <v>1963.45</v>
      </c>
      <c r="I226">
        <v>157076</v>
      </c>
      <c r="J226" t="s">
        <v>808</v>
      </c>
      <c r="K226" t="s">
        <v>822</v>
      </c>
      <c r="L226" t="s">
        <v>838</v>
      </c>
      <c r="M226" t="s">
        <v>846</v>
      </c>
    </row>
    <row r="227" spans="1:13" x14ac:dyDescent="0.3">
      <c r="A227" t="s">
        <v>208</v>
      </c>
      <c r="B227" t="s">
        <v>516</v>
      </c>
      <c r="C227" t="s">
        <v>621</v>
      </c>
      <c r="D227" t="s">
        <v>734</v>
      </c>
      <c r="E227" t="s">
        <v>779</v>
      </c>
      <c r="F227" t="s">
        <v>798</v>
      </c>
      <c r="G227">
        <v>80</v>
      </c>
      <c r="H227">
        <v>1561.71</v>
      </c>
      <c r="I227">
        <v>124936.8</v>
      </c>
      <c r="J227" t="s">
        <v>804</v>
      </c>
      <c r="K227" t="s">
        <v>821</v>
      </c>
      <c r="L227" t="s">
        <v>834</v>
      </c>
      <c r="M227" t="s">
        <v>845</v>
      </c>
    </row>
    <row r="228" spans="1:13" x14ac:dyDescent="0.3">
      <c r="A228" t="s">
        <v>209</v>
      </c>
      <c r="B228" t="s">
        <v>468</v>
      </c>
      <c r="C228" t="s">
        <v>612</v>
      </c>
      <c r="D228" t="s">
        <v>735</v>
      </c>
      <c r="E228" t="s">
        <v>787</v>
      </c>
      <c r="F228" t="s">
        <v>793</v>
      </c>
      <c r="G228">
        <v>26</v>
      </c>
      <c r="H228">
        <v>1547.54</v>
      </c>
      <c r="I228">
        <v>40236.04</v>
      </c>
      <c r="J228" t="s">
        <v>810</v>
      </c>
      <c r="K228" t="s">
        <v>820</v>
      </c>
      <c r="L228" t="s">
        <v>839</v>
      </c>
      <c r="M228" t="s">
        <v>854</v>
      </c>
    </row>
    <row r="229" spans="1:13" x14ac:dyDescent="0.3">
      <c r="A229" t="s">
        <v>210</v>
      </c>
      <c r="B229" t="s">
        <v>475</v>
      </c>
      <c r="C229" t="s">
        <v>609</v>
      </c>
      <c r="D229" t="s">
        <v>645</v>
      </c>
      <c r="E229" t="s">
        <v>785</v>
      </c>
      <c r="F229" t="s">
        <v>800</v>
      </c>
      <c r="G229">
        <v>67</v>
      </c>
      <c r="H229">
        <v>424.43</v>
      </c>
      <c r="I229">
        <v>28436.81</v>
      </c>
      <c r="J229" t="s">
        <v>812</v>
      </c>
      <c r="K229" t="s">
        <v>818</v>
      </c>
      <c r="L229" t="s">
        <v>839</v>
      </c>
      <c r="M229" t="s">
        <v>846</v>
      </c>
    </row>
    <row r="230" spans="1:13" x14ac:dyDescent="0.3">
      <c r="A230" t="s">
        <v>205</v>
      </c>
      <c r="B230" t="s">
        <v>550</v>
      </c>
      <c r="C230" t="s">
        <v>615</v>
      </c>
      <c r="D230" t="s">
        <v>736</v>
      </c>
      <c r="E230" t="s">
        <v>772</v>
      </c>
      <c r="F230" t="s">
        <v>801</v>
      </c>
      <c r="G230">
        <v>34</v>
      </c>
      <c r="H230">
        <v>928.05</v>
      </c>
      <c r="I230">
        <v>31553.7</v>
      </c>
      <c r="J230" t="s">
        <v>808</v>
      </c>
      <c r="K230" t="s">
        <v>829</v>
      </c>
      <c r="L230" t="s">
        <v>834</v>
      </c>
      <c r="M230" t="s">
        <v>847</v>
      </c>
    </row>
    <row r="231" spans="1:13" x14ac:dyDescent="0.3">
      <c r="A231" t="s">
        <v>29</v>
      </c>
      <c r="B231" t="s">
        <v>567</v>
      </c>
      <c r="C231" t="s">
        <v>608</v>
      </c>
      <c r="D231" t="s">
        <v>707</v>
      </c>
      <c r="E231" t="s">
        <v>770</v>
      </c>
      <c r="F231" t="s">
        <v>798</v>
      </c>
      <c r="G231">
        <v>41</v>
      </c>
      <c r="H231">
        <v>1839.41</v>
      </c>
      <c r="I231">
        <v>75415.81</v>
      </c>
      <c r="J231" t="s">
        <v>813</v>
      </c>
      <c r="K231" t="s">
        <v>828</v>
      </c>
      <c r="L231" t="s">
        <v>835</v>
      </c>
      <c r="M231" t="s">
        <v>843</v>
      </c>
    </row>
    <row r="232" spans="1:13" x14ac:dyDescent="0.3">
      <c r="A232" t="s">
        <v>58</v>
      </c>
      <c r="B232" t="s">
        <v>524</v>
      </c>
      <c r="C232" t="s">
        <v>618</v>
      </c>
      <c r="D232" t="s">
        <v>737</v>
      </c>
      <c r="E232" t="s">
        <v>771</v>
      </c>
      <c r="F232" t="s">
        <v>793</v>
      </c>
      <c r="G232">
        <v>3</v>
      </c>
      <c r="H232">
        <v>1660.58</v>
      </c>
      <c r="I232">
        <v>4981.74</v>
      </c>
      <c r="J232" t="s">
        <v>806</v>
      </c>
      <c r="K232" t="s">
        <v>823</v>
      </c>
      <c r="L232" t="s">
        <v>836</v>
      </c>
      <c r="M232" t="s">
        <v>848</v>
      </c>
    </row>
    <row r="233" spans="1:13" x14ac:dyDescent="0.3">
      <c r="A233" t="s">
        <v>211</v>
      </c>
      <c r="B233" t="s">
        <v>467</v>
      </c>
      <c r="C233" t="s">
        <v>619</v>
      </c>
      <c r="D233" t="s">
        <v>624</v>
      </c>
      <c r="E233" t="s">
        <v>773</v>
      </c>
      <c r="F233" t="s">
        <v>796</v>
      </c>
      <c r="G233">
        <v>31</v>
      </c>
      <c r="H233">
        <v>1626.12</v>
      </c>
      <c r="I233">
        <v>50409.72</v>
      </c>
      <c r="J233" t="s">
        <v>806</v>
      </c>
      <c r="K233" t="s">
        <v>824</v>
      </c>
      <c r="L233" t="s">
        <v>838</v>
      </c>
      <c r="M233" t="s">
        <v>846</v>
      </c>
    </row>
    <row r="234" spans="1:13" x14ac:dyDescent="0.3">
      <c r="A234" t="s">
        <v>212</v>
      </c>
      <c r="B234" t="s">
        <v>450</v>
      </c>
      <c r="C234" t="s">
        <v>607</v>
      </c>
      <c r="D234" t="s">
        <v>670</v>
      </c>
      <c r="E234" t="s">
        <v>780</v>
      </c>
      <c r="F234" t="s">
        <v>794</v>
      </c>
      <c r="G234">
        <v>7</v>
      </c>
      <c r="H234">
        <v>1649.63</v>
      </c>
      <c r="I234">
        <v>11547.41</v>
      </c>
      <c r="J234" t="s">
        <v>805</v>
      </c>
      <c r="K234" t="s">
        <v>826</v>
      </c>
      <c r="L234" t="s">
        <v>834</v>
      </c>
      <c r="M234" t="s">
        <v>845</v>
      </c>
    </row>
    <row r="235" spans="1:13" x14ac:dyDescent="0.3">
      <c r="A235" t="s">
        <v>213</v>
      </c>
      <c r="B235" t="s">
        <v>474</v>
      </c>
      <c r="C235" t="s">
        <v>611</v>
      </c>
      <c r="D235" t="s">
        <v>738</v>
      </c>
      <c r="E235" t="s">
        <v>792</v>
      </c>
      <c r="F235" t="s">
        <v>794</v>
      </c>
      <c r="G235">
        <v>61</v>
      </c>
      <c r="H235">
        <v>661.72</v>
      </c>
      <c r="I235">
        <v>40364.92</v>
      </c>
      <c r="J235" t="s">
        <v>804</v>
      </c>
      <c r="K235" t="s">
        <v>820</v>
      </c>
      <c r="L235" t="s">
        <v>836</v>
      </c>
      <c r="M235" t="s">
        <v>846</v>
      </c>
    </row>
    <row r="236" spans="1:13" x14ac:dyDescent="0.3">
      <c r="A236" t="s">
        <v>214</v>
      </c>
      <c r="B236" t="s">
        <v>515</v>
      </c>
      <c r="C236" t="s">
        <v>615</v>
      </c>
      <c r="D236" t="s">
        <v>739</v>
      </c>
      <c r="E236" t="s">
        <v>775</v>
      </c>
      <c r="F236" t="s">
        <v>794</v>
      </c>
      <c r="G236">
        <v>96</v>
      </c>
      <c r="H236">
        <v>1856.3</v>
      </c>
      <c r="I236">
        <v>178204.79999999999</v>
      </c>
      <c r="J236" t="s">
        <v>806</v>
      </c>
      <c r="K236" t="s">
        <v>828</v>
      </c>
      <c r="L236" t="s">
        <v>838</v>
      </c>
      <c r="M236" t="s">
        <v>852</v>
      </c>
    </row>
    <row r="237" spans="1:13" x14ac:dyDescent="0.3">
      <c r="A237" t="s">
        <v>215</v>
      </c>
      <c r="B237" t="s">
        <v>521</v>
      </c>
      <c r="C237" t="s">
        <v>617</v>
      </c>
      <c r="D237" t="s">
        <v>713</v>
      </c>
      <c r="E237" t="s">
        <v>778</v>
      </c>
      <c r="F237" t="s">
        <v>794</v>
      </c>
      <c r="G237">
        <v>10</v>
      </c>
      <c r="H237">
        <v>339.59</v>
      </c>
      <c r="I237">
        <v>3395.9</v>
      </c>
      <c r="J237" t="s">
        <v>807</v>
      </c>
      <c r="K237" t="s">
        <v>823</v>
      </c>
      <c r="L237" t="s">
        <v>834</v>
      </c>
      <c r="M237" t="s">
        <v>842</v>
      </c>
    </row>
    <row r="238" spans="1:13" x14ac:dyDescent="0.3">
      <c r="A238" t="s">
        <v>216</v>
      </c>
      <c r="B238" t="s">
        <v>440</v>
      </c>
      <c r="C238" t="s">
        <v>607</v>
      </c>
      <c r="D238" t="s">
        <v>723</v>
      </c>
      <c r="E238" t="s">
        <v>777</v>
      </c>
      <c r="F238" t="s">
        <v>797</v>
      </c>
      <c r="G238">
        <v>98</v>
      </c>
      <c r="H238">
        <v>1393.18</v>
      </c>
      <c r="I238">
        <v>136531.64000000001</v>
      </c>
      <c r="J238" t="s">
        <v>805</v>
      </c>
      <c r="K238" t="s">
        <v>829</v>
      </c>
      <c r="L238" t="s">
        <v>837</v>
      </c>
      <c r="M238" t="s">
        <v>842</v>
      </c>
    </row>
    <row r="239" spans="1:13" x14ac:dyDescent="0.3">
      <c r="A239" t="s">
        <v>217</v>
      </c>
      <c r="B239" t="s">
        <v>456</v>
      </c>
      <c r="C239" t="s">
        <v>609</v>
      </c>
      <c r="D239" t="s">
        <v>698</v>
      </c>
      <c r="E239" t="s">
        <v>778</v>
      </c>
      <c r="F239" t="s">
        <v>799</v>
      </c>
      <c r="G239">
        <v>21</v>
      </c>
      <c r="H239">
        <v>795.14</v>
      </c>
      <c r="I239">
        <v>16697.939999999999</v>
      </c>
      <c r="J239" t="s">
        <v>806</v>
      </c>
      <c r="K239" t="s">
        <v>823</v>
      </c>
      <c r="L239" t="s">
        <v>834</v>
      </c>
      <c r="M239" t="s">
        <v>846</v>
      </c>
    </row>
    <row r="240" spans="1:13" x14ac:dyDescent="0.3">
      <c r="A240" t="s">
        <v>73</v>
      </c>
      <c r="B240" t="s">
        <v>560</v>
      </c>
      <c r="C240" t="s">
        <v>607</v>
      </c>
      <c r="D240" t="s">
        <v>681</v>
      </c>
      <c r="E240" t="s">
        <v>773</v>
      </c>
      <c r="F240" t="s">
        <v>797</v>
      </c>
      <c r="G240">
        <v>81</v>
      </c>
      <c r="H240">
        <v>880.7</v>
      </c>
      <c r="I240">
        <v>71336.7</v>
      </c>
      <c r="J240" t="s">
        <v>813</v>
      </c>
      <c r="K240" t="s">
        <v>827</v>
      </c>
      <c r="L240" t="s">
        <v>835</v>
      </c>
      <c r="M240" t="s">
        <v>848</v>
      </c>
    </row>
    <row r="241" spans="1:13" x14ac:dyDescent="0.3">
      <c r="A241" t="s">
        <v>139</v>
      </c>
      <c r="B241" t="s">
        <v>568</v>
      </c>
      <c r="C241" t="s">
        <v>609</v>
      </c>
      <c r="D241" t="s">
        <v>659</v>
      </c>
      <c r="E241" t="s">
        <v>792</v>
      </c>
      <c r="F241" t="s">
        <v>799</v>
      </c>
      <c r="G241">
        <v>63</v>
      </c>
      <c r="H241">
        <v>1332.64</v>
      </c>
      <c r="I241">
        <v>83956.32</v>
      </c>
      <c r="J241" t="s">
        <v>815</v>
      </c>
      <c r="K241" t="s">
        <v>829</v>
      </c>
      <c r="L241" t="s">
        <v>837</v>
      </c>
      <c r="M241" t="s">
        <v>844</v>
      </c>
    </row>
    <row r="242" spans="1:13" x14ac:dyDescent="0.3">
      <c r="A242" t="s">
        <v>218</v>
      </c>
      <c r="B242" t="s">
        <v>449</v>
      </c>
      <c r="C242" t="s">
        <v>612</v>
      </c>
      <c r="D242" t="s">
        <v>677</v>
      </c>
      <c r="E242" t="s">
        <v>781</v>
      </c>
      <c r="F242" t="s">
        <v>793</v>
      </c>
      <c r="G242">
        <v>51</v>
      </c>
      <c r="H242">
        <v>1303.45</v>
      </c>
      <c r="I242">
        <v>66475.95</v>
      </c>
      <c r="J242" t="s">
        <v>808</v>
      </c>
      <c r="K242" t="s">
        <v>824</v>
      </c>
      <c r="L242" t="s">
        <v>834</v>
      </c>
      <c r="M242" t="s">
        <v>854</v>
      </c>
    </row>
    <row r="243" spans="1:13" x14ac:dyDescent="0.3">
      <c r="A243" t="s">
        <v>59</v>
      </c>
      <c r="B243" t="s">
        <v>543</v>
      </c>
      <c r="C243" t="s">
        <v>610</v>
      </c>
      <c r="D243" t="s">
        <v>650</v>
      </c>
      <c r="E243" t="s">
        <v>789</v>
      </c>
      <c r="F243" t="s">
        <v>793</v>
      </c>
      <c r="G243">
        <v>56</v>
      </c>
      <c r="H243">
        <v>1193.7</v>
      </c>
      <c r="I243">
        <v>66847.199999999997</v>
      </c>
      <c r="J243" t="s">
        <v>806</v>
      </c>
      <c r="K243" t="s">
        <v>827</v>
      </c>
      <c r="L243" t="s">
        <v>832</v>
      </c>
      <c r="M243" t="s">
        <v>856</v>
      </c>
    </row>
    <row r="244" spans="1:13" x14ac:dyDescent="0.3">
      <c r="A244" t="s">
        <v>219</v>
      </c>
      <c r="B244" t="s">
        <v>540</v>
      </c>
      <c r="C244" t="s">
        <v>608</v>
      </c>
      <c r="D244" t="s">
        <v>672</v>
      </c>
      <c r="E244" t="s">
        <v>777</v>
      </c>
      <c r="F244" t="s">
        <v>801</v>
      </c>
      <c r="G244">
        <v>32</v>
      </c>
      <c r="H244">
        <v>756.88</v>
      </c>
      <c r="I244">
        <v>24220.16</v>
      </c>
      <c r="J244" t="s">
        <v>807</v>
      </c>
      <c r="K244" t="s">
        <v>821</v>
      </c>
      <c r="L244" t="s">
        <v>839</v>
      </c>
      <c r="M244" t="s">
        <v>844</v>
      </c>
    </row>
    <row r="245" spans="1:13" x14ac:dyDescent="0.3">
      <c r="A245" t="s">
        <v>63</v>
      </c>
      <c r="B245" t="s">
        <v>545</v>
      </c>
      <c r="C245" t="s">
        <v>620</v>
      </c>
      <c r="D245" t="s">
        <v>631</v>
      </c>
      <c r="E245" t="s">
        <v>787</v>
      </c>
      <c r="F245" t="s">
        <v>795</v>
      </c>
      <c r="G245">
        <v>27</v>
      </c>
      <c r="H245">
        <v>1439.7</v>
      </c>
      <c r="I245">
        <v>38871.9</v>
      </c>
      <c r="J245" t="s">
        <v>813</v>
      </c>
      <c r="K245" t="s">
        <v>826</v>
      </c>
      <c r="L245" t="s">
        <v>834</v>
      </c>
      <c r="M245" t="s">
        <v>853</v>
      </c>
    </row>
    <row r="246" spans="1:13" x14ac:dyDescent="0.3">
      <c r="A246" t="s">
        <v>42</v>
      </c>
      <c r="B246" t="s">
        <v>460</v>
      </c>
      <c r="C246" t="s">
        <v>608</v>
      </c>
      <c r="D246" t="s">
        <v>677</v>
      </c>
      <c r="E246" t="s">
        <v>792</v>
      </c>
      <c r="F246" t="s">
        <v>796</v>
      </c>
      <c r="G246">
        <v>64</v>
      </c>
      <c r="H246">
        <v>964.63</v>
      </c>
      <c r="I246">
        <v>61736.32</v>
      </c>
      <c r="J246" t="s">
        <v>808</v>
      </c>
      <c r="K246" t="s">
        <v>825</v>
      </c>
      <c r="L246" t="s">
        <v>833</v>
      </c>
      <c r="M246" t="s">
        <v>854</v>
      </c>
    </row>
    <row r="247" spans="1:13" x14ac:dyDescent="0.3">
      <c r="A247" t="s">
        <v>220</v>
      </c>
      <c r="B247" t="s">
        <v>488</v>
      </c>
      <c r="C247" t="s">
        <v>618</v>
      </c>
      <c r="D247" t="s">
        <v>637</v>
      </c>
      <c r="E247" t="s">
        <v>783</v>
      </c>
      <c r="F247" t="s">
        <v>801</v>
      </c>
      <c r="G247">
        <v>58</v>
      </c>
      <c r="H247">
        <v>401.31</v>
      </c>
      <c r="I247">
        <v>23275.98</v>
      </c>
      <c r="J247" t="s">
        <v>814</v>
      </c>
      <c r="K247" t="s">
        <v>823</v>
      </c>
      <c r="L247" t="s">
        <v>834</v>
      </c>
      <c r="M247" t="s">
        <v>852</v>
      </c>
    </row>
    <row r="248" spans="1:13" x14ac:dyDescent="0.3">
      <c r="A248" t="s">
        <v>221</v>
      </c>
      <c r="B248" t="s">
        <v>493</v>
      </c>
      <c r="C248" t="s">
        <v>609</v>
      </c>
      <c r="D248" t="s">
        <v>722</v>
      </c>
      <c r="E248" t="s">
        <v>778</v>
      </c>
      <c r="F248" t="s">
        <v>794</v>
      </c>
      <c r="G248">
        <v>36</v>
      </c>
      <c r="H248">
        <v>1058.72</v>
      </c>
      <c r="I248">
        <v>38113.919999999998</v>
      </c>
      <c r="J248" t="s">
        <v>811</v>
      </c>
      <c r="K248" t="s">
        <v>823</v>
      </c>
      <c r="L248" t="s">
        <v>838</v>
      </c>
      <c r="M248" t="s">
        <v>848</v>
      </c>
    </row>
    <row r="249" spans="1:13" x14ac:dyDescent="0.3">
      <c r="A249" t="s">
        <v>42</v>
      </c>
      <c r="B249" t="s">
        <v>569</v>
      </c>
      <c r="C249" t="s">
        <v>616</v>
      </c>
      <c r="D249" t="s">
        <v>651</v>
      </c>
      <c r="E249" t="s">
        <v>785</v>
      </c>
      <c r="F249" t="s">
        <v>793</v>
      </c>
      <c r="G249">
        <v>13</v>
      </c>
      <c r="H249">
        <v>718.71</v>
      </c>
      <c r="I249">
        <v>9343.23</v>
      </c>
      <c r="J249" t="s">
        <v>809</v>
      </c>
      <c r="K249" t="s">
        <v>823</v>
      </c>
      <c r="L249" t="s">
        <v>839</v>
      </c>
      <c r="M249" t="s">
        <v>848</v>
      </c>
    </row>
    <row r="250" spans="1:13" x14ac:dyDescent="0.3">
      <c r="A250" t="s">
        <v>222</v>
      </c>
      <c r="B250" t="s">
        <v>452</v>
      </c>
      <c r="C250" t="s">
        <v>610</v>
      </c>
      <c r="D250" t="s">
        <v>663</v>
      </c>
      <c r="E250" t="s">
        <v>776</v>
      </c>
      <c r="F250" t="s">
        <v>800</v>
      </c>
      <c r="G250">
        <v>87</v>
      </c>
      <c r="H250">
        <v>854.11</v>
      </c>
      <c r="I250">
        <v>74307.570000000007</v>
      </c>
      <c r="J250" t="s">
        <v>811</v>
      </c>
      <c r="K250" t="s">
        <v>827</v>
      </c>
      <c r="L250" t="s">
        <v>834</v>
      </c>
      <c r="M250" t="s">
        <v>852</v>
      </c>
    </row>
    <row r="251" spans="1:13" x14ac:dyDescent="0.3">
      <c r="A251" t="s">
        <v>223</v>
      </c>
      <c r="B251" t="s">
        <v>526</v>
      </c>
      <c r="C251" t="s">
        <v>615</v>
      </c>
      <c r="D251" t="s">
        <v>690</v>
      </c>
      <c r="E251" t="s">
        <v>790</v>
      </c>
      <c r="F251" t="s">
        <v>793</v>
      </c>
      <c r="G251">
        <v>63</v>
      </c>
      <c r="H251">
        <v>1172.78</v>
      </c>
      <c r="I251">
        <v>73885.14</v>
      </c>
      <c r="J251" t="s">
        <v>805</v>
      </c>
      <c r="K251" t="s">
        <v>828</v>
      </c>
      <c r="L251" t="s">
        <v>835</v>
      </c>
      <c r="M251" t="s">
        <v>852</v>
      </c>
    </row>
    <row r="252" spans="1:13" x14ac:dyDescent="0.3">
      <c r="A252" t="s">
        <v>224</v>
      </c>
      <c r="B252" t="s">
        <v>553</v>
      </c>
      <c r="C252" t="s">
        <v>608</v>
      </c>
      <c r="D252" t="s">
        <v>626</v>
      </c>
      <c r="E252" t="s">
        <v>774</v>
      </c>
      <c r="F252" t="s">
        <v>800</v>
      </c>
      <c r="G252">
        <v>75</v>
      </c>
      <c r="H252">
        <v>158.69</v>
      </c>
      <c r="I252">
        <v>11901.75</v>
      </c>
      <c r="J252" t="s">
        <v>808</v>
      </c>
      <c r="K252" t="s">
        <v>826</v>
      </c>
      <c r="L252" t="s">
        <v>833</v>
      </c>
      <c r="M252" t="s">
        <v>849</v>
      </c>
    </row>
    <row r="253" spans="1:13" x14ac:dyDescent="0.3">
      <c r="A253" t="s">
        <v>225</v>
      </c>
      <c r="B253" t="s">
        <v>517</v>
      </c>
      <c r="C253" t="s">
        <v>618</v>
      </c>
      <c r="D253" t="s">
        <v>624</v>
      </c>
      <c r="E253" t="s">
        <v>780</v>
      </c>
      <c r="F253" t="s">
        <v>799</v>
      </c>
      <c r="G253">
        <v>48</v>
      </c>
      <c r="H253">
        <v>519.57000000000005</v>
      </c>
      <c r="I253">
        <v>24939.360000000001</v>
      </c>
      <c r="J253" t="s">
        <v>815</v>
      </c>
      <c r="K253" t="s">
        <v>830</v>
      </c>
      <c r="L253" t="s">
        <v>834</v>
      </c>
      <c r="M253" t="s">
        <v>851</v>
      </c>
    </row>
    <row r="254" spans="1:13" x14ac:dyDescent="0.3">
      <c r="A254" t="s">
        <v>30</v>
      </c>
      <c r="B254" t="s">
        <v>463</v>
      </c>
      <c r="C254" t="s">
        <v>618</v>
      </c>
      <c r="D254" t="s">
        <v>665</v>
      </c>
      <c r="E254" t="s">
        <v>791</v>
      </c>
      <c r="F254" t="s">
        <v>798</v>
      </c>
      <c r="G254">
        <v>38</v>
      </c>
      <c r="H254">
        <v>444.19</v>
      </c>
      <c r="I254">
        <v>16879.22</v>
      </c>
      <c r="J254" t="s">
        <v>817</v>
      </c>
      <c r="K254" t="s">
        <v>819</v>
      </c>
      <c r="L254" t="s">
        <v>835</v>
      </c>
      <c r="M254" t="s">
        <v>842</v>
      </c>
    </row>
    <row r="255" spans="1:13" x14ac:dyDescent="0.3">
      <c r="A255" t="s">
        <v>226</v>
      </c>
      <c r="B255" t="s">
        <v>551</v>
      </c>
      <c r="C255" t="s">
        <v>609</v>
      </c>
      <c r="D255" t="s">
        <v>680</v>
      </c>
      <c r="E255" t="s">
        <v>790</v>
      </c>
      <c r="F255" t="s">
        <v>798</v>
      </c>
      <c r="G255">
        <v>88</v>
      </c>
      <c r="H255">
        <v>336.97</v>
      </c>
      <c r="I255">
        <v>29653.360000000001</v>
      </c>
      <c r="J255" t="s">
        <v>813</v>
      </c>
      <c r="K255" t="s">
        <v>823</v>
      </c>
      <c r="L255" t="s">
        <v>837</v>
      </c>
      <c r="M255" t="s">
        <v>854</v>
      </c>
    </row>
    <row r="256" spans="1:13" x14ac:dyDescent="0.3">
      <c r="A256" t="s">
        <v>227</v>
      </c>
      <c r="B256" t="s">
        <v>570</v>
      </c>
      <c r="C256" t="s">
        <v>608</v>
      </c>
      <c r="D256" t="s">
        <v>740</v>
      </c>
      <c r="E256" t="s">
        <v>790</v>
      </c>
      <c r="F256" t="s">
        <v>798</v>
      </c>
      <c r="G256">
        <v>97</v>
      </c>
      <c r="H256">
        <v>225.03</v>
      </c>
      <c r="I256">
        <v>21827.91</v>
      </c>
      <c r="J256" t="s">
        <v>810</v>
      </c>
      <c r="K256" t="s">
        <v>823</v>
      </c>
      <c r="L256" t="s">
        <v>839</v>
      </c>
      <c r="M256" t="s">
        <v>843</v>
      </c>
    </row>
    <row r="257" spans="1:13" x14ac:dyDescent="0.3">
      <c r="A257" t="s">
        <v>228</v>
      </c>
      <c r="B257" t="s">
        <v>571</v>
      </c>
      <c r="C257" t="s">
        <v>613</v>
      </c>
      <c r="D257" t="s">
        <v>741</v>
      </c>
      <c r="E257" t="s">
        <v>789</v>
      </c>
      <c r="F257" t="s">
        <v>799</v>
      </c>
      <c r="G257">
        <v>57</v>
      </c>
      <c r="H257">
        <v>61.79</v>
      </c>
      <c r="I257">
        <v>3522.03</v>
      </c>
      <c r="J257" t="s">
        <v>806</v>
      </c>
      <c r="K257" t="s">
        <v>829</v>
      </c>
      <c r="L257" t="s">
        <v>834</v>
      </c>
      <c r="M257" t="s">
        <v>841</v>
      </c>
    </row>
    <row r="258" spans="1:13" x14ac:dyDescent="0.3">
      <c r="A258" t="s">
        <v>105</v>
      </c>
      <c r="B258" t="s">
        <v>469</v>
      </c>
      <c r="C258" t="s">
        <v>618</v>
      </c>
      <c r="D258" t="s">
        <v>658</v>
      </c>
      <c r="E258" t="s">
        <v>776</v>
      </c>
      <c r="F258" t="s">
        <v>801</v>
      </c>
      <c r="G258">
        <v>62</v>
      </c>
      <c r="H258">
        <v>1634.04</v>
      </c>
      <c r="I258">
        <v>101310.48</v>
      </c>
      <c r="J258" t="s">
        <v>810</v>
      </c>
      <c r="K258" t="s">
        <v>827</v>
      </c>
      <c r="L258" t="s">
        <v>839</v>
      </c>
      <c r="M258" t="s">
        <v>842</v>
      </c>
    </row>
    <row r="259" spans="1:13" x14ac:dyDescent="0.3">
      <c r="A259" t="s">
        <v>229</v>
      </c>
      <c r="B259" t="s">
        <v>572</v>
      </c>
      <c r="C259" t="s">
        <v>610</v>
      </c>
      <c r="D259" t="s">
        <v>742</v>
      </c>
      <c r="E259" t="s">
        <v>778</v>
      </c>
      <c r="F259" t="s">
        <v>797</v>
      </c>
      <c r="G259">
        <v>68</v>
      </c>
      <c r="H259">
        <v>1855.82</v>
      </c>
      <c r="I259">
        <v>126195.76</v>
      </c>
      <c r="J259" t="s">
        <v>804</v>
      </c>
      <c r="K259" t="s">
        <v>821</v>
      </c>
      <c r="L259" t="s">
        <v>836</v>
      </c>
      <c r="M259" t="s">
        <v>846</v>
      </c>
    </row>
    <row r="260" spans="1:13" x14ac:dyDescent="0.3">
      <c r="A260" t="s">
        <v>230</v>
      </c>
      <c r="B260" t="s">
        <v>572</v>
      </c>
      <c r="C260" t="s">
        <v>612</v>
      </c>
      <c r="D260" t="s">
        <v>725</v>
      </c>
      <c r="E260" t="s">
        <v>789</v>
      </c>
      <c r="F260" t="s">
        <v>800</v>
      </c>
      <c r="G260">
        <v>50</v>
      </c>
      <c r="H260">
        <v>1933.37</v>
      </c>
      <c r="I260">
        <v>96668.5</v>
      </c>
      <c r="J260" t="s">
        <v>812</v>
      </c>
      <c r="K260" t="s">
        <v>822</v>
      </c>
      <c r="L260" t="s">
        <v>836</v>
      </c>
      <c r="M260" t="s">
        <v>854</v>
      </c>
    </row>
    <row r="261" spans="1:13" x14ac:dyDescent="0.3">
      <c r="A261" t="s">
        <v>231</v>
      </c>
      <c r="B261" t="s">
        <v>495</v>
      </c>
      <c r="C261" t="s">
        <v>615</v>
      </c>
      <c r="D261" t="s">
        <v>676</v>
      </c>
      <c r="E261" t="s">
        <v>785</v>
      </c>
      <c r="F261" t="s">
        <v>796</v>
      </c>
      <c r="G261">
        <v>40</v>
      </c>
      <c r="H261">
        <v>1443.66</v>
      </c>
      <c r="I261">
        <v>57746.400000000001</v>
      </c>
      <c r="J261" t="s">
        <v>813</v>
      </c>
      <c r="K261" t="s">
        <v>825</v>
      </c>
      <c r="L261" t="s">
        <v>832</v>
      </c>
      <c r="M261" t="s">
        <v>845</v>
      </c>
    </row>
    <row r="262" spans="1:13" x14ac:dyDescent="0.3">
      <c r="A262" t="s">
        <v>99</v>
      </c>
      <c r="B262" t="s">
        <v>446</v>
      </c>
      <c r="C262" t="s">
        <v>618</v>
      </c>
      <c r="D262" t="s">
        <v>689</v>
      </c>
      <c r="E262" t="s">
        <v>782</v>
      </c>
      <c r="F262" t="s">
        <v>798</v>
      </c>
      <c r="G262">
        <v>85</v>
      </c>
      <c r="H262">
        <v>1116.02</v>
      </c>
      <c r="I262">
        <v>94861.7</v>
      </c>
      <c r="J262" t="s">
        <v>809</v>
      </c>
      <c r="K262" t="s">
        <v>820</v>
      </c>
      <c r="L262" t="s">
        <v>834</v>
      </c>
      <c r="M262" t="s">
        <v>848</v>
      </c>
    </row>
    <row r="263" spans="1:13" x14ac:dyDescent="0.3">
      <c r="A263" t="s">
        <v>50</v>
      </c>
      <c r="B263" t="s">
        <v>456</v>
      </c>
      <c r="C263" t="s">
        <v>613</v>
      </c>
      <c r="D263" t="s">
        <v>736</v>
      </c>
      <c r="E263" t="s">
        <v>771</v>
      </c>
      <c r="F263" t="s">
        <v>798</v>
      </c>
      <c r="G263">
        <v>55</v>
      </c>
      <c r="H263">
        <v>600.62</v>
      </c>
      <c r="I263">
        <v>33034.1</v>
      </c>
      <c r="J263" t="s">
        <v>809</v>
      </c>
      <c r="K263" t="s">
        <v>821</v>
      </c>
      <c r="L263" t="s">
        <v>836</v>
      </c>
      <c r="M263" t="s">
        <v>849</v>
      </c>
    </row>
    <row r="264" spans="1:13" x14ac:dyDescent="0.3">
      <c r="A264" t="s">
        <v>232</v>
      </c>
      <c r="B264" t="s">
        <v>506</v>
      </c>
      <c r="C264" t="s">
        <v>607</v>
      </c>
      <c r="D264" t="s">
        <v>730</v>
      </c>
      <c r="E264" t="s">
        <v>769</v>
      </c>
      <c r="F264" t="s">
        <v>793</v>
      </c>
      <c r="G264">
        <v>74</v>
      </c>
      <c r="H264">
        <v>1092.3900000000001</v>
      </c>
      <c r="I264">
        <v>80836.86</v>
      </c>
      <c r="J264" t="s">
        <v>811</v>
      </c>
      <c r="K264" t="s">
        <v>823</v>
      </c>
      <c r="L264" t="s">
        <v>837</v>
      </c>
      <c r="M264" t="s">
        <v>853</v>
      </c>
    </row>
    <row r="265" spans="1:13" x14ac:dyDescent="0.3">
      <c r="A265" t="s">
        <v>233</v>
      </c>
      <c r="B265" t="s">
        <v>544</v>
      </c>
      <c r="C265" t="s">
        <v>611</v>
      </c>
      <c r="D265" t="s">
        <v>743</v>
      </c>
      <c r="E265" t="s">
        <v>775</v>
      </c>
      <c r="F265" t="s">
        <v>793</v>
      </c>
      <c r="G265">
        <v>18</v>
      </c>
      <c r="H265">
        <v>1471.3</v>
      </c>
      <c r="I265">
        <v>26483.4</v>
      </c>
      <c r="J265" t="s">
        <v>804</v>
      </c>
      <c r="K265" t="s">
        <v>821</v>
      </c>
      <c r="L265" t="s">
        <v>838</v>
      </c>
      <c r="M265" t="s">
        <v>856</v>
      </c>
    </row>
    <row r="266" spans="1:13" x14ac:dyDescent="0.3">
      <c r="A266" t="s">
        <v>234</v>
      </c>
      <c r="B266" t="s">
        <v>568</v>
      </c>
      <c r="C266" t="s">
        <v>613</v>
      </c>
      <c r="D266" t="s">
        <v>663</v>
      </c>
      <c r="E266" t="s">
        <v>784</v>
      </c>
      <c r="F266" t="s">
        <v>802</v>
      </c>
      <c r="G266">
        <v>84</v>
      </c>
      <c r="H266">
        <v>1837.15</v>
      </c>
      <c r="I266">
        <v>154320.6</v>
      </c>
      <c r="J266" t="s">
        <v>817</v>
      </c>
      <c r="K266" t="s">
        <v>826</v>
      </c>
      <c r="L266" t="s">
        <v>838</v>
      </c>
      <c r="M266" t="s">
        <v>855</v>
      </c>
    </row>
    <row r="267" spans="1:13" x14ac:dyDescent="0.3">
      <c r="A267" t="s">
        <v>235</v>
      </c>
      <c r="B267" t="s">
        <v>448</v>
      </c>
      <c r="C267" t="s">
        <v>607</v>
      </c>
      <c r="D267" t="s">
        <v>663</v>
      </c>
      <c r="E267" t="s">
        <v>780</v>
      </c>
      <c r="F267" t="s">
        <v>796</v>
      </c>
      <c r="G267">
        <v>82</v>
      </c>
      <c r="H267">
        <v>442.46</v>
      </c>
      <c r="I267">
        <v>36281.72</v>
      </c>
      <c r="J267" t="s">
        <v>816</v>
      </c>
      <c r="K267" t="s">
        <v>819</v>
      </c>
      <c r="L267" t="s">
        <v>837</v>
      </c>
      <c r="M267" t="s">
        <v>847</v>
      </c>
    </row>
    <row r="268" spans="1:13" x14ac:dyDescent="0.3">
      <c r="A268" t="s">
        <v>217</v>
      </c>
      <c r="B268" t="s">
        <v>451</v>
      </c>
      <c r="C268" t="s">
        <v>621</v>
      </c>
      <c r="D268" t="s">
        <v>742</v>
      </c>
      <c r="E268" t="s">
        <v>783</v>
      </c>
      <c r="F268" t="s">
        <v>796</v>
      </c>
      <c r="G268">
        <v>14</v>
      </c>
      <c r="H268">
        <v>1531.66</v>
      </c>
      <c r="I268">
        <v>21443.24</v>
      </c>
      <c r="J268" t="s">
        <v>812</v>
      </c>
      <c r="K268" t="s">
        <v>828</v>
      </c>
      <c r="L268" t="s">
        <v>832</v>
      </c>
      <c r="M268" t="s">
        <v>840</v>
      </c>
    </row>
    <row r="269" spans="1:13" x14ac:dyDescent="0.3">
      <c r="A269" t="s">
        <v>16</v>
      </c>
      <c r="B269" t="s">
        <v>571</v>
      </c>
      <c r="C269" t="s">
        <v>614</v>
      </c>
      <c r="D269" t="s">
        <v>631</v>
      </c>
      <c r="E269" t="s">
        <v>779</v>
      </c>
      <c r="F269" t="s">
        <v>802</v>
      </c>
      <c r="G269">
        <v>95</v>
      </c>
      <c r="H269">
        <v>57.48</v>
      </c>
      <c r="I269">
        <v>5460.6</v>
      </c>
      <c r="J269" t="s">
        <v>816</v>
      </c>
      <c r="K269" t="s">
        <v>821</v>
      </c>
      <c r="L269" t="s">
        <v>835</v>
      </c>
      <c r="M269" t="s">
        <v>853</v>
      </c>
    </row>
    <row r="270" spans="1:13" x14ac:dyDescent="0.3">
      <c r="A270" t="s">
        <v>171</v>
      </c>
      <c r="B270" t="s">
        <v>513</v>
      </c>
      <c r="C270" t="s">
        <v>615</v>
      </c>
      <c r="D270" t="s">
        <v>686</v>
      </c>
      <c r="E270" t="s">
        <v>782</v>
      </c>
      <c r="F270" t="s">
        <v>800</v>
      </c>
      <c r="G270">
        <v>20</v>
      </c>
      <c r="H270">
        <v>1187.0999999999999</v>
      </c>
      <c r="I270">
        <v>23742</v>
      </c>
      <c r="J270" t="s">
        <v>815</v>
      </c>
      <c r="K270" t="s">
        <v>825</v>
      </c>
      <c r="L270" t="s">
        <v>838</v>
      </c>
      <c r="M270" t="s">
        <v>854</v>
      </c>
    </row>
    <row r="271" spans="1:13" x14ac:dyDescent="0.3">
      <c r="A271" t="s">
        <v>65</v>
      </c>
      <c r="B271" t="s">
        <v>532</v>
      </c>
      <c r="C271" t="s">
        <v>608</v>
      </c>
      <c r="D271" t="s">
        <v>643</v>
      </c>
      <c r="E271" t="s">
        <v>779</v>
      </c>
      <c r="F271" t="s">
        <v>798</v>
      </c>
      <c r="G271">
        <v>47</v>
      </c>
      <c r="H271">
        <v>1767.75</v>
      </c>
      <c r="I271">
        <v>83084.25</v>
      </c>
      <c r="J271" t="s">
        <v>812</v>
      </c>
      <c r="K271" t="s">
        <v>825</v>
      </c>
      <c r="L271" t="s">
        <v>834</v>
      </c>
      <c r="M271" t="s">
        <v>840</v>
      </c>
    </row>
    <row r="272" spans="1:13" x14ac:dyDescent="0.3">
      <c r="A272" t="s">
        <v>236</v>
      </c>
      <c r="B272" t="s">
        <v>444</v>
      </c>
      <c r="C272" t="s">
        <v>613</v>
      </c>
      <c r="D272" t="s">
        <v>651</v>
      </c>
      <c r="E272" t="s">
        <v>772</v>
      </c>
      <c r="F272" t="s">
        <v>799</v>
      </c>
      <c r="G272">
        <v>9</v>
      </c>
      <c r="H272">
        <v>662.39</v>
      </c>
      <c r="I272">
        <v>5961.51</v>
      </c>
      <c r="J272" t="s">
        <v>808</v>
      </c>
      <c r="K272" t="s">
        <v>826</v>
      </c>
      <c r="L272" t="s">
        <v>833</v>
      </c>
      <c r="M272" t="s">
        <v>850</v>
      </c>
    </row>
    <row r="273" spans="1:13" x14ac:dyDescent="0.3">
      <c r="A273" t="s">
        <v>237</v>
      </c>
      <c r="B273" t="s">
        <v>502</v>
      </c>
      <c r="C273" t="s">
        <v>608</v>
      </c>
      <c r="D273" t="s">
        <v>694</v>
      </c>
      <c r="E273" t="s">
        <v>783</v>
      </c>
      <c r="F273" t="s">
        <v>795</v>
      </c>
      <c r="G273">
        <v>27</v>
      </c>
      <c r="I273">
        <v>25834.14</v>
      </c>
      <c r="J273" t="s">
        <v>817</v>
      </c>
      <c r="K273" t="s">
        <v>827</v>
      </c>
      <c r="L273" t="s">
        <v>832</v>
      </c>
      <c r="M273" t="s">
        <v>843</v>
      </c>
    </row>
    <row r="274" spans="1:13" x14ac:dyDescent="0.3">
      <c r="A274" t="s">
        <v>238</v>
      </c>
      <c r="B274" t="s">
        <v>553</v>
      </c>
      <c r="C274" t="s">
        <v>615</v>
      </c>
      <c r="D274" t="s">
        <v>635</v>
      </c>
      <c r="E274" t="s">
        <v>778</v>
      </c>
      <c r="F274" t="s">
        <v>798</v>
      </c>
      <c r="G274">
        <v>19</v>
      </c>
      <c r="H274">
        <v>219.86</v>
      </c>
      <c r="I274">
        <v>4177.34</v>
      </c>
      <c r="J274" t="s">
        <v>812</v>
      </c>
      <c r="K274" t="s">
        <v>823</v>
      </c>
      <c r="L274" t="s">
        <v>838</v>
      </c>
      <c r="M274" t="s">
        <v>853</v>
      </c>
    </row>
    <row r="275" spans="1:13" x14ac:dyDescent="0.3">
      <c r="A275" t="s">
        <v>239</v>
      </c>
      <c r="B275" t="s">
        <v>474</v>
      </c>
      <c r="C275" t="s">
        <v>612</v>
      </c>
      <c r="D275" t="s">
        <v>664</v>
      </c>
      <c r="E275" t="s">
        <v>775</v>
      </c>
      <c r="F275" t="s">
        <v>799</v>
      </c>
      <c r="G275">
        <v>26</v>
      </c>
      <c r="H275">
        <v>876.35</v>
      </c>
      <c r="I275">
        <v>22785.1</v>
      </c>
      <c r="J275" t="s">
        <v>805</v>
      </c>
      <c r="K275" t="s">
        <v>826</v>
      </c>
      <c r="L275" t="s">
        <v>838</v>
      </c>
      <c r="M275" t="s">
        <v>851</v>
      </c>
    </row>
    <row r="276" spans="1:13" x14ac:dyDescent="0.3">
      <c r="A276" t="s">
        <v>240</v>
      </c>
      <c r="B276" t="s">
        <v>568</v>
      </c>
      <c r="C276" t="s">
        <v>619</v>
      </c>
      <c r="D276" t="s">
        <v>744</v>
      </c>
      <c r="E276" t="s">
        <v>777</v>
      </c>
      <c r="F276" t="s">
        <v>793</v>
      </c>
      <c r="G276">
        <v>26</v>
      </c>
      <c r="H276">
        <v>560.41</v>
      </c>
      <c r="I276">
        <v>14570.66</v>
      </c>
      <c r="J276" t="s">
        <v>804</v>
      </c>
      <c r="K276" t="s">
        <v>824</v>
      </c>
      <c r="L276" t="s">
        <v>833</v>
      </c>
      <c r="M276" t="s">
        <v>844</v>
      </c>
    </row>
    <row r="277" spans="1:13" x14ac:dyDescent="0.3">
      <c r="A277" t="s">
        <v>49</v>
      </c>
      <c r="B277" t="s">
        <v>492</v>
      </c>
      <c r="C277" t="s">
        <v>615</v>
      </c>
      <c r="D277" t="s">
        <v>722</v>
      </c>
      <c r="E277" t="s">
        <v>782</v>
      </c>
      <c r="F277" t="s">
        <v>797</v>
      </c>
      <c r="G277">
        <v>49</v>
      </c>
      <c r="H277">
        <v>917.46</v>
      </c>
      <c r="I277">
        <v>44955.54</v>
      </c>
      <c r="J277" t="s">
        <v>806</v>
      </c>
      <c r="K277" t="s">
        <v>821</v>
      </c>
      <c r="L277" t="s">
        <v>834</v>
      </c>
      <c r="M277" t="s">
        <v>842</v>
      </c>
    </row>
    <row r="278" spans="1:13" x14ac:dyDescent="0.3">
      <c r="A278" t="s">
        <v>241</v>
      </c>
      <c r="B278" t="s">
        <v>488</v>
      </c>
      <c r="C278" t="s">
        <v>617</v>
      </c>
      <c r="D278" t="s">
        <v>725</v>
      </c>
      <c r="E278" t="s">
        <v>789</v>
      </c>
      <c r="F278" t="s">
        <v>793</v>
      </c>
      <c r="G278">
        <v>53</v>
      </c>
      <c r="H278">
        <v>421.16</v>
      </c>
      <c r="I278">
        <v>22321.48</v>
      </c>
      <c r="J278" t="s">
        <v>805</v>
      </c>
      <c r="K278" t="s">
        <v>830</v>
      </c>
      <c r="L278" t="s">
        <v>833</v>
      </c>
      <c r="M278" t="s">
        <v>845</v>
      </c>
    </row>
    <row r="279" spans="1:13" x14ac:dyDescent="0.3">
      <c r="A279" t="s">
        <v>242</v>
      </c>
      <c r="B279" t="s">
        <v>573</v>
      </c>
      <c r="C279" t="s">
        <v>609</v>
      </c>
      <c r="D279" t="s">
        <v>623</v>
      </c>
      <c r="E279" t="s">
        <v>788</v>
      </c>
      <c r="F279" t="s">
        <v>794</v>
      </c>
      <c r="G279">
        <v>97</v>
      </c>
      <c r="H279">
        <v>1823.62</v>
      </c>
      <c r="I279">
        <v>176891.14</v>
      </c>
      <c r="J279" t="s">
        <v>813</v>
      </c>
      <c r="K279" t="s">
        <v>819</v>
      </c>
      <c r="L279" t="s">
        <v>838</v>
      </c>
      <c r="M279" t="s">
        <v>841</v>
      </c>
    </row>
    <row r="280" spans="1:13" x14ac:dyDescent="0.3">
      <c r="A280" t="s">
        <v>243</v>
      </c>
      <c r="B280" t="s">
        <v>572</v>
      </c>
      <c r="C280" t="s">
        <v>612</v>
      </c>
      <c r="D280" t="s">
        <v>686</v>
      </c>
      <c r="E280" t="s">
        <v>777</v>
      </c>
      <c r="F280" t="s">
        <v>802</v>
      </c>
      <c r="G280">
        <v>17</v>
      </c>
      <c r="H280">
        <v>633.5</v>
      </c>
      <c r="I280">
        <v>10769.5</v>
      </c>
      <c r="J280" t="s">
        <v>812</v>
      </c>
      <c r="K280" t="s">
        <v>819</v>
      </c>
      <c r="L280" t="s">
        <v>834</v>
      </c>
      <c r="M280" t="s">
        <v>847</v>
      </c>
    </row>
    <row r="281" spans="1:13" x14ac:dyDescent="0.3">
      <c r="A281" t="s">
        <v>128</v>
      </c>
      <c r="B281" t="s">
        <v>531</v>
      </c>
      <c r="C281" t="s">
        <v>620</v>
      </c>
      <c r="D281" t="s">
        <v>745</v>
      </c>
      <c r="E281" t="s">
        <v>770</v>
      </c>
      <c r="G281">
        <v>76</v>
      </c>
      <c r="H281">
        <v>1633.02</v>
      </c>
      <c r="I281">
        <v>124109.52</v>
      </c>
      <c r="J281" t="s">
        <v>815</v>
      </c>
      <c r="K281" t="s">
        <v>827</v>
      </c>
      <c r="L281" t="s">
        <v>833</v>
      </c>
      <c r="M281" t="s">
        <v>854</v>
      </c>
    </row>
    <row r="282" spans="1:13" x14ac:dyDescent="0.3">
      <c r="A282" t="s">
        <v>158</v>
      </c>
      <c r="B282" t="s">
        <v>444</v>
      </c>
      <c r="C282" t="s">
        <v>614</v>
      </c>
      <c r="D282" t="s">
        <v>660</v>
      </c>
      <c r="E282" t="s">
        <v>770</v>
      </c>
      <c r="F282" t="s">
        <v>800</v>
      </c>
      <c r="G282">
        <v>63</v>
      </c>
      <c r="H282">
        <v>1463.97</v>
      </c>
      <c r="I282">
        <v>92230.11</v>
      </c>
      <c r="J282" t="s">
        <v>811</v>
      </c>
      <c r="K282" t="s">
        <v>827</v>
      </c>
      <c r="L282" t="s">
        <v>831</v>
      </c>
      <c r="M282" t="s">
        <v>852</v>
      </c>
    </row>
    <row r="283" spans="1:13" x14ac:dyDescent="0.3">
      <c r="A283" t="s">
        <v>244</v>
      </c>
      <c r="B283" t="s">
        <v>525</v>
      </c>
      <c r="C283" t="s">
        <v>609</v>
      </c>
      <c r="D283" t="s">
        <v>746</v>
      </c>
      <c r="E283" t="s">
        <v>777</v>
      </c>
      <c r="F283" t="s">
        <v>797</v>
      </c>
      <c r="G283">
        <v>49</v>
      </c>
      <c r="H283">
        <v>1704.52</v>
      </c>
      <c r="I283">
        <v>83521.48</v>
      </c>
      <c r="J283" t="s">
        <v>809</v>
      </c>
      <c r="K283" t="s">
        <v>821</v>
      </c>
      <c r="L283" t="s">
        <v>834</v>
      </c>
      <c r="M283" t="s">
        <v>857</v>
      </c>
    </row>
    <row r="284" spans="1:13" x14ac:dyDescent="0.3">
      <c r="A284" t="s">
        <v>118</v>
      </c>
      <c r="B284" t="s">
        <v>481</v>
      </c>
      <c r="C284" t="s">
        <v>613</v>
      </c>
      <c r="D284" t="s">
        <v>661</v>
      </c>
      <c r="E284" t="s">
        <v>782</v>
      </c>
      <c r="F284" t="s">
        <v>798</v>
      </c>
      <c r="G284">
        <v>99</v>
      </c>
      <c r="H284">
        <v>1972.25</v>
      </c>
      <c r="I284">
        <v>195252.75</v>
      </c>
      <c r="J284" t="s">
        <v>813</v>
      </c>
      <c r="K284" t="s">
        <v>829</v>
      </c>
      <c r="L284" t="s">
        <v>838</v>
      </c>
      <c r="M284" t="s">
        <v>848</v>
      </c>
    </row>
    <row r="285" spans="1:13" x14ac:dyDescent="0.3">
      <c r="A285" t="s">
        <v>190</v>
      </c>
      <c r="B285" t="s">
        <v>548</v>
      </c>
      <c r="C285" t="s">
        <v>610</v>
      </c>
      <c r="D285" t="s">
        <v>727</v>
      </c>
      <c r="E285" t="s">
        <v>787</v>
      </c>
      <c r="F285" t="s">
        <v>793</v>
      </c>
      <c r="G285">
        <v>7</v>
      </c>
      <c r="H285">
        <v>711.48</v>
      </c>
      <c r="I285">
        <v>4980.3599999999997</v>
      </c>
      <c r="J285" t="s">
        <v>803</v>
      </c>
      <c r="K285" t="s">
        <v>829</v>
      </c>
      <c r="L285" t="s">
        <v>833</v>
      </c>
      <c r="M285" t="s">
        <v>847</v>
      </c>
    </row>
    <row r="286" spans="1:13" x14ac:dyDescent="0.3">
      <c r="A286" t="s">
        <v>245</v>
      </c>
      <c r="B286" t="s">
        <v>553</v>
      </c>
      <c r="C286" t="s">
        <v>618</v>
      </c>
      <c r="D286" t="s">
        <v>690</v>
      </c>
      <c r="E286" t="s">
        <v>775</v>
      </c>
      <c r="F286" t="s">
        <v>798</v>
      </c>
      <c r="G286">
        <v>16</v>
      </c>
      <c r="H286">
        <v>130.08000000000001</v>
      </c>
      <c r="I286">
        <v>2081.2800000000002</v>
      </c>
      <c r="J286" t="s">
        <v>813</v>
      </c>
      <c r="K286" t="s">
        <v>821</v>
      </c>
      <c r="L286" t="s">
        <v>834</v>
      </c>
      <c r="M286" t="s">
        <v>853</v>
      </c>
    </row>
    <row r="287" spans="1:13" x14ac:dyDescent="0.3">
      <c r="A287" t="s">
        <v>246</v>
      </c>
      <c r="B287" t="s">
        <v>574</v>
      </c>
      <c r="C287" t="s">
        <v>611</v>
      </c>
      <c r="D287" t="s">
        <v>683</v>
      </c>
      <c r="E287" t="s">
        <v>781</v>
      </c>
      <c r="F287" t="s">
        <v>800</v>
      </c>
      <c r="G287">
        <v>54</v>
      </c>
      <c r="H287">
        <v>820.35</v>
      </c>
      <c r="I287">
        <v>44298.9</v>
      </c>
      <c r="J287" t="s">
        <v>810</v>
      </c>
      <c r="K287" t="s">
        <v>821</v>
      </c>
      <c r="L287" t="s">
        <v>831</v>
      </c>
      <c r="M287" t="s">
        <v>842</v>
      </c>
    </row>
    <row r="288" spans="1:13" x14ac:dyDescent="0.3">
      <c r="A288" t="s">
        <v>247</v>
      </c>
      <c r="B288" t="s">
        <v>516</v>
      </c>
      <c r="C288" t="s">
        <v>608</v>
      </c>
      <c r="D288" t="s">
        <v>747</v>
      </c>
      <c r="E288" t="s">
        <v>769</v>
      </c>
      <c r="F288" t="s">
        <v>798</v>
      </c>
      <c r="G288">
        <v>49</v>
      </c>
      <c r="H288">
        <v>89.05</v>
      </c>
      <c r="I288">
        <v>4363.45</v>
      </c>
      <c r="J288" t="s">
        <v>806</v>
      </c>
      <c r="K288" t="s">
        <v>830</v>
      </c>
      <c r="L288" t="s">
        <v>832</v>
      </c>
      <c r="M288" t="s">
        <v>851</v>
      </c>
    </row>
    <row r="289" spans="1:13" x14ac:dyDescent="0.3">
      <c r="A289" t="s">
        <v>248</v>
      </c>
      <c r="B289" t="s">
        <v>575</v>
      </c>
      <c r="C289" t="s">
        <v>614</v>
      </c>
      <c r="D289" t="s">
        <v>705</v>
      </c>
      <c r="E289" t="s">
        <v>775</v>
      </c>
      <c r="F289" t="s">
        <v>794</v>
      </c>
      <c r="G289">
        <v>80</v>
      </c>
      <c r="H289">
        <v>805.56</v>
      </c>
      <c r="I289">
        <v>64444.800000000003</v>
      </c>
      <c r="J289" t="s">
        <v>812</v>
      </c>
      <c r="K289" t="s">
        <v>828</v>
      </c>
      <c r="L289" t="s">
        <v>836</v>
      </c>
      <c r="M289" t="s">
        <v>846</v>
      </c>
    </row>
    <row r="290" spans="1:13" x14ac:dyDescent="0.3">
      <c r="A290" t="s">
        <v>134</v>
      </c>
      <c r="B290" t="s">
        <v>576</v>
      </c>
      <c r="C290" t="s">
        <v>610</v>
      </c>
      <c r="D290" t="s">
        <v>622</v>
      </c>
      <c r="E290" t="s">
        <v>784</v>
      </c>
      <c r="F290" t="s">
        <v>796</v>
      </c>
      <c r="G290">
        <v>72</v>
      </c>
      <c r="H290">
        <v>1510.48</v>
      </c>
      <c r="I290">
        <v>108754.56</v>
      </c>
      <c r="J290" t="s">
        <v>812</v>
      </c>
      <c r="K290" t="s">
        <v>824</v>
      </c>
      <c r="L290" t="s">
        <v>838</v>
      </c>
      <c r="M290" t="s">
        <v>841</v>
      </c>
    </row>
    <row r="291" spans="1:13" x14ac:dyDescent="0.3">
      <c r="A291" t="s">
        <v>47</v>
      </c>
      <c r="B291" t="s">
        <v>440</v>
      </c>
      <c r="C291" t="s">
        <v>615</v>
      </c>
      <c r="D291" t="s">
        <v>634</v>
      </c>
      <c r="E291" t="s">
        <v>788</v>
      </c>
      <c r="F291" t="s">
        <v>794</v>
      </c>
      <c r="G291">
        <v>92</v>
      </c>
      <c r="H291">
        <v>1257.45</v>
      </c>
      <c r="I291">
        <v>115685.4</v>
      </c>
      <c r="J291" t="s">
        <v>803</v>
      </c>
      <c r="K291" t="s">
        <v>823</v>
      </c>
      <c r="L291" t="s">
        <v>839</v>
      </c>
      <c r="M291" t="s">
        <v>847</v>
      </c>
    </row>
    <row r="292" spans="1:13" x14ac:dyDescent="0.3">
      <c r="A292" t="s">
        <v>181</v>
      </c>
      <c r="B292" t="s">
        <v>535</v>
      </c>
      <c r="C292" t="s">
        <v>619</v>
      </c>
      <c r="D292" t="s">
        <v>632</v>
      </c>
      <c r="E292" t="s">
        <v>784</v>
      </c>
      <c r="F292" t="s">
        <v>795</v>
      </c>
      <c r="G292">
        <v>20</v>
      </c>
      <c r="H292">
        <v>413.52</v>
      </c>
      <c r="I292">
        <v>8270.4</v>
      </c>
      <c r="J292" t="s">
        <v>805</v>
      </c>
      <c r="K292" t="s">
        <v>824</v>
      </c>
      <c r="L292" t="s">
        <v>834</v>
      </c>
      <c r="M292" t="s">
        <v>855</v>
      </c>
    </row>
    <row r="293" spans="1:13" x14ac:dyDescent="0.3">
      <c r="A293" t="s">
        <v>249</v>
      </c>
      <c r="B293" t="s">
        <v>577</v>
      </c>
      <c r="C293" t="s">
        <v>611</v>
      </c>
      <c r="D293" t="s">
        <v>676</v>
      </c>
      <c r="E293" t="s">
        <v>778</v>
      </c>
      <c r="F293" t="s">
        <v>800</v>
      </c>
      <c r="G293">
        <v>78</v>
      </c>
      <c r="H293">
        <v>1114.1099999999999</v>
      </c>
      <c r="I293">
        <v>86900.58</v>
      </c>
      <c r="J293" t="s">
        <v>808</v>
      </c>
      <c r="K293" t="s">
        <v>824</v>
      </c>
      <c r="L293" t="s">
        <v>838</v>
      </c>
      <c r="M293" t="s">
        <v>841</v>
      </c>
    </row>
    <row r="294" spans="1:13" x14ac:dyDescent="0.3">
      <c r="A294" t="s">
        <v>250</v>
      </c>
      <c r="B294" t="s">
        <v>541</v>
      </c>
      <c r="C294" t="s">
        <v>610</v>
      </c>
      <c r="D294" t="s">
        <v>694</v>
      </c>
      <c r="E294" t="s">
        <v>782</v>
      </c>
      <c r="F294" t="s">
        <v>796</v>
      </c>
      <c r="G294">
        <v>90</v>
      </c>
      <c r="H294">
        <v>1213.05</v>
      </c>
      <c r="I294">
        <v>109174.5</v>
      </c>
      <c r="J294" t="s">
        <v>812</v>
      </c>
      <c r="K294" t="s">
        <v>822</v>
      </c>
      <c r="L294" t="s">
        <v>834</v>
      </c>
      <c r="M294" t="s">
        <v>849</v>
      </c>
    </row>
    <row r="295" spans="1:13" x14ac:dyDescent="0.3">
      <c r="A295" t="s">
        <v>251</v>
      </c>
      <c r="B295" t="s">
        <v>471</v>
      </c>
      <c r="C295" t="s">
        <v>620</v>
      </c>
      <c r="D295" t="s">
        <v>695</v>
      </c>
      <c r="E295" t="s">
        <v>782</v>
      </c>
      <c r="F295" t="s">
        <v>798</v>
      </c>
      <c r="G295">
        <v>33</v>
      </c>
      <c r="H295">
        <v>1509.79</v>
      </c>
      <c r="I295">
        <v>49823.07</v>
      </c>
      <c r="J295" t="s">
        <v>817</v>
      </c>
      <c r="K295" t="s">
        <v>828</v>
      </c>
      <c r="L295" t="s">
        <v>834</v>
      </c>
      <c r="M295" t="s">
        <v>847</v>
      </c>
    </row>
    <row r="296" spans="1:13" x14ac:dyDescent="0.3">
      <c r="A296" t="s">
        <v>252</v>
      </c>
      <c r="B296" t="s">
        <v>512</v>
      </c>
      <c r="C296" t="s">
        <v>612</v>
      </c>
      <c r="D296" t="s">
        <v>655</v>
      </c>
      <c r="E296" t="s">
        <v>791</v>
      </c>
      <c r="F296" t="s">
        <v>795</v>
      </c>
      <c r="G296">
        <v>45</v>
      </c>
      <c r="H296">
        <v>791.94</v>
      </c>
      <c r="I296">
        <v>35637.300000000003</v>
      </c>
      <c r="J296" t="s">
        <v>817</v>
      </c>
      <c r="K296" t="s">
        <v>819</v>
      </c>
      <c r="L296" t="s">
        <v>838</v>
      </c>
      <c r="M296" t="s">
        <v>846</v>
      </c>
    </row>
    <row r="297" spans="1:13" x14ac:dyDescent="0.3">
      <c r="A297" t="s">
        <v>253</v>
      </c>
      <c r="B297" t="s">
        <v>480</v>
      </c>
      <c r="C297" t="s">
        <v>612</v>
      </c>
      <c r="D297" t="s">
        <v>661</v>
      </c>
      <c r="E297" t="s">
        <v>790</v>
      </c>
      <c r="F297" t="s">
        <v>798</v>
      </c>
      <c r="G297">
        <v>67</v>
      </c>
      <c r="H297">
        <v>1936.18</v>
      </c>
      <c r="I297">
        <v>129724.06</v>
      </c>
      <c r="J297" t="s">
        <v>817</v>
      </c>
      <c r="K297" t="s">
        <v>828</v>
      </c>
      <c r="L297" t="s">
        <v>834</v>
      </c>
      <c r="M297" t="s">
        <v>841</v>
      </c>
    </row>
    <row r="298" spans="1:13" x14ac:dyDescent="0.3">
      <c r="A298" t="s">
        <v>248</v>
      </c>
      <c r="B298" t="s">
        <v>578</v>
      </c>
      <c r="C298" t="s">
        <v>609</v>
      </c>
      <c r="D298" t="s">
        <v>663</v>
      </c>
      <c r="E298" t="s">
        <v>783</v>
      </c>
      <c r="F298" t="s">
        <v>793</v>
      </c>
      <c r="G298">
        <v>26</v>
      </c>
      <c r="H298">
        <v>1916.41</v>
      </c>
      <c r="I298">
        <v>49826.66</v>
      </c>
      <c r="J298" t="s">
        <v>815</v>
      </c>
      <c r="K298" t="s">
        <v>823</v>
      </c>
      <c r="L298" t="s">
        <v>836</v>
      </c>
      <c r="M298" t="s">
        <v>843</v>
      </c>
    </row>
    <row r="299" spans="1:13" x14ac:dyDescent="0.3">
      <c r="A299" t="s">
        <v>158</v>
      </c>
      <c r="B299" t="s">
        <v>577</v>
      </c>
      <c r="C299" t="s">
        <v>615</v>
      </c>
      <c r="D299" t="s">
        <v>665</v>
      </c>
      <c r="E299" t="s">
        <v>789</v>
      </c>
      <c r="F299" t="s">
        <v>801</v>
      </c>
      <c r="G299">
        <v>14</v>
      </c>
      <c r="H299">
        <v>1620.92</v>
      </c>
      <c r="I299">
        <v>22692.880000000001</v>
      </c>
      <c r="J299" t="s">
        <v>811</v>
      </c>
      <c r="K299" t="s">
        <v>824</v>
      </c>
      <c r="L299" t="s">
        <v>839</v>
      </c>
      <c r="M299" t="s">
        <v>850</v>
      </c>
    </row>
    <row r="300" spans="1:13" x14ac:dyDescent="0.3">
      <c r="A300" t="s">
        <v>254</v>
      </c>
      <c r="B300" t="s">
        <v>579</v>
      </c>
      <c r="C300" t="s">
        <v>615</v>
      </c>
      <c r="D300" t="s">
        <v>748</v>
      </c>
      <c r="E300" t="s">
        <v>785</v>
      </c>
      <c r="F300" t="s">
        <v>799</v>
      </c>
      <c r="G300">
        <v>49</v>
      </c>
      <c r="H300">
        <v>1801.01</v>
      </c>
      <c r="I300">
        <v>88249.49</v>
      </c>
      <c r="J300" t="s">
        <v>811</v>
      </c>
      <c r="K300" t="s">
        <v>826</v>
      </c>
      <c r="L300" t="s">
        <v>839</v>
      </c>
      <c r="M300" t="s">
        <v>844</v>
      </c>
    </row>
    <row r="301" spans="1:13" x14ac:dyDescent="0.3">
      <c r="A301" t="s">
        <v>219</v>
      </c>
      <c r="B301" t="s">
        <v>580</v>
      </c>
      <c r="C301" t="s">
        <v>619</v>
      </c>
      <c r="D301" t="s">
        <v>748</v>
      </c>
      <c r="E301" t="s">
        <v>777</v>
      </c>
      <c r="F301" t="s">
        <v>798</v>
      </c>
      <c r="G301">
        <v>44</v>
      </c>
      <c r="I301">
        <v>48157.56</v>
      </c>
      <c r="J301" t="s">
        <v>807</v>
      </c>
      <c r="K301" t="s">
        <v>819</v>
      </c>
      <c r="L301" t="s">
        <v>833</v>
      </c>
      <c r="M301" t="s">
        <v>852</v>
      </c>
    </row>
    <row r="302" spans="1:13" x14ac:dyDescent="0.3">
      <c r="A302" t="s">
        <v>255</v>
      </c>
      <c r="B302" t="s">
        <v>569</v>
      </c>
      <c r="C302" t="s">
        <v>608</v>
      </c>
      <c r="D302" t="s">
        <v>664</v>
      </c>
      <c r="E302" t="s">
        <v>776</v>
      </c>
      <c r="F302" t="s">
        <v>794</v>
      </c>
      <c r="G302">
        <v>78</v>
      </c>
      <c r="H302">
        <v>541.74</v>
      </c>
      <c r="I302">
        <v>42255.72</v>
      </c>
      <c r="J302" t="s">
        <v>815</v>
      </c>
      <c r="K302" t="s">
        <v>824</v>
      </c>
      <c r="L302" t="s">
        <v>838</v>
      </c>
      <c r="M302" t="s">
        <v>850</v>
      </c>
    </row>
    <row r="303" spans="1:13" x14ac:dyDescent="0.3">
      <c r="A303" t="s">
        <v>66</v>
      </c>
      <c r="B303" t="s">
        <v>574</v>
      </c>
      <c r="C303" t="s">
        <v>607</v>
      </c>
      <c r="D303" t="s">
        <v>653</v>
      </c>
      <c r="E303" t="s">
        <v>790</v>
      </c>
      <c r="F303" t="s">
        <v>801</v>
      </c>
      <c r="G303">
        <v>98</v>
      </c>
      <c r="H303">
        <v>1350.13</v>
      </c>
      <c r="I303">
        <v>132312.74</v>
      </c>
      <c r="J303" t="s">
        <v>804</v>
      </c>
      <c r="K303" t="s">
        <v>822</v>
      </c>
      <c r="L303" t="s">
        <v>833</v>
      </c>
      <c r="M303" t="s">
        <v>845</v>
      </c>
    </row>
    <row r="304" spans="1:13" x14ac:dyDescent="0.3">
      <c r="A304" t="s">
        <v>50</v>
      </c>
      <c r="B304" t="s">
        <v>444</v>
      </c>
      <c r="C304" t="s">
        <v>608</v>
      </c>
      <c r="D304" t="s">
        <v>631</v>
      </c>
      <c r="E304" t="s">
        <v>774</v>
      </c>
      <c r="F304" t="s">
        <v>801</v>
      </c>
      <c r="G304">
        <v>21</v>
      </c>
      <c r="H304">
        <v>451.66</v>
      </c>
      <c r="I304">
        <v>9484.86</v>
      </c>
      <c r="J304" t="s">
        <v>811</v>
      </c>
      <c r="K304" t="s">
        <v>821</v>
      </c>
      <c r="L304" t="s">
        <v>838</v>
      </c>
      <c r="M304" t="s">
        <v>856</v>
      </c>
    </row>
    <row r="305" spans="1:13" x14ac:dyDescent="0.3">
      <c r="A305" t="s">
        <v>256</v>
      </c>
      <c r="B305" t="s">
        <v>498</v>
      </c>
      <c r="C305" t="s">
        <v>609</v>
      </c>
      <c r="D305" t="s">
        <v>653</v>
      </c>
      <c r="E305" t="s">
        <v>778</v>
      </c>
      <c r="F305" t="s">
        <v>793</v>
      </c>
      <c r="G305">
        <v>40</v>
      </c>
      <c r="H305">
        <v>126.57</v>
      </c>
      <c r="I305">
        <v>5062.8</v>
      </c>
      <c r="J305" t="s">
        <v>807</v>
      </c>
      <c r="K305" t="s">
        <v>825</v>
      </c>
      <c r="L305" t="s">
        <v>836</v>
      </c>
      <c r="M305" t="s">
        <v>855</v>
      </c>
    </row>
    <row r="306" spans="1:13" x14ac:dyDescent="0.3">
      <c r="A306" t="s">
        <v>257</v>
      </c>
      <c r="B306" t="s">
        <v>469</v>
      </c>
      <c r="C306" t="s">
        <v>616</v>
      </c>
      <c r="D306" t="s">
        <v>631</v>
      </c>
      <c r="E306" t="s">
        <v>776</v>
      </c>
      <c r="F306" t="s">
        <v>801</v>
      </c>
      <c r="G306">
        <v>73</v>
      </c>
      <c r="H306">
        <v>748.02</v>
      </c>
      <c r="I306">
        <v>54605.46</v>
      </c>
      <c r="J306" t="s">
        <v>808</v>
      </c>
      <c r="K306" t="s">
        <v>828</v>
      </c>
      <c r="L306" t="s">
        <v>835</v>
      </c>
      <c r="M306" t="s">
        <v>850</v>
      </c>
    </row>
    <row r="307" spans="1:13" x14ac:dyDescent="0.3">
      <c r="A307" t="s">
        <v>258</v>
      </c>
      <c r="B307" t="s">
        <v>581</v>
      </c>
      <c r="C307" t="s">
        <v>607</v>
      </c>
      <c r="D307" t="s">
        <v>633</v>
      </c>
      <c r="E307" t="s">
        <v>786</v>
      </c>
      <c r="F307" t="s">
        <v>798</v>
      </c>
      <c r="G307">
        <v>77</v>
      </c>
      <c r="H307">
        <v>1343.46</v>
      </c>
      <c r="I307">
        <v>103446.42</v>
      </c>
      <c r="J307" t="s">
        <v>806</v>
      </c>
      <c r="K307" t="s">
        <v>828</v>
      </c>
      <c r="L307" t="s">
        <v>836</v>
      </c>
      <c r="M307" t="s">
        <v>851</v>
      </c>
    </row>
    <row r="308" spans="1:13" x14ac:dyDescent="0.3">
      <c r="A308" t="s">
        <v>56</v>
      </c>
      <c r="B308" t="s">
        <v>582</v>
      </c>
      <c r="C308" t="s">
        <v>607</v>
      </c>
      <c r="D308" t="s">
        <v>679</v>
      </c>
      <c r="E308" t="s">
        <v>775</v>
      </c>
      <c r="F308" t="s">
        <v>799</v>
      </c>
      <c r="G308">
        <v>48</v>
      </c>
      <c r="H308">
        <v>1123.79</v>
      </c>
      <c r="I308">
        <v>53941.919999999998</v>
      </c>
      <c r="J308" t="s">
        <v>808</v>
      </c>
      <c r="K308" t="s">
        <v>818</v>
      </c>
      <c r="L308" t="s">
        <v>837</v>
      </c>
      <c r="M308" t="s">
        <v>857</v>
      </c>
    </row>
    <row r="309" spans="1:13" x14ac:dyDescent="0.3">
      <c r="A309" t="s">
        <v>259</v>
      </c>
      <c r="B309" t="s">
        <v>486</v>
      </c>
      <c r="C309" t="s">
        <v>608</v>
      </c>
      <c r="D309" t="s">
        <v>661</v>
      </c>
      <c r="E309" t="s">
        <v>776</v>
      </c>
      <c r="F309" t="s">
        <v>794</v>
      </c>
      <c r="G309">
        <v>84</v>
      </c>
      <c r="H309">
        <v>1721.08</v>
      </c>
      <c r="I309">
        <v>144570.72</v>
      </c>
      <c r="J309" t="s">
        <v>809</v>
      </c>
      <c r="K309" t="s">
        <v>826</v>
      </c>
      <c r="L309" t="s">
        <v>834</v>
      </c>
      <c r="M309" t="s">
        <v>853</v>
      </c>
    </row>
    <row r="310" spans="1:13" x14ac:dyDescent="0.3">
      <c r="A310" t="s">
        <v>260</v>
      </c>
      <c r="B310" t="s">
        <v>433</v>
      </c>
      <c r="C310" t="s">
        <v>610</v>
      </c>
      <c r="D310" t="s">
        <v>654</v>
      </c>
      <c r="E310" t="s">
        <v>775</v>
      </c>
      <c r="F310" t="s">
        <v>795</v>
      </c>
      <c r="G310">
        <v>46</v>
      </c>
      <c r="H310">
        <v>1220.49</v>
      </c>
      <c r="I310">
        <v>56142.54</v>
      </c>
      <c r="J310" t="s">
        <v>808</v>
      </c>
      <c r="K310" t="s">
        <v>821</v>
      </c>
      <c r="L310" t="s">
        <v>833</v>
      </c>
      <c r="M310" t="s">
        <v>853</v>
      </c>
    </row>
    <row r="311" spans="1:13" x14ac:dyDescent="0.3">
      <c r="A311" t="s">
        <v>261</v>
      </c>
      <c r="B311" t="s">
        <v>521</v>
      </c>
      <c r="C311" t="s">
        <v>607</v>
      </c>
      <c r="D311" t="s">
        <v>697</v>
      </c>
      <c r="E311" t="s">
        <v>777</v>
      </c>
      <c r="F311" t="s">
        <v>800</v>
      </c>
      <c r="G311">
        <v>12</v>
      </c>
      <c r="H311">
        <v>1416.69</v>
      </c>
      <c r="I311">
        <v>17000.28</v>
      </c>
      <c r="J311" t="s">
        <v>814</v>
      </c>
      <c r="K311" t="s">
        <v>826</v>
      </c>
      <c r="L311" t="s">
        <v>837</v>
      </c>
      <c r="M311" t="s">
        <v>848</v>
      </c>
    </row>
    <row r="312" spans="1:13" x14ac:dyDescent="0.3">
      <c r="A312" t="s">
        <v>262</v>
      </c>
      <c r="B312" t="s">
        <v>486</v>
      </c>
      <c r="C312" t="s">
        <v>621</v>
      </c>
      <c r="D312" t="s">
        <v>749</v>
      </c>
      <c r="E312" t="s">
        <v>789</v>
      </c>
      <c r="F312" t="s">
        <v>796</v>
      </c>
      <c r="G312">
        <v>78</v>
      </c>
      <c r="H312">
        <v>1168.45</v>
      </c>
      <c r="I312">
        <v>91139.1</v>
      </c>
      <c r="J312" t="s">
        <v>803</v>
      </c>
      <c r="K312" t="s">
        <v>823</v>
      </c>
      <c r="L312" t="s">
        <v>839</v>
      </c>
      <c r="M312" t="s">
        <v>851</v>
      </c>
    </row>
    <row r="313" spans="1:13" x14ac:dyDescent="0.3">
      <c r="A313" t="s">
        <v>222</v>
      </c>
      <c r="B313" t="s">
        <v>583</v>
      </c>
      <c r="C313" t="s">
        <v>608</v>
      </c>
      <c r="D313" t="s">
        <v>676</v>
      </c>
      <c r="E313" t="s">
        <v>791</v>
      </c>
      <c r="F313" t="s">
        <v>796</v>
      </c>
      <c r="G313">
        <v>34</v>
      </c>
      <c r="H313">
        <v>1876.61</v>
      </c>
      <c r="I313">
        <v>63804.74</v>
      </c>
      <c r="J313" t="s">
        <v>812</v>
      </c>
      <c r="K313" t="s">
        <v>819</v>
      </c>
      <c r="L313" t="s">
        <v>836</v>
      </c>
      <c r="M313" t="s">
        <v>852</v>
      </c>
    </row>
    <row r="314" spans="1:13" x14ac:dyDescent="0.3">
      <c r="A314" t="s">
        <v>114</v>
      </c>
      <c r="B314" t="s">
        <v>551</v>
      </c>
      <c r="C314" t="s">
        <v>608</v>
      </c>
      <c r="D314" t="s">
        <v>678</v>
      </c>
      <c r="E314" t="s">
        <v>785</v>
      </c>
      <c r="F314" t="s">
        <v>798</v>
      </c>
      <c r="G314">
        <v>6</v>
      </c>
      <c r="H314">
        <v>1019.65</v>
      </c>
      <c r="I314">
        <v>6117.9</v>
      </c>
      <c r="J314" t="s">
        <v>810</v>
      </c>
      <c r="K314" t="s">
        <v>830</v>
      </c>
      <c r="L314" t="s">
        <v>832</v>
      </c>
      <c r="M314" t="s">
        <v>842</v>
      </c>
    </row>
    <row r="315" spans="1:13" x14ac:dyDescent="0.3">
      <c r="A315" t="s">
        <v>263</v>
      </c>
      <c r="B315" t="s">
        <v>443</v>
      </c>
      <c r="C315" t="s">
        <v>616</v>
      </c>
      <c r="D315" t="s">
        <v>670</v>
      </c>
      <c r="E315" t="s">
        <v>785</v>
      </c>
      <c r="F315" t="s">
        <v>799</v>
      </c>
      <c r="G315">
        <v>22</v>
      </c>
      <c r="H315">
        <v>260.89999999999998</v>
      </c>
      <c r="I315">
        <v>5739.8</v>
      </c>
      <c r="J315" t="s">
        <v>812</v>
      </c>
      <c r="K315" t="s">
        <v>829</v>
      </c>
      <c r="L315" t="s">
        <v>835</v>
      </c>
      <c r="M315" t="s">
        <v>851</v>
      </c>
    </row>
    <row r="316" spans="1:13" x14ac:dyDescent="0.3">
      <c r="A316" t="s">
        <v>264</v>
      </c>
      <c r="B316" t="s">
        <v>577</v>
      </c>
      <c r="C316" t="s">
        <v>608</v>
      </c>
      <c r="D316" t="s">
        <v>644</v>
      </c>
      <c r="E316" t="s">
        <v>787</v>
      </c>
      <c r="F316" t="s">
        <v>801</v>
      </c>
      <c r="G316">
        <v>52</v>
      </c>
      <c r="H316">
        <v>1640.7</v>
      </c>
      <c r="I316">
        <v>85316.4</v>
      </c>
      <c r="J316" t="s">
        <v>806</v>
      </c>
      <c r="K316" t="s">
        <v>821</v>
      </c>
      <c r="L316" t="s">
        <v>838</v>
      </c>
      <c r="M316" t="s">
        <v>848</v>
      </c>
    </row>
    <row r="317" spans="1:13" x14ac:dyDescent="0.3">
      <c r="A317" t="s">
        <v>155</v>
      </c>
      <c r="B317" t="s">
        <v>584</v>
      </c>
      <c r="C317" t="s">
        <v>609</v>
      </c>
      <c r="D317" t="s">
        <v>632</v>
      </c>
      <c r="E317" t="s">
        <v>782</v>
      </c>
      <c r="F317" t="s">
        <v>799</v>
      </c>
      <c r="G317">
        <v>94</v>
      </c>
      <c r="H317">
        <v>685.36</v>
      </c>
      <c r="I317">
        <v>64423.839999999997</v>
      </c>
      <c r="J317" t="s">
        <v>805</v>
      </c>
      <c r="K317" t="s">
        <v>823</v>
      </c>
      <c r="L317" t="s">
        <v>835</v>
      </c>
      <c r="M317" t="s">
        <v>844</v>
      </c>
    </row>
    <row r="318" spans="1:13" x14ac:dyDescent="0.3">
      <c r="A318" t="s">
        <v>54</v>
      </c>
      <c r="B318" t="s">
        <v>585</v>
      </c>
      <c r="C318" t="s">
        <v>620</v>
      </c>
      <c r="D318" t="s">
        <v>699</v>
      </c>
      <c r="E318" t="s">
        <v>776</v>
      </c>
      <c r="F318" t="s">
        <v>797</v>
      </c>
      <c r="G318">
        <v>71</v>
      </c>
      <c r="H318">
        <v>1133.22</v>
      </c>
      <c r="I318">
        <v>80458.62</v>
      </c>
      <c r="J318" t="s">
        <v>815</v>
      </c>
      <c r="K318" t="s">
        <v>826</v>
      </c>
      <c r="L318" t="s">
        <v>831</v>
      </c>
      <c r="M318" t="s">
        <v>850</v>
      </c>
    </row>
    <row r="319" spans="1:13" x14ac:dyDescent="0.3">
      <c r="A319" t="s">
        <v>265</v>
      </c>
      <c r="B319" t="s">
        <v>504</v>
      </c>
      <c r="C319" t="s">
        <v>608</v>
      </c>
      <c r="D319" t="s">
        <v>687</v>
      </c>
      <c r="E319" t="s">
        <v>788</v>
      </c>
      <c r="F319" t="s">
        <v>794</v>
      </c>
      <c r="G319">
        <v>19</v>
      </c>
      <c r="H319">
        <v>713.01</v>
      </c>
      <c r="I319">
        <v>13547.19</v>
      </c>
      <c r="J319" t="s">
        <v>810</v>
      </c>
      <c r="K319" t="s">
        <v>823</v>
      </c>
      <c r="L319" t="s">
        <v>836</v>
      </c>
      <c r="M319" t="s">
        <v>844</v>
      </c>
    </row>
    <row r="320" spans="1:13" x14ac:dyDescent="0.3">
      <c r="A320" t="s">
        <v>99</v>
      </c>
      <c r="B320" t="s">
        <v>536</v>
      </c>
      <c r="C320" t="s">
        <v>607</v>
      </c>
      <c r="D320" t="s">
        <v>653</v>
      </c>
      <c r="E320" t="s">
        <v>780</v>
      </c>
      <c r="F320" t="s">
        <v>797</v>
      </c>
      <c r="G320">
        <v>27</v>
      </c>
      <c r="H320">
        <v>1710.24</v>
      </c>
      <c r="I320">
        <v>46176.480000000003</v>
      </c>
      <c r="J320" t="s">
        <v>814</v>
      </c>
      <c r="K320" t="s">
        <v>821</v>
      </c>
      <c r="L320" t="s">
        <v>833</v>
      </c>
      <c r="M320" t="s">
        <v>853</v>
      </c>
    </row>
    <row r="321" spans="1:13" x14ac:dyDescent="0.3">
      <c r="A321" t="s">
        <v>156</v>
      </c>
      <c r="B321" t="s">
        <v>578</v>
      </c>
      <c r="C321" t="s">
        <v>611</v>
      </c>
      <c r="D321" t="s">
        <v>661</v>
      </c>
      <c r="E321" t="s">
        <v>790</v>
      </c>
      <c r="F321" t="s">
        <v>798</v>
      </c>
      <c r="G321">
        <v>48</v>
      </c>
      <c r="H321">
        <v>744.38</v>
      </c>
      <c r="I321">
        <v>35730.239999999998</v>
      </c>
      <c r="J321" t="s">
        <v>806</v>
      </c>
      <c r="K321" t="s">
        <v>821</v>
      </c>
      <c r="L321" t="s">
        <v>833</v>
      </c>
      <c r="M321" t="s">
        <v>857</v>
      </c>
    </row>
    <row r="322" spans="1:13" x14ac:dyDescent="0.3">
      <c r="A322" t="s">
        <v>266</v>
      </c>
      <c r="B322" t="s">
        <v>586</v>
      </c>
      <c r="C322" t="s">
        <v>607</v>
      </c>
      <c r="D322" t="s">
        <v>711</v>
      </c>
      <c r="E322" t="s">
        <v>779</v>
      </c>
      <c r="F322" t="s">
        <v>794</v>
      </c>
      <c r="G322">
        <v>69</v>
      </c>
      <c r="H322">
        <v>404.54</v>
      </c>
      <c r="I322">
        <v>27913.26</v>
      </c>
      <c r="J322" t="s">
        <v>805</v>
      </c>
      <c r="K322" t="s">
        <v>825</v>
      </c>
      <c r="L322" t="s">
        <v>835</v>
      </c>
      <c r="M322" t="s">
        <v>853</v>
      </c>
    </row>
    <row r="323" spans="1:13" x14ac:dyDescent="0.3">
      <c r="A323" t="s">
        <v>59</v>
      </c>
      <c r="B323" t="s">
        <v>558</v>
      </c>
      <c r="C323" t="s">
        <v>609</v>
      </c>
      <c r="D323" t="s">
        <v>750</v>
      </c>
      <c r="E323" t="s">
        <v>782</v>
      </c>
      <c r="F323" t="s">
        <v>802</v>
      </c>
      <c r="G323">
        <v>64</v>
      </c>
      <c r="H323">
        <v>1663.97</v>
      </c>
      <c r="I323">
        <v>106494.08</v>
      </c>
      <c r="J323" t="s">
        <v>811</v>
      </c>
      <c r="K323" t="s">
        <v>828</v>
      </c>
      <c r="L323" t="s">
        <v>833</v>
      </c>
      <c r="M323" t="s">
        <v>849</v>
      </c>
    </row>
    <row r="324" spans="1:13" x14ac:dyDescent="0.3">
      <c r="A324" t="s">
        <v>267</v>
      </c>
      <c r="B324" t="s">
        <v>587</v>
      </c>
      <c r="C324" t="s">
        <v>616</v>
      </c>
      <c r="D324" t="s">
        <v>746</v>
      </c>
      <c r="E324" t="s">
        <v>791</v>
      </c>
      <c r="F324" t="s">
        <v>794</v>
      </c>
      <c r="G324">
        <v>69</v>
      </c>
      <c r="H324">
        <v>1427.88</v>
      </c>
      <c r="I324">
        <v>98523.72</v>
      </c>
      <c r="J324" t="s">
        <v>805</v>
      </c>
      <c r="K324" t="s">
        <v>829</v>
      </c>
      <c r="L324" t="s">
        <v>836</v>
      </c>
      <c r="M324" t="s">
        <v>852</v>
      </c>
    </row>
    <row r="325" spans="1:13" x14ac:dyDescent="0.3">
      <c r="A325" t="s">
        <v>254</v>
      </c>
      <c r="B325" t="s">
        <v>474</v>
      </c>
      <c r="C325" t="s">
        <v>615</v>
      </c>
      <c r="D325" t="s">
        <v>699</v>
      </c>
      <c r="E325" t="s">
        <v>783</v>
      </c>
      <c r="F325" t="s">
        <v>802</v>
      </c>
      <c r="G325">
        <v>37</v>
      </c>
      <c r="H325">
        <v>282.26</v>
      </c>
      <c r="I325">
        <v>10443.620000000001</v>
      </c>
      <c r="J325" t="s">
        <v>816</v>
      </c>
      <c r="K325" t="s">
        <v>821</v>
      </c>
      <c r="L325" t="s">
        <v>834</v>
      </c>
      <c r="M325" t="s">
        <v>843</v>
      </c>
    </row>
    <row r="326" spans="1:13" x14ac:dyDescent="0.3">
      <c r="A326" t="s">
        <v>268</v>
      </c>
      <c r="B326" t="s">
        <v>517</v>
      </c>
      <c r="C326" t="s">
        <v>611</v>
      </c>
      <c r="D326" t="s">
        <v>645</v>
      </c>
      <c r="E326" t="s">
        <v>785</v>
      </c>
      <c r="F326" t="s">
        <v>801</v>
      </c>
      <c r="G326">
        <v>3</v>
      </c>
      <c r="H326">
        <v>433.15</v>
      </c>
      <c r="I326">
        <v>1299.45</v>
      </c>
      <c r="J326" t="s">
        <v>805</v>
      </c>
      <c r="K326" t="s">
        <v>829</v>
      </c>
      <c r="L326" t="s">
        <v>839</v>
      </c>
      <c r="M326" t="s">
        <v>848</v>
      </c>
    </row>
    <row r="327" spans="1:13" x14ac:dyDescent="0.3">
      <c r="A327" t="s">
        <v>269</v>
      </c>
      <c r="B327" t="s">
        <v>588</v>
      </c>
      <c r="C327" t="s">
        <v>612</v>
      </c>
      <c r="D327" t="s">
        <v>694</v>
      </c>
      <c r="E327" t="s">
        <v>771</v>
      </c>
      <c r="F327" t="s">
        <v>797</v>
      </c>
      <c r="G327">
        <v>17</v>
      </c>
      <c r="H327">
        <v>1060.25</v>
      </c>
      <c r="I327">
        <v>18024.25</v>
      </c>
      <c r="J327" t="s">
        <v>811</v>
      </c>
      <c r="K327" t="s">
        <v>829</v>
      </c>
      <c r="L327" t="s">
        <v>832</v>
      </c>
      <c r="M327" t="s">
        <v>848</v>
      </c>
    </row>
    <row r="328" spans="1:13" x14ac:dyDescent="0.3">
      <c r="A328" t="s">
        <v>270</v>
      </c>
      <c r="B328" t="s">
        <v>540</v>
      </c>
      <c r="C328" t="s">
        <v>609</v>
      </c>
      <c r="D328" t="s">
        <v>655</v>
      </c>
      <c r="E328" t="s">
        <v>776</v>
      </c>
      <c r="F328" t="s">
        <v>797</v>
      </c>
      <c r="G328">
        <v>72</v>
      </c>
      <c r="H328">
        <v>678.03</v>
      </c>
      <c r="I328">
        <v>48818.16</v>
      </c>
      <c r="J328" t="s">
        <v>806</v>
      </c>
      <c r="K328" t="s">
        <v>823</v>
      </c>
      <c r="L328" t="s">
        <v>834</v>
      </c>
      <c r="M328" t="s">
        <v>852</v>
      </c>
    </row>
    <row r="329" spans="1:13" x14ac:dyDescent="0.3">
      <c r="A329" t="s">
        <v>271</v>
      </c>
      <c r="B329" t="s">
        <v>564</v>
      </c>
      <c r="C329" t="s">
        <v>610</v>
      </c>
      <c r="D329" t="s">
        <v>707</v>
      </c>
      <c r="E329" t="s">
        <v>782</v>
      </c>
      <c r="F329" t="s">
        <v>802</v>
      </c>
      <c r="G329">
        <v>11</v>
      </c>
      <c r="H329">
        <v>1423.45</v>
      </c>
      <c r="I329">
        <v>15657.95</v>
      </c>
      <c r="J329" t="s">
        <v>808</v>
      </c>
      <c r="K329" t="s">
        <v>823</v>
      </c>
      <c r="L329" t="s">
        <v>838</v>
      </c>
      <c r="M329" t="s">
        <v>857</v>
      </c>
    </row>
    <row r="330" spans="1:13" x14ac:dyDescent="0.3">
      <c r="A330" t="s">
        <v>272</v>
      </c>
      <c r="B330" t="s">
        <v>533</v>
      </c>
      <c r="C330" t="s">
        <v>619</v>
      </c>
      <c r="D330" t="s">
        <v>622</v>
      </c>
      <c r="E330" t="s">
        <v>785</v>
      </c>
      <c r="G330">
        <v>88</v>
      </c>
      <c r="H330">
        <v>1490.55</v>
      </c>
      <c r="I330">
        <v>131168.4</v>
      </c>
      <c r="J330" t="s">
        <v>809</v>
      </c>
      <c r="K330" t="s">
        <v>826</v>
      </c>
      <c r="L330" t="s">
        <v>831</v>
      </c>
      <c r="M330" t="s">
        <v>847</v>
      </c>
    </row>
    <row r="331" spans="1:13" x14ac:dyDescent="0.3">
      <c r="A331" t="s">
        <v>82</v>
      </c>
      <c r="B331" t="s">
        <v>483</v>
      </c>
      <c r="C331" t="s">
        <v>621</v>
      </c>
      <c r="D331" t="s">
        <v>678</v>
      </c>
      <c r="E331" t="s">
        <v>772</v>
      </c>
      <c r="F331" t="s">
        <v>797</v>
      </c>
      <c r="G331">
        <v>14</v>
      </c>
      <c r="H331">
        <v>566.91</v>
      </c>
      <c r="I331">
        <v>7936.74</v>
      </c>
      <c r="J331" t="s">
        <v>815</v>
      </c>
      <c r="K331" t="s">
        <v>819</v>
      </c>
      <c r="L331" t="s">
        <v>834</v>
      </c>
      <c r="M331" t="s">
        <v>846</v>
      </c>
    </row>
    <row r="332" spans="1:13" x14ac:dyDescent="0.3">
      <c r="A332" t="s">
        <v>210</v>
      </c>
      <c r="B332" t="s">
        <v>551</v>
      </c>
      <c r="C332" t="s">
        <v>618</v>
      </c>
      <c r="D332" t="s">
        <v>705</v>
      </c>
      <c r="E332" t="s">
        <v>770</v>
      </c>
      <c r="F332" t="s">
        <v>801</v>
      </c>
      <c r="G332">
        <v>10</v>
      </c>
      <c r="H332">
        <v>1863.82</v>
      </c>
      <c r="I332">
        <v>18638.2</v>
      </c>
      <c r="J332" t="s">
        <v>813</v>
      </c>
      <c r="K332" t="s">
        <v>829</v>
      </c>
      <c r="L332" t="s">
        <v>835</v>
      </c>
      <c r="M332" t="s">
        <v>852</v>
      </c>
    </row>
    <row r="333" spans="1:13" x14ac:dyDescent="0.3">
      <c r="A333" t="s">
        <v>53</v>
      </c>
      <c r="B333" t="s">
        <v>450</v>
      </c>
      <c r="C333" t="s">
        <v>613</v>
      </c>
      <c r="D333" t="s">
        <v>650</v>
      </c>
      <c r="E333" t="s">
        <v>779</v>
      </c>
      <c r="F333" t="s">
        <v>798</v>
      </c>
      <c r="G333">
        <v>34</v>
      </c>
      <c r="H333">
        <v>153.01</v>
      </c>
      <c r="I333">
        <v>5202.34</v>
      </c>
      <c r="J333" t="s">
        <v>808</v>
      </c>
      <c r="K333" t="s">
        <v>826</v>
      </c>
      <c r="L333" t="s">
        <v>834</v>
      </c>
      <c r="M333" t="s">
        <v>853</v>
      </c>
    </row>
    <row r="334" spans="1:13" x14ac:dyDescent="0.3">
      <c r="A334" t="s">
        <v>121</v>
      </c>
      <c r="B334" t="s">
        <v>559</v>
      </c>
      <c r="C334" t="s">
        <v>609</v>
      </c>
      <c r="D334" t="s">
        <v>712</v>
      </c>
      <c r="E334" t="s">
        <v>790</v>
      </c>
      <c r="F334" t="s">
        <v>796</v>
      </c>
      <c r="G334">
        <v>17</v>
      </c>
      <c r="H334">
        <v>286.54000000000002</v>
      </c>
      <c r="I334">
        <v>4871.18</v>
      </c>
      <c r="J334" t="s">
        <v>809</v>
      </c>
      <c r="K334" t="s">
        <v>824</v>
      </c>
      <c r="L334" t="s">
        <v>839</v>
      </c>
      <c r="M334" t="s">
        <v>854</v>
      </c>
    </row>
    <row r="335" spans="1:13" x14ac:dyDescent="0.3">
      <c r="A335" t="s">
        <v>273</v>
      </c>
      <c r="B335" t="s">
        <v>464</v>
      </c>
      <c r="C335" t="s">
        <v>609</v>
      </c>
      <c r="D335" t="s">
        <v>708</v>
      </c>
      <c r="E335" t="s">
        <v>770</v>
      </c>
      <c r="F335" t="s">
        <v>795</v>
      </c>
      <c r="G335">
        <v>62</v>
      </c>
      <c r="H335">
        <v>1632.57</v>
      </c>
      <c r="I335">
        <v>101219.34</v>
      </c>
      <c r="J335" t="s">
        <v>806</v>
      </c>
      <c r="K335" t="s">
        <v>823</v>
      </c>
      <c r="L335" t="s">
        <v>835</v>
      </c>
      <c r="M335" t="s">
        <v>841</v>
      </c>
    </row>
    <row r="336" spans="1:13" x14ac:dyDescent="0.3">
      <c r="A336" t="s">
        <v>274</v>
      </c>
      <c r="B336" t="s">
        <v>526</v>
      </c>
      <c r="C336" t="s">
        <v>611</v>
      </c>
      <c r="D336" t="s">
        <v>674</v>
      </c>
      <c r="E336" t="s">
        <v>776</v>
      </c>
      <c r="F336" t="s">
        <v>798</v>
      </c>
      <c r="G336">
        <v>1</v>
      </c>
      <c r="H336">
        <v>1150.6099999999999</v>
      </c>
      <c r="I336">
        <v>1150.6099999999999</v>
      </c>
      <c r="J336" t="s">
        <v>806</v>
      </c>
      <c r="K336" t="s">
        <v>830</v>
      </c>
      <c r="L336" t="s">
        <v>832</v>
      </c>
      <c r="M336" t="s">
        <v>850</v>
      </c>
    </row>
    <row r="337" spans="1:13" x14ac:dyDescent="0.3">
      <c r="A337" t="s">
        <v>275</v>
      </c>
      <c r="B337" t="s">
        <v>556</v>
      </c>
      <c r="C337" t="s">
        <v>619</v>
      </c>
      <c r="D337" t="s">
        <v>625</v>
      </c>
      <c r="E337" t="s">
        <v>777</v>
      </c>
      <c r="F337" t="s">
        <v>795</v>
      </c>
      <c r="G337">
        <v>4</v>
      </c>
      <c r="H337">
        <v>390.45</v>
      </c>
      <c r="I337">
        <v>1561.8</v>
      </c>
      <c r="J337" t="s">
        <v>807</v>
      </c>
      <c r="K337" t="s">
        <v>830</v>
      </c>
      <c r="L337" t="s">
        <v>836</v>
      </c>
      <c r="M337" t="s">
        <v>845</v>
      </c>
    </row>
    <row r="338" spans="1:13" x14ac:dyDescent="0.3">
      <c r="A338" t="s">
        <v>276</v>
      </c>
      <c r="B338" t="s">
        <v>432</v>
      </c>
      <c r="C338" t="s">
        <v>620</v>
      </c>
      <c r="D338" t="s">
        <v>748</v>
      </c>
      <c r="E338" t="s">
        <v>783</v>
      </c>
      <c r="F338" t="s">
        <v>798</v>
      </c>
      <c r="G338">
        <v>98</v>
      </c>
      <c r="H338">
        <v>790.49</v>
      </c>
      <c r="I338">
        <v>77468.02</v>
      </c>
      <c r="J338" t="s">
        <v>809</v>
      </c>
      <c r="K338" t="s">
        <v>820</v>
      </c>
      <c r="L338" t="s">
        <v>831</v>
      </c>
      <c r="M338" t="s">
        <v>853</v>
      </c>
    </row>
    <row r="339" spans="1:13" x14ac:dyDescent="0.3">
      <c r="A339" t="s">
        <v>277</v>
      </c>
      <c r="B339" t="s">
        <v>517</v>
      </c>
      <c r="C339" t="s">
        <v>612</v>
      </c>
      <c r="D339" t="s">
        <v>712</v>
      </c>
      <c r="E339" t="s">
        <v>773</v>
      </c>
      <c r="F339" t="s">
        <v>801</v>
      </c>
      <c r="G339">
        <v>86</v>
      </c>
      <c r="H339">
        <v>1801.79</v>
      </c>
      <c r="I339">
        <v>154953.94</v>
      </c>
      <c r="J339" t="s">
        <v>803</v>
      </c>
      <c r="K339" t="s">
        <v>830</v>
      </c>
      <c r="L339" t="s">
        <v>838</v>
      </c>
      <c r="M339" t="s">
        <v>847</v>
      </c>
    </row>
    <row r="340" spans="1:13" x14ac:dyDescent="0.3">
      <c r="A340" t="s">
        <v>278</v>
      </c>
      <c r="B340" t="s">
        <v>513</v>
      </c>
      <c r="C340" t="s">
        <v>608</v>
      </c>
      <c r="D340" t="s">
        <v>644</v>
      </c>
      <c r="E340" t="s">
        <v>771</v>
      </c>
      <c r="F340" t="s">
        <v>800</v>
      </c>
      <c r="G340">
        <v>82</v>
      </c>
      <c r="H340">
        <v>1468.88</v>
      </c>
      <c r="I340">
        <v>120448.16</v>
      </c>
      <c r="J340" t="s">
        <v>806</v>
      </c>
      <c r="K340" t="s">
        <v>827</v>
      </c>
      <c r="L340" t="s">
        <v>832</v>
      </c>
      <c r="M340" t="s">
        <v>844</v>
      </c>
    </row>
    <row r="341" spans="1:13" x14ac:dyDescent="0.3">
      <c r="A341" t="s">
        <v>29</v>
      </c>
      <c r="B341" t="s">
        <v>452</v>
      </c>
      <c r="C341" t="s">
        <v>612</v>
      </c>
      <c r="D341" t="s">
        <v>682</v>
      </c>
      <c r="E341" t="s">
        <v>785</v>
      </c>
      <c r="F341" t="s">
        <v>800</v>
      </c>
      <c r="G341">
        <v>2</v>
      </c>
      <c r="H341">
        <v>286.76</v>
      </c>
      <c r="I341">
        <v>573.52</v>
      </c>
      <c r="J341" t="s">
        <v>803</v>
      </c>
      <c r="K341" t="s">
        <v>826</v>
      </c>
      <c r="L341" t="s">
        <v>831</v>
      </c>
      <c r="M341" t="s">
        <v>856</v>
      </c>
    </row>
    <row r="342" spans="1:13" x14ac:dyDescent="0.3">
      <c r="A342" t="s">
        <v>96</v>
      </c>
      <c r="B342" t="s">
        <v>540</v>
      </c>
      <c r="C342" t="s">
        <v>621</v>
      </c>
      <c r="D342" t="s">
        <v>635</v>
      </c>
      <c r="E342" t="s">
        <v>782</v>
      </c>
      <c r="F342" t="s">
        <v>797</v>
      </c>
      <c r="G342">
        <v>74</v>
      </c>
      <c r="H342">
        <v>1203.8499999999999</v>
      </c>
      <c r="I342">
        <v>89084.9</v>
      </c>
      <c r="J342" t="s">
        <v>811</v>
      </c>
      <c r="K342" t="s">
        <v>821</v>
      </c>
      <c r="L342" t="s">
        <v>837</v>
      </c>
      <c r="M342" t="s">
        <v>856</v>
      </c>
    </row>
    <row r="343" spans="1:13" x14ac:dyDescent="0.3">
      <c r="A343" t="s">
        <v>279</v>
      </c>
      <c r="B343" t="s">
        <v>481</v>
      </c>
      <c r="C343" t="s">
        <v>612</v>
      </c>
      <c r="D343" t="s">
        <v>661</v>
      </c>
      <c r="E343" t="s">
        <v>778</v>
      </c>
      <c r="F343" t="s">
        <v>801</v>
      </c>
      <c r="G343">
        <v>8</v>
      </c>
      <c r="H343">
        <v>690.35</v>
      </c>
      <c r="I343">
        <v>5522.8</v>
      </c>
      <c r="J343" t="s">
        <v>808</v>
      </c>
      <c r="K343" t="s">
        <v>824</v>
      </c>
      <c r="L343" t="s">
        <v>833</v>
      </c>
      <c r="M343" t="s">
        <v>842</v>
      </c>
    </row>
    <row r="344" spans="1:13" x14ac:dyDescent="0.3">
      <c r="A344" t="s">
        <v>149</v>
      </c>
      <c r="B344" t="s">
        <v>541</v>
      </c>
      <c r="C344" t="s">
        <v>615</v>
      </c>
      <c r="D344" t="s">
        <v>751</v>
      </c>
      <c r="E344" t="s">
        <v>772</v>
      </c>
      <c r="F344" t="s">
        <v>793</v>
      </c>
      <c r="G344">
        <v>11</v>
      </c>
      <c r="H344">
        <v>1265.5899999999999</v>
      </c>
      <c r="I344">
        <v>13921.49</v>
      </c>
      <c r="J344" t="s">
        <v>807</v>
      </c>
      <c r="K344" t="s">
        <v>819</v>
      </c>
      <c r="L344" t="s">
        <v>836</v>
      </c>
      <c r="M344" t="s">
        <v>853</v>
      </c>
    </row>
    <row r="345" spans="1:13" x14ac:dyDescent="0.3">
      <c r="A345" t="s">
        <v>280</v>
      </c>
      <c r="B345" t="s">
        <v>461</v>
      </c>
      <c r="C345" t="s">
        <v>613</v>
      </c>
      <c r="D345" t="s">
        <v>746</v>
      </c>
      <c r="E345" t="s">
        <v>788</v>
      </c>
      <c r="F345" t="s">
        <v>802</v>
      </c>
      <c r="G345">
        <v>12</v>
      </c>
      <c r="H345">
        <v>1005.08</v>
      </c>
      <c r="I345">
        <v>12060.96</v>
      </c>
      <c r="J345" t="s">
        <v>807</v>
      </c>
      <c r="K345" t="s">
        <v>818</v>
      </c>
      <c r="L345" t="s">
        <v>832</v>
      </c>
      <c r="M345" t="s">
        <v>848</v>
      </c>
    </row>
    <row r="346" spans="1:13" x14ac:dyDescent="0.3">
      <c r="A346" t="s">
        <v>281</v>
      </c>
      <c r="B346" t="s">
        <v>432</v>
      </c>
      <c r="C346" t="s">
        <v>614</v>
      </c>
      <c r="D346" t="s">
        <v>712</v>
      </c>
      <c r="E346" t="s">
        <v>771</v>
      </c>
      <c r="F346" t="s">
        <v>798</v>
      </c>
      <c r="G346">
        <v>8</v>
      </c>
      <c r="H346">
        <v>595.29</v>
      </c>
      <c r="I346">
        <v>4762.32</v>
      </c>
      <c r="J346" t="s">
        <v>811</v>
      </c>
      <c r="K346" t="s">
        <v>824</v>
      </c>
      <c r="L346" t="s">
        <v>838</v>
      </c>
      <c r="M346" t="s">
        <v>856</v>
      </c>
    </row>
    <row r="347" spans="1:13" x14ac:dyDescent="0.3">
      <c r="A347" t="s">
        <v>282</v>
      </c>
      <c r="B347" t="s">
        <v>589</v>
      </c>
      <c r="C347" t="s">
        <v>619</v>
      </c>
      <c r="D347" t="s">
        <v>644</v>
      </c>
      <c r="E347" t="s">
        <v>792</v>
      </c>
      <c r="F347" t="s">
        <v>801</v>
      </c>
      <c r="G347">
        <v>53</v>
      </c>
      <c r="H347">
        <v>1469.62</v>
      </c>
      <c r="I347">
        <v>77889.86</v>
      </c>
      <c r="J347" t="s">
        <v>814</v>
      </c>
      <c r="K347" t="s">
        <v>827</v>
      </c>
      <c r="L347" t="s">
        <v>833</v>
      </c>
      <c r="M347" t="s">
        <v>852</v>
      </c>
    </row>
    <row r="348" spans="1:13" x14ac:dyDescent="0.3">
      <c r="A348" t="s">
        <v>283</v>
      </c>
      <c r="B348" t="s">
        <v>506</v>
      </c>
      <c r="C348" t="s">
        <v>608</v>
      </c>
      <c r="D348" t="s">
        <v>653</v>
      </c>
      <c r="E348" t="s">
        <v>772</v>
      </c>
      <c r="F348" t="s">
        <v>799</v>
      </c>
      <c r="G348">
        <v>85</v>
      </c>
      <c r="H348">
        <v>1620.09</v>
      </c>
      <c r="I348">
        <v>137707.65</v>
      </c>
      <c r="J348" t="s">
        <v>813</v>
      </c>
      <c r="K348" t="s">
        <v>828</v>
      </c>
      <c r="L348" t="s">
        <v>836</v>
      </c>
      <c r="M348" t="s">
        <v>852</v>
      </c>
    </row>
    <row r="349" spans="1:13" x14ac:dyDescent="0.3">
      <c r="A349" t="s">
        <v>80</v>
      </c>
      <c r="B349" t="s">
        <v>509</v>
      </c>
      <c r="C349" t="s">
        <v>609</v>
      </c>
      <c r="D349" t="s">
        <v>654</v>
      </c>
      <c r="E349" t="s">
        <v>791</v>
      </c>
      <c r="F349" t="s">
        <v>793</v>
      </c>
      <c r="G349">
        <v>8</v>
      </c>
      <c r="H349">
        <v>1560.12</v>
      </c>
      <c r="I349">
        <v>12480.96</v>
      </c>
      <c r="J349" t="s">
        <v>803</v>
      </c>
      <c r="K349" t="s">
        <v>821</v>
      </c>
      <c r="L349" t="s">
        <v>834</v>
      </c>
      <c r="M349" t="s">
        <v>847</v>
      </c>
    </row>
    <row r="350" spans="1:13" x14ac:dyDescent="0.3">
      <c r="A350" t="s">
        <v>284</v>
      </c>
      <c r="B350" t="s">
        <v>431</v>
      </c>
      <c r="C350" t="s">
        <v>614</v>
      </c>
      <c r="D350" t="s">
        <v>640</v>
      </c>
      <c r="E350" t="s">
        <v>783</v>
      </c>
      <c r="F350" t="s">
        <v>794</v>
      </c>
      <c r="G350">
        <v>76</v>
      </c>
      <c r="H350">
        <v>1038.04</v>
      </c>
      <c r="I350">
        <v>78891.039999999994</v>
      </c>
      <c r="J350" t="s">
        <v>807</v>
      </c>
      <c r="K350" t="s">
        <v>821</v>
      </c>
      <c r="L350" t="s">
        <v>834</v>
      </c>
      <c r="M350" t="s">
        <v>848</v>
      </c>
    </row>
    <row r="351" spans="1:13" x14ac:dyDescent="0.3">
      <c r="A351" t="s">
        <v>285</v>
      </c>
      <c r="B351" t="s">
        <v>574</v>
      </c>
      <c r="C351" t="s">
        <v>611</v>
      </c>
      <c r="D351" t="s">
        <v>683</v>
      </c>
      <c r="E351" t="s">
        <v>776</v>
      </c>
      <c r="F351" t="s">
        <v>794</v>
      </c>
      <c r="G351">
        <v>54</v>
      </c>
      <c r="H351">
        <v>1512.41</v>
      </c>
      <c r="I351">
        <v>81670.14</v>
      </c>
      <c r="J351" t="s">
        <v>813</v>
      </c>
      <c r="K351" t="s">
        <v>827</v>
      </c>
      <c r="L351" t="s">
        <v>833</v>
      </c>
      <c r="M351" t="s">
        <v>848</v>
      </c>
    </row>
    <row r="352" spans="1:13" x14ac:dyDescent="0.3">
      <c r="A352" t="s">
        <v>286</v>
      </c>
      <c r="B352" t="s">
        <v>577</v>
      </c>
      <c r="C352" t="s">
        <v>616</v>
      </c>
      <c r="D352" t="s">
        <v>724</v>
      </c>
      <c r="E352" t="s">
        <v>779</v>
      </c>
      <c r="F352" t="s">
        <v>798</v>
      </c>
      <c r="G352">
        <v>86</v>
      </c>
      <c r="H352">
        <v>1138.43</v>
      </c>
      <c r="I352">
        <v>97904.98</v>
      </c>
      <c r="J352" t="s">
        <v>809</v>
      </c>
      <c r="K352" t="s">
        <v>822</v>
      </c>
      <c r="L352" t="s">
        <v>839</v>
      </c>
      <c r="M352" t="s">
        <v>846</v>
      </c>
    </row>
    <row r="353" spans="1:13" x14ac:dyDescent="0.3">
      <c r="A353" t="s">
        <v>287</v>
      </c>
      <c r="B353" t="s">
        <v>555</v>
      </c>
      <c r="C353" t="s">
        <v>618</v>
      </c>
      <c r="D353" t="s">
        <v>658</v>
      </c>
      <c r="E353" t="s">
        <v>790</v>
      </c>
      <c r="F353" t="s">
        <v>801</v>
      </c>
      <c r="G353">
        <v>50</v>
      </c>
      <c r="H353">
        <v>185.95</v>
      </c>
      <c r="I353">
        <v>9297.5</v>
      </c>
      <c r="J353" t="s">
        <v>810</v>
      </c>
      <c r="K353" t="s">
        <v>825</v>
      </c>
      <c r="L353" t="s">
        <v>831</v>
      </c>
      <c r="M353" t="s">
        <v>853</v>
      </c>
    </row>
    <row r="354" spans="1:13" x14ac:dyDescent="0.3">
      <c r="A354" t="s">
        <v>27</v>
      </c>
      <c r="B354" t="s">
        <v>590</v>
      </c>
      <c r="C354" t="s">
        <v>609</v>
      </c>
      <c r="D354" t="s">
        <v>633</v>
      </c>
      <c r="E354" t="s">
        <v>789</v>
      </c>
      <c r="F354" t="s">
        <v>793</v>
      </c>
      <c r="G354">
        <v>20</v>
      </c>
      <c r="H354">
        <v>1849.16</v>
      </c>
      <c r="I354">
        <v>36983.199999999997</v>
      </c>
      <c r="J354" t="s">
        <v>805</v>
      </c>
      <c r="K354" t="s">
        <v>823</v>
      </c>
      <c r="L354" t="s">
        <v>835</v>
      </c>
      <c r="M354" t="s">
        <v>856</v>
      </c>
    </row>
    <row r="355" spans="1:13" x14ac:dyDescent="0.3">
      <c r="A355" t="s">
        <v>288</v>
      </c>
      <c r="B355" t="s">
        <v>499</v>
      </c>
      <c r="C355" t="s">
        <v>611</v>
      </c>
      <c r="D355" t="s">
        <v>624</v>
      </c>
      <c r="E355" t="s">
        <v>770</v>
      </c>
      <c r="F355" t="s">
        <v>795</v>
      </c>
      <c r="G355">
        <v>7</v>
      </c>
      <c r="H355">
        <v>611.37</v>
      </c>
      <c r="I355">
        <v>4279.59</v>
      </c>
      <c r="J355" t="s">
        <v>810</v>
      </c>
      <c r="K355" t="s">
        <v>821</v>
      </c>
      <c r="L355" t="s">
        <v>833</v>
      </c>
      <c r="M355" t="s">
        <v>848</v>
      </c>
    </row>
    <row r="356" spans="1:13" x14ac:dyDescent="0.3">
      <c r="A356" t="s">
        <v>289</v>
      </c>
      <c r="B356" t="s">
        <v>478</v>
      </c>
      <c r="C356" t="s">
        <v>621</v>
      </c>
      <c r="D356" t="s">
        <v>651</v>
      </c>
      <c r="E356" t="s">
        <v>773</v>
      </c>
      <c r="F356" t="s">
        <v>794</v>
      </c>
      <c r="G356">
        <v>26</v>
      </c>
      <c r="H356">
        <v>1487.41</v>
      </c>
      <c r="I356">
        <v>38672.660000000003</v>
      </c>
      <c r="J356" t="s">
        <v>808</v>
      </c>
      <c r="K356" t="s">
        <v>821</v>
      </c>
      <c r="L356" t="s">
        <v>838</v>
      </c>
      <c r="M356" t="s">
        <v>853</v>
      </c>
    </row>
    <row r="357" spans="1:13" x14ac:dyDescent="0.3">
      <c r="A357" t="s">
        <v>73</v>
      </c>
      <c r="B357" t="s">
        <v>529</v>
      </c>
      <c r="C357" t="s">
        <v>613</v>
      </c>
      <c r="D357" t="s">
        <v>637</v>
      </c>
      <c r="E357" t="s">
        <v>773</v>
      </c>
      <c r="F357" t="s">
        <v>802</v>
      </c>
      <c r="G357">
        <v>61</v>
      </c>
      <c r="H357">
        <v>975.8</v>
      </c>
      <c r="I357">
        <v>59523.8</v>
      </c>
      <c r="J357" t="s">
        <v>808</v>
      </c>
      <c r="K357" t="s">
        <v>826</v>
      </c>
      <c r="L357" t="s">
        <v>839</v>
      </c>
      <c r="M357" t="s">
        <v>842</v>
      </c>
    </row>
    <row r="358" spans="1:13" x14ac:dyDescent="0.3">
      <c r="A358" t="s">
        <v>290</v>
      </c>
      <c r="B358" t="s">
        <v>522</v>
      </c>
      <c r="C358" t="s">
        <v>618</v>
      </c>
      <c r="D358" t="s">
        <v>670</v>
      </c>
      <c r="E358" t="s">
        <v>788</v>
      </c>
      <c r="F358" t="s">
        <v>793</v>
      </c>
      <c r="G358">
        <v>44</v>
      </c>
      <c r="H358">
        <v>1711.81</v>
      </c>
      <c r="I358">
        <v>75319.64</v>
      </c>
      <c r="J358" t="s">
        <v>804</v>
      </c>
      <c r="K358" t="s">
        <v>823</v>
      </c>
      <c r="L358" t="s">
        <v>838</v>
      </c>
      <c r="M358" t="s">
        <v>857</v>
      </c>
    </row>
    <row r="359" spans="1:13" x14ac:dyDescent="0.3">
      <c r="A359" t="s">
        <v>40</v>
      </c>
      <c r="B359" t="s">
        <v>591</v>
      </c>
      <c r="C359" t="s">
        <v>612</v>
      </c>
      <c r="D359" t="s">
        <v>752</v>
      </c>
      <c r="E359" t="s">
        <v>788</v>
      </c>
      <c r="F359" t="s">
        <v>793</v>
      </c>
      <c r="G359">
        <v>62</v>
      </c>
      <c r="H359">
        <v>73.41</v>
      </c>
      <c r="I359">
        <v>4551.42</v>
      </c>
      <c r="J359" t="s">
        <v>806</v>
      </c>
      <c r="K359" t="s">
        <v>826</v>
      </c>
      <c r="L359" t="s">
        <v>838</v>
      </c>
      <c r="M359" t="s">
        <v>846</v>
      </c>
    </row>
    <row r="360" spans="1:13" x14ac:dyDescent="0.3">
      <c r="A360" t="s">
        <v>291</v>
      </c>
      <c r="B360" t="s">
        <v>431</v>
      </c>
      <c r="C360" t="s">
        <v>618</v>
      </c>
      <c r="D360" t="s">
        <v>693</v>
      </c>
      <c r="E360" t="s">
        <v>775</v>
      </c>
      <c r="G360">
        <v>17</v>
      </c>
      <c r="H360">
        <v>1265.8599999999999</v>
      </c>
      <c r="I360">
        <v>21519.62</v>
      </c>
      <c r="J360" t="s">
        <v>807</v>
      </c>
      <c r="K360" t="s">
        <v>823</v>
      </c>
      <c r="L360" t="s">
        <v>831</v>
      </c>
      <c r="M360" t="s">
        <v>850</v>
      </c>
    </row>
    <row r="361" spans="1:13" x14ac:dyDescent="0.3">
      <c r="A361" t="s">
        <v>292</v>
      </c>
      <c r="B361" t="s">
        <v>553</v>
      </c>
      <c r="C361" t="s">
        <v>607</v>
      </c>
      <c r="D361" t="s">
        <v>649</v>
      </c>
      <c r="E361" t="s">
        <v>779</v>
      </c>
      <c r="F361" t="s">
        <v>796</v>
      </c>
      <c r="G361">
        <v>38</v>
      </c>
      <c r="H361">
        <v>995.79</v>
      </c>
      <c r="I361">
        <v>37840.019999999997</v>
      </c>
      <c r="J361" t="s">
        <v>812</v>
      </c>
      <c r="K361" t="s">
        <v>823</v>
      </c>
      <c r="L361" t="s">
        <v>838</v>
      </c>
      <c r="M361" t="s">
        <v>856</v>
      </c>
    </row>
    <row r="362" spans="1:13" x14ac:dyDescent="0.3">
      <c r="A362" t="s">
        <v>87</v>
      </c>
      <c r="B362" t="s">
        <v>431</v>
      </c>
      <c r="C362" t="s">
        <v>612</v>
      </c>
      <c r="D362" t="s">
        <v>723</v>
      </c>
      <c r="E362" t="s">
        <v>771</v>
      </c>
      <c r="F362" t="s">
        <v>802</v>
      </c>
      <c r="G362">
        <v>10</v>
      </c>
      <c r="H362">
        <v>1361.87</v>
      </c>
      <c r="I362">
        <v>13618.7</v>
      </c>
      <c r="J362" t="s">
        <v>812</v>
      </c>
      <c r="K362" t="s">
        <v>829</v>
      </c>
      <c r="L362" t="s">
        <v>832</v>
      </c>
      <c r="M362" t="s">
        <v>854</v>
      </c>
    </row>
    <row r="363" spans="1:13" x14ac:dyDescent="0.3">
      <c r="A363" t="s">
        <v>293</v>
      </c>
      <c r="B363" t="s">
        <v>511</v>
      </c>
      <c r="C363" t="s">
        <v>608</v>
      </c>
      <c r="D363" t="s">
        <v>677</v>
      </c>
      <c r="E363" t="s">
        <v>777</v>
      </c>
      <c r="F363" t="s">
        <v>793</v>
      </c>
      <c r="G363">
        <v>21</v>
      </c>
      <c r="H363">
        <v>1060.1199999999999</v>
      </c>
      <c r="I363">
        <v>22262.52</v>
      </c>
      <c r="J363" t="s">
        <v>811</v>
      </c>
      <c r="K363" t="s">
        <v>821</v>
      </c>
      <c r="L363" t="s">
        <v>835</v>
      </c>
      <c r="M363" t="s">
        <v>849</v>
      </c>
    </row>
    <row r="364" spans="1:13" x14ac:dyDescent="0.3">
      <c r="A364" t="s">
        <v>294</v>
      </c>
      <c r="B364" t="s">
        <v>470</v>
      </c>
      <c r="C364" t="s">
        <v>618</v>
      </c>
      <c r="D364" t="s">
        <v>692</v>
      </c>
      <c r="E364" t="s">
        <v>783</v>
      </c>
      <c r="F364" t="s">
        <v>798</v>
      </c>
      <c r="G364">
        <v>85</v>
      </c>
      <c r="H364">
        <v>598.63</v>
      </c>
      <c r="I364">
        <v>50883.55</v>
      </c>
      <c r="J364" t="s">
        <v>809</v>
      </c>
      <c r="K364" t="s">
        <v>822</v>
      </c>
      <c r="L364" t="s">
        <v>835</v>
      </c>
      <c r="M364" t="s">
        <v>844</v>
      </c>
    </row>
    <row r="365" spans="1:13" x14ac:dyDescent="0.3">
      <c r="A365" t="s">
        <v>295</v>
      </c>
      <c r="B365" t="s">
        <v>433</v>
      </c>
      <c r="C365" t="s">
        <v>607</v>
      </c>
      <c r="D365" t="s">
        <v>634</v>
      </c>
      <c r="E365" t="s">
        <v>779</v>
      </c>
      <c r="F365" t="s">
        <v>798</v>
      </c>
      <c r="G365">
        <v>39</v>
      </c>
      <c r="H365">
        <v>992.82</v>
      </c>
      <c r="I365">
        <v>38719.980000000003</v>
      </c>
      <c r="J365" t="s">
        <v>806</v>
      </c>
      <c r="K365" t="s">
        <v>822</v>
      </c>
      <c r="L365" t="s">
        <v>832</v>
      </c>
      <c r="M365" t="s">
        <v>852</v>
      </c>
    </row>
    <row r="366" spans="1:13" x14ac:dyDescent="0.3">
      <c r="A366" t="s">
        <v>229</v>
      </c>
      <c r="B366" t="s">
        <v>535</v>
      </c>
      <c r="C366" t="s">
        <v>616</v>
      </c>
      <c r="D366" t="s">
        <v>649</v>
      </c>
      <c r="E366" t="s">
        <v>778</v>
      </c>
      <c r="F366" t="s">
        <v>798</v>
      </c>
      <c r="G366">
        <v>59</v>
      </c>
      <c r="H366">
        <v>1576.85</v>
      </c>
      <c r="I366">
        <v>93034.15</v>
      </c>
      <c r="J366" t="s">
        <v>815</v>
      </c>
      <c r="K366" t="s">
        <v>828</v>
      </c>
      <c r="L366" t="s">
        <v>834</v>
      </c>
      <c r="M366" t="s">
        <v>857</v>
      </c>
    </row>
    <row r="367" spans="1:13" x14ac:dyDescent="0.3">
      <c r="A367" t="s">
        <v>296</v>
      </c>
      <c r="B367" t="s">
        <v>512</v>
      </c>
      <c r="C367" t="s">
        <v>613</v>
      </c>
      <c r="D367" t="s">
        <v>753</v>
      </c>
      <c r="E367" t="s">
        <v>783</v>
      </c>
      <c r="F367" t="s">
        <v>796</v>
      </c>
      <c r="G367">
        <v>92</v>
      </c>
      <c r="H367">
        <v>257.01</v>
      </c>
      <c r="I367">
        <v>23644.92</v>
      </c>
      <c r="J367" t="s">
        <v>806</v>
      </c>
      <c r="K367" t="s">
        <v>829</v>
      </c>
      <c r="L367" t="s">
        <v>835</v>
      </c>
      <c r="M367" t="s">
        <v>841</v>
      </c>
    </row>
    <row r="368" spans="1:13" x14ac:dyDescent="0.3">
      <c r="A368" t="s">
        <v>297</v>
      </c>
      <c r="B368" t="s">
        <v>435</v>
      </c>
      <c r="C368" t="s">
        <v>616</v>
      </c>
      <c r="D368" t="s">
        <v>739</v>
      </c>
      <c r="E368" t="s">
        <v>775</v>
      </c>
      <c r="F368" t="s">
        <v>802</v>
      </c>
      <c r="G368">
        <v>96</v>
      </c>
      <c r="H368">
        <v>1699.05</v>
      </c>
      <c r="I368">
        <v>163108.79999999999</v>
      </c>
      <c r="J368" t="s">
        <v>805</v>
      </c>
      <c r="K368" t="s">
        <v>826</v>
      </c>
      <c r="L368" t="s">
        <v>838</v>
      </c>
      <c r="M368" t="s">
        <v>847</v>
      </c>
    </row>
    <row r="369" spans="1:13" x14ac:dyDescent="0.3">
      <c r="A369" t="s">
        <v>298</v>
      </c>
      <c r="B369" t="s">
        <v>471</v>
      </c>
      <c r="C369" t="s">
        <v>607</v>
      </c>
      <c r="D369" t="s">
        <v>681</v>
      </c>
      <c r="E369" t="s">
        <v>780</v>
      </c>
      <c r="F369" t="s">
        <v>797</v>
      </c>
      <c r="G369">
        <v>42</v>
      </c>
      <c r="H369">
        <v>430.17</v>
      </c>
      <c r="I369">
        <v>18067.14</v>
      </c>
      <c r="J369" t="s">
        <v>806</v>
      </c>
      <c r="K369" t="s">
        <v>827</v>
      </c>
      <c r="L369" t="s">
        <v>835</v>
      </c>
      <c r="M369" t="s">
        <v>851</v>
      </c>
    </row>
    <row r="370" spans="1:13" x14ac:dyDescent="0.3">
      <c r="A370" t="s">
        <v>299</v>
      </c>
      <c r="B370" t="s">
        <v>580</v>
      </c>
      <c r="C370" t="s">
        <v>608</v>
      </c>
      <c r="D370" t="s">
        <v>660</v>
      </c>
      <c r="E370" t="s">
        <v>784</v>
      </c>
      <c r="F370" t="s">
        <v>793</v>
      </c>
      <c r="G370">
        <v>52</v>
      </c>
      <c r="H370">
        <v>787.09</v>
      </c>
      <c r="I370">
        <v>40928.68</v>
      </c>
      <c r="J370" t="s">
        <v>816</v>
      </c>
      <c r="K370" t="s">
        <v>821</v>
      </c>
      <c r="L370" t="s">
        <v>838</v>
      </c>
      <c r="M370" t="s">
        <v>846</v>
      </c>
    </row>
    <row r="371" spans="1:13" x14ac:dyDescent="0.3">
      <c r="A371" t="s">
        <v>300</v>
      </c>
      <c r="B371" t="s">
        <v>580</v>
      </c>
      <c r="C371" t="s">
        <v>609</v>
      </c>
      <c r="D371" t="s">
        <v>690</v>
      </c>
      <c r="E371" t="s">
        <v>780</v>
      </c>
      <c r="F371" t="s">
        <v>796</v>
      </c>
      <c r="G371">
        <v>26</v>
      </c>
      <c r="H371">
        <v>959.19</v>
      </c>
      <c r="I371">
        <v>24938.94</v>
      </c>
      <c r="J371" t="s">
        <v>804</v>
      </c>
      <c r="K371" t="s">
        <v>821</v>
      </c>
      <c r="L371" t="s">
        <v>833</v>
      </c>
      <c r="M371" t="s">
        <v>846</v>
      </c>
    </row>
    <row r="372" spans="1:13" x14ac:dyDescent="0.3">
      <c r="A372" t="s">
        <v>301</v>
      </c>
      <c r="B372" t="s">
        <v>491</v>
      </c>
      <c r="C372" t="s">
        <v>619</v>
      </c>
      <c r="D372" t="s">
        <v>677</v>
      </c>
      <c r="E372" t="s">
        <v>781</v>
      </c>
      <c r="F372" t="s">
        <v>796</v>
      </c>
      <c r="G372">
        <v>23</v>
      </c>
      <c r="H372">
        <v>121.1</v>
      </c>
      <c r="I372">
        <v>2785.3</v>
      </c>
      <c r="J372" t="s">
        <v>814</v>
      </c>
      <c r="K372" t="s">
        <v>819</v>
      </c>
      <c r="L372" t="s">
        <v>831</v>
      </c>
      <c r="M372" t="s">
        <v>841</v>
      </c>
    </row>
    <row r="373" spans="1:13" x14ac:dyDescent="0.3">
      <c r="A373" t="s">
        <v>302</v>
      </c>
      <c r="B373" t="s">
        <v>442</v>
      </c>
      <c r="C373" t="s">
        <v>610</v>
      </c>
      <c r="D373" t="s">
        <v>715</v>
      </c>
      <c r="E373" t="s">
        <v>792</v>
      </c>
      <c r="F373" t="s">
        <v>797</v>
      </c>
      <c r="G373">
        <v>52</v>
      </c>
      <c r="H373">
        <v>878.66</v>
      </c>
      <c r="I373">
        <v>45690.32</v>
      </c>
      <c r="J373" t="s">
        <v>815</v>
      </c>
      <c r="K373" t="s">
        <v>828</v>
      </c>
      <c r="L373" t="s">
        <v>836</v>
      </c>
      <c r="M373" t="s">
        <v>852</v>
      </c>
    </row>
    <row r="374" spans="1:13" x14ac:dyDescent="0.3">
      <c r="A374" t="s">
        <v>303</v>
      </c>
      <c r="B374" t="s">
        <v>512</v>
      </c>
      <c r="C374" t="s">
        <v>618</v>
      </c>
      <c r="D374" t="s">
        <v>741</v>
      </c>
      <c r="E374" t="s">
        <v>777</v>
      </c>
      <c r="F374" t="s">
        <v>802</v>
      </c>
      <c r="G374">
        <v>87</v>
      </c>
      <c r="H374">
        <v>280.05</v>
      </c>
      <c r="I374">
        <v>24364.35</v>
      </c>
      <c r="J374" t="s">
        <v>810</v>
      </c>
      <c r="K374" t="s">
        <v>823</v>
      </c>
      <c r="L374" t="s">
        <v>831</v>
      </c>
      <c r="M374" t="s">
        <v>849</v>
      </c>
    </row>
    <row r="375" spans="1:13" x14ac:dyDescent="0.3">
      <c r="A375" t="s">
        <v>39</v>
      </c>
      <c r="B375" t="s">
        <v>560</v>
      </c>
      <c r="C375" t="s">
        <v>616</v>
      </c>
      <c r="D375" t="s">
        <v>658</v>
      </c>
      <c r="E375" t="s">
        <v>786</v>
      </c>
      <c r="F375" t="s">
        <v>800</v>
      </c>
      <c r="G375">
        <v>64</v>
      </c>
      <c r="H375">
        <v>1117.6600000000001</v>
      </c>
      <c r="I375">
        <v>71530.240000000005</v>
      </c>
      <c r="J375" t="s">
        <v>804</v>
      </c>
      <c r="K375" t="s">
        <v>822</v>
      </c>
      <c r="L375" t="s">
        <v>836</v>
      </c>
      <c r="M375" t="s">
        <v>840</v>
      </c>
    </row>
    <row r="376" spans="1:13" x14ac:dyDescent="0.3">
      <c r="A376" t="s">
        <v>304</v>
      </c>
      <c r="B376" t="s">
        <v>579</v>
      </c>
      <c r="C376" t="s">
        <v>619</v>
      </c>
      <c r="D376" t="s">
        <v>677</v>
      </c>
      <c r="E376" t="s">
        <v>785</v>
      </c>
      <c r="G376">
        <v>33</v>
      </c>
      <c r="H376">
        <v>1695.79</v>
      </c>
      <c r="I376">
        <v>55961.07</v>
      </c>
      <c r="J376" t="s">
        <v>806</v>
      </c>
      <c r="K376" t="s">
        <v>830</v>
      </c>
      <c r="L376" t="s">
        <v>838</v>
      </c>
      <c r="M376" t="s">
        <v>856</v>
      </c>
    </row>
    <row r="377" spans="1:13" x14ac:dyDescent="0.3">
      <c r="A377" t="s">
        <v>125</v>
      </c>
      <c r="B377" t="s">
        <v>460</v>
      </c>
      <c r="C377" t="s">
        <v>612</v>
      </c>
      <c r="D377" t="s">
        <v>700</v>
      </c>
      <c r="E377" t="s">
        <v>783</v>
      </c>
      <c r="F377" t="s">
        <v>798</v>
      </c>
      <c r="G377">
        <v>18</v>
      </c>
      <c r="H377">
        <v>246.1</v>
      </c>
      <c r="I377">
        <v>4429.8</v>
      </c>
      <c r="J377" t="s">
        <v>809</v>
      </c>
      <c r="K377" t="s">
        <v>823</v>
      </c>
      <c r="L377" t="s">
        <v>834</v>
      </c>
      <c r="M377" t="s">
        <v>856</v>
      </c>
    </row>
    <row r="378" spans="1:13" x14ac:dyDescent="0.3">
      <c r="A378" t="s">
        <v>169</v>
      </c>
      <c r="B378" t="s">
        <v>469</v>
      </c>
      <c r="C378" t="s">
        <v>621</v>
      </c>
      <c r="D378" t="s">
        <v>741</v>
      </c>
      <c r="E378" t="s">
        <v>769</v>
      </c>
      <c r="F378" t="s">
        <v>796</v>
      </c>
      <c r="G378">
        <v>98</v>
      </c>
      <c r="H378">
        <v>1252.5899999999999</v>
      </c>
      <c r="I378">
        <v>122753.82</v>
      </c>
      <c r="J378" t="s">
        <v>809</v>
      </c>
      <c r="K378" t="s">
        <v>819</v>
      </c>
      <c r="L378" t="s">
        <v>832</v>
      </c>
      <c r="M378" t="s">
        <v>853</v>
      </c>
    </row>
    <row r="379" spans="1:13" x14ac:dyDescent="0.3">
      <c r="A379" t="s">
        <v>305</v>
      </c>
      <c r="B379" t="s">
        <v>449</v>
      </c>
      <c r="C379" t="s">
        <v>614</v>
      </c>
      <c r="D379" t="s">
        <v>722</v>
      </c>
      <c r="E379" t="s">
        <v>773</v>
      </c>
      <c r="F379" t="s">
        <v>802</v>
      </c>
      <c r="G379">
        <v>51</v>
      </c>
      <c r="H379">
        <v>1176.3499999999999</v>
      </c>
      <c r="I379">
        <v>59993.85</v>
      </c>
      <c r="J379" t="s">
        <v>806</v>
      </c>
      <c r="K379" t="s">
        <v>828</v>
      </c>
      <c r="L379" t="s">
        <v>834</v>
      </c>
      <c r="M379" t="s">
        <v>852</v>
      </c>
    </row>
    <row r="380" spans="1:13" x14ac:dyDescent="0.3">
      <c r="A380" t="s">
        <v>306</v>
      </c>
      <c r="B380" t="s">
        <v>548</v>
      </c>
      <c r="C380" t="s">
        <v>621</v>
      </c>
      <c r="D380" t="s">
        <v>703</v>
      </c>
      <c r="E380" t="s">
        <v>785</v>
      </c>
      <c r="F380" t="s">
        <v>800</v>
      </c>
      <c r="G380">
        <v>18</v>
      </c>
      <c r="H380">
        <v>698.23</v>
      </c>
      <c r="I380">
        <v>12568.14</v>
      </c>
      <c r="J380" t="s">
        <v>813</v>
      </c>
      <c r="K380" t="s">
        <v>823</v>
      </c>
      <c r="L380" t="s">
        <v>833</v>
      </c>
      <c r="M380" t="s">
        <v>841</v>
      </c>
    </row>
    <row r="381" spans="1:13" x14ac:dyDescent="0.3">
      <c r="A381" t="s">
        <v>202</v>
      </c>
      <c r="B381" t="s">
        <v>553</v>
      </c>
      <c r="C381" t="s">
        <v>616</v>
      </c>
      <c r="D381" t="s">
        <v>713</v>
      </c>
      <c r="E381" t="s">
        <v>783</v>
      </c>
      <c r="F381" t="s">
        <v>795</v>
      </c>
      <c r="G381">
        <v>88</v>
      </c>
      <c r="H381">
        <v>1253.58</v>
      </c>
      <c r="I381">
        <v>110315.04</v>
      </c>
      <c r="J381" t="s">
        <v>813</v>
      </c>
      <c r="K381" t="s">
        <v>823</v>
      </c>
      <c r="L381" t="s">
        <v>837</v>
      </c>
      <c r="M381" t="s">
        <v>847</v>
      </c>
    </row>
    <row r="382" spans="1:13" x14ac:dyDescent="0.3">
      <c r="A382" t="s">
        <v>134</v>
      </c>
      <c r="B382" t="s">
        <v>494</v>
      </c>
      <c r="C382" t="s">
        <v>615</v>
      </c>
      <c r="D382" t="s">
        <v>654</v>
      </c>
      <c r="E382" t="s">
        <v>770</v>
      </c>
      <c r="F382" t="s">
        <v>793</v>
      </c>
      <c r="G382">
        <v>30</v>
      </c>
      <c r="H382">
        <v>765.26</v>
      </c>
      <c r="I382">
        <v>22957.8</v>
      </c>
      <c r="J382" t="s">
        <v>803</v>
      </c>
      <c r="K382" t="s">
        <v>823</v>
      </c>
      <c r="L382" t="s">
        <v>837</v>
      </c>
      <c r="M382" t="s">
        <v>852</v>
      </c>
    </row>
    <row r="383" spans="1:13" x14ac:dyDescent="0.3">
      <c r="A383" t="s">
        <v>307</v>
      </c>
      <c r="B383" t="s">
        <v>431</v>
      </c>
      <c r="C383" t="s">
        <v>616</v>
      </c>
      <c r="D383" t="s">
        <v>721</v>
      </c>
      <c r="E383" t="s">
        <v>782</v>
      </c>
      <c r="F383" t="s">
        <v>797</v>
      </c>
      <c r="G383">
        <v>10</v>
      </c>
      <c r="H383">
        <v>838.27</v>
      </c>
      <c r="I383">
        <v>8382.7000000000007</v>
      </c>
      <c r="J383" t="s">
        <v>810</v>
      </c>
      <c r="K383" t="s">
        <v>821</v>
      </c>
      <c r="L383" t="s">
        <v>836</v>
      </c>
      <c r="M383" t="s">
        <v>853</v>
      </c>
    </row>
    <row r="384" spans="1:13" x14ac:dyDescent="0.3">
      <c r="A384" t="s">
        <v>308</v>
      </c>
      <c r="B384" t="s">
        <v>435</v>
      </c>
      <c r="C384" t="s">
        <v>613</v>
      </c>
      <c r="D384" t="s">
        <v>676</v>
      </c>
      <c r="E384" t="s">
        <v>775</v>
      </c>
      <c r="F384" t="s">
        <v>798</v>
      </c>
      <c r="G384">
        <v>49</v>
      </c>
      <c r="H384">
        <v>1934.23</v>
      </c>
      <c r="I384">
        <v>94777.27</v>
      </c>
      <c r="J384" t="s">
        <v>813</v>
      </c>
      <c r="K384" t="s">
        <v>821</v>
      </c>
      <c r="L384" t="s">
        <v>837</v>
      </c>
      <c r="M384" t="s">
        <v>851</v>
      </c>
    </row>
    <row r="385" spans="1:13" x14ac:dyDescent="0.3">
      <c r="A385" t="s">
        <v>283</v>
      </c>
      <c r="B385" t="s">
        <v>431</v>
      </c>
      <c r="C385" t="s">
        <v>611</v>
      </c>
      <c r="D385" t="s">
        <v>711</v>
      </c>
      <c r="E385" t="s">
        <v>790</v>
      </c>
      <c r="F385" t="s">
        <v>800</v>
      </c>
      <c r="G385">
        <v>58</v>
      </c>
      <c r="H385">
        <v>1151.05</v>
      </c>
      <c r="I385">
        <v>66760.899999999994</v>
      </c>
      <c r="J385" t="s">
        <v>813</v>
      </c>
      <c r="K385" t="s">
        <v>821</v>
      </c>
      <c r="L385" t="s">
        <v>834</v>
      </c>
      <c r="M385" t="s">
        <v>856</v>
      </c>
    </row>
    <row r="386" spans="1:13" x14ac:dyDescent="0.3">
      <c r="A386" t="s">
        <v>252</v>
      </c>
      <c r="B386" t="s">
        <v>455</v>
      </c>
      <c r="C386" t="s">
        <v>615</v>
      </c>
      <c r="D386" t="s">
        <v>651</v>
      </c>
      <c r="E386" t="s">
        <v>784</v>
      </c>
      <c r="F386" t="s">
        <v>799</v>
      </c>
      <c r="G386">
        <v>33</v>
      </c>
      <c r="H386">
        <v>1221.54</v>
      </c>
      <c r="I386">
        <v>40310.82</v>
      </c>
      <c r="J386" t="s">
        <v>811</v>
      </c>
      <c r="K386" t="s">
        <v>820</v>
      </c>
      <c r="L386" t="s">
        <v>833</v>
      </c>
      <c r="M386" t="s">
        <v>853</v>
      </c>
    </row>
    <row r="387" spans="1:13" x14ac:dyDescent="0.3">
      <c r="A387" t="s">
        <v>309</v>
      </c>
      <c r="B387" t="s">
        <v>534</v>
      </c>
      <c r="C387" t="s">
        <v>608</v>
      </c>
      <c r="D387" t="s">
        <v>627</v>
      </c>
      <c r="E387" t="s">
        <v>785</v>
      </c>
      <c r="F387" t="s">
        <v>798</v>
      </c>
      <c r="G387">
        <v>40</v>
      </c>
      <c r="H387">
        <v>1058.56</v>
      </c>
      <c r="I387">
        <v>42342.400000000001</v>
      </c>
      <c r="J387" t="s">
        <v>811</v>
      </c>
      <c r="K387" t="s">
        <v>825</v>
      </c>
      <c r="L387" t="s">
        <v>831</v>
      </c>
      <c r="M387" t="s">
        <v>855</v>
      </c>
    </row>
    <row r="388" spans="1:13" x14ac:dyDescent="0.3">
      <c r="A388" t="s">
        <v>290</v>
      </c>
      <c r="B388" t="s">
        <v>514</v>
      </c>
      <c r="C388" t="s">
        <v>614</v>
      </c>
      <c r="D388" t="s">
        <v>689</v>
      </c>
      <c r="E388" t="s">
        <v>779</v>
      </c>
      <c r="F388" t="s">
        <v>795</v>
      </c>
      <c r="G388">
        <v>42</v>
      </c>
      <c r="H388">
        <v>1280</v>
      </c>
      <c r="I388">
        <v>53760</v>
      </c>
      <c r="J388" t="s">
        <v>803</v>
      </c>
      <c r="K388" t="s">
        <v>826</v>
      </c>
      <c r="L388" t="s">
        <v>832</v>
      </c>
      <c r="M388" t="s">
        <v>848</v>
      </c>
    </row>
    <row r="389" spans="1:13" x14ac:dyDescent="0.3">
      <c r="A389" t="s">
        <v>150</v>
      </c>
      <c r="B389" t="s">
        <v>459</v>
      </c>
      <c r="C389" t="s">
        <v>608</v>
      </c>
      <c r="D389" t="s">
        <v>642</v>
      </c>
      <c r="E389" t="s">
        <v>782</v>
      </c>
      <c r="F389" t="s">
        <v>799</v>
      </c>
      <c r="G389">
        <v>94</v>
      </c>
      <c r="H389">
        <v>989.93</v>
      </c>
      <c r="I389">
        <v>93053.42</v>
      </c>
      <c r="J389" t="s">
        <v>817</v>
      </c>
      <c r="K389" t="s">
        <v>820</v>
      </c>
      <c r="L389" t="s">
        <v>834</v>
      </c>
      <c r="M389" t="s">
        <v>851</v>
      </c>
    </row>
    <row r="390" spans="1:13" x14ac:dyDescent="0.3">
      <c r="A390" t="s">
        <v>229</v>
      </c>
      <c r="B390" t="s">
        <v>492</v>
      </c>
      <c r="C390" t="s">
        <v>613</v>
      </c>
      <c r="D390" t="s">
        <v>718</v>
      </c>
      <c r="E390" t="s">
        <v>777</v>
      </c>
      <c r="F390" t="s">
        <v>798</v>
      </c>
      <c r="G390">
        <v>23</v>
      </c>
      <c r="H390">
        <v>567.16</v>
      </c>
      <c r="I390">
        <v>13044.68</v>
      </c>
      <c r="J390" t="s">
        <v>803</v>
      </c>
      <c r="K390" t="s">
        <v>823</v>
      </c>
      <c r="L390" t="s">
        <v>837</v>
      </c>
      <c r="M390" t="s">
        <v>853</v>
      </c>
    </row>
    <row r="391" spans="1:13" x14ac:dyDescent="0.3">
      <c r="A391" t="s">
        <v>310</v>
      </c>
      <c r="B391" t="s">
        <v>544</v>
      </c>
      <c r="C391" t="s">
        <v>615</v>
      </c>
      <c r="D391" t="s">
        <v>704</v>
      </c>
      <c r="E391" t="s">
        <v>786</v>
      </c>
      <c r="F391" t="s">
        <v>795</v>
      </c>
      <c r="G391">
        <v>80</v>
      </c>
      <c r="H391">
        <v>670.18</v>
      </c>
      <c r="I391">
        <v>53614.400000000001</v>
      </c>
      <c r="J391" t="s">
        <v>814</v>
      </c>
      <c r="K391" t="s">
        <v>826</v>
      </c>
      <c r="L391" t="s">
        <v>832</v>
      </c>
      <c r="M391" t="s">
        <v>852</v>
      </c>
    </row>
    <row r="392" spans="1:13" x14ac:dyDescent="0.3">
      <c r="A392" t="s">
        <v>311</v>
      </c>
      <c r="B392" t="s">
        <v>479</v>
      </c>
      <c r="C392" t="s">
        <v>614</v>
      </c>
      <c r="D392" t="s">
        <v>681</v>
      </c>
      <c r="E392" t="s">
        <v>780</v>
      </c>
      <c r="F392" t="s">
        <v>793</v>
      </c>
      <c r="G392">
        <v>24</v>
      </c>
      <c r="H392">
        <v>867.32</v>
      </c>
      <c r="I392">
        <v>20815.68</v>
      </c>
      <c r="J392" t="s">
        <v>817</v>
      </c>
      <c r="K392" t="s">
        <v>828</v>
      </c>
      <c r="L392" t="s">
        <v>835</v>
      </c>
      <c r="M392" t="s">
        <v>845</v>
      </c>
    </row>
    <row r="393" spans="1:13" x14ac:dyDescent="0.3">
      <c r="A393" t="s">
        <v>312</v>
      </c>
      <c r="B393" t="s">
        <v>492</v>
      </c>
      <c r="C393" t="s">
        <v>613</v>
      </c>
      <c r="D393" t="s">
        <v>676</v>
      </c>
      <c r="E393" t="s">
        <v>785</v>
      </c>
      <c r="F393" t="s">
        <v>800</v>
      </c>
      <c r="G393">
        <v>8</v>
      </c>
      <c r="H393">
        <v>385.23</v>
      </c>
      <c r="I393">
        <v>3081.84</v>
      </c>
      <c r="J393" t="s">
        <v>817</v>
      </c>
      <c r="K393" t="s">
        <v>827</v>
      </c>
      <c r="L393" t="s">
        <v>834</v>
      </c>
      <c r="M393" t="s">
        <v>845</v>
      </c>
    </row>
    <row r="394" spans="1:13" x14ac:dyDescent="0.3">
      <c r="A394" t="s">
        <v>313</v>
      </c>
      <c r="B394" t="s">
        <v>528</v>
      </c>
      <c r="C394" t="s">
        <v>615</v>
      </c>
      <c r="D394" t="s">
        <v>688</v>
      </c>
      <c r="E394" t="s">
        <v>777</v>
      </c>
      <c r="F394" t="s">
        <v>796</v>
      </c>
      <c r="G394">
        <v>5</v>
      </c>
      <c r="H394">
        <v>370.97</v>
      </c>
      <c r="I394">
        <v>1854.85</v>
      </c>
      <c r="J394" t="s">
        <v>808</v>
      </c>
      <c r="K394" t="s">
        <v>820</v>
      </c>
      <c r="L394" t="s">
        <v>837</v>
      </c>
      <c r="M394" t="s">
        <v>843</v>
      </c>
    </row>
    <row r="395" spans="1:13" x14ac:dyDescent="0.3">
      <c r="A395" t="s">
        <v>314</v>
      </c>
      <c r="B395" t="s">
        <v>468</v>
      </c>
      <c r="C395" t="s">
        <v>617</v>
      </c>
      <c r="D395" t="s">
        <v>667</v>
      </c>
      <c r="E395" t="s">
        <v>785</v>
      </c>
      <c r="F395" t="s">
        <v>802</v>
      </c>
      <c r="G395">
        <v>54</v>
      </c>
      <c r="H395">
        <v>537</v>
      </c>
      <c r="I395">
        <v>28998</v>
      </c>
      <c r="J395" t="s">
        <v>812</v>
      </c>
      <c r="K395" t="s">
        <v>823</v>
      </c>
      <c r="L395" t="s">
        <v>838</v>
      </c>
      <c r="M395" t="s">
        <v>850</v>
      </c>
    </row>
    <row r="396" spans="1:13" x14ac:dyDescent="0.3">
      <c r="A396" t="s">
        <v>116</v>
      </c>
      <c r="B396" t="s">
        <v>569</v>
      </c>
      <c r="C396" t="s">
        <v>615</v>
      </c>
      <c r="D396" t="s">
        <v>676</v>
      </c>
      <c r="E396" t="s">
        <v>771</v>
      </c>
      <c r="F396" t="s">
        <v>802</v>
      </c>
      <c r="G396">
        <v>29</v>
      </c>
      <c r="H396">
        <v>479.62</v>
      </c>
      <c r="I396">
        <v>13908.98</v>
      </c>
      <c r="J396" t="s">
        <v>811</v>
      </c>
      <c r="K396" t="s">
        <v>823</v>
      </c>
      <c r="L396" t="s">
        <v>839</v>
      </c>
      <c r="M396" t="s">
        <v>844</v>
      </c>
    </row>
    <row r="397" spans="1:13" x14ac:dyDescent="0.3">
      <c r="A397" t="s">
        <v>296</v>
      </c>
      <c r="B397" t="s">
        <v>542</v>
      </c>
      <c r="C397" t="s">
        <v>616</v>
      </c>
      <c r="D397" t="s">
        <v>655</v>
      </c>
      <c r="E397" t="s">
        <v>775</v>
      </c>
      <c r="F397" t="s">
        <v>794</v>
      </c>
      <c r="G397">
        <v>58</v>
      </c>
      <c r="H397">
        <v>1053.75</v>
      </c>
      <c r="I397">
        <v>61117.5</v>
      </c>
      <c r="J397" t="s">
        <v>817</v>
      </c>
      <c r="K397" t="s">
        <v>830</v>
      </c>
      <c r="L397" t="s">
        <v>834</v>
      </c>
      <c r="M397" t="s">
        <v>856</v>
      </c>
    </row>
    <row r="398" spans="1:13" x14ac:dyDescent="0.3">
      <c r="A398" t="s">
        <v>16</v>
      </c>
      <c r="B398" t="s">
        <v>592</v>
      </c>
      <c r="C398" t="s">
        <v>608</v>
      </c>
      <c r="D398" t="s">
        <v>751</v>
      </c>
      <c r="E398" t="s">
        <v>789</v>
      </c>
      <c r="F398" t="s">
        <v>796</v>
      </c>
      <c r="G398">
        <v>76</v>
      </c>
      <c r="H398">
        <v>1817.16</v>
      </c>
      <c r="I398">
        <v>138104.16</v>
      </c>
      <c r="J398" t="s">
        <v>810</v>
      </c>
      <c r="K398" t="s">
        <v>828</v>
      </c>
      <c r="L398" t="s">
        <v>838</v>
      </c>
      <c r="M398" t="s">
        <v>855</v>
      </c>
    </row>
    <row r="399" spans="1:13" x14ac:dyDescent="0.3">
      <c r="A399" t="s">
        <v>95</v>
      </c>
      <c r="B399" t="s">
        <v>466</v>
      </c>
      <c r="C399" t="s">
        <v>609</v>
      </c>
      <c r="D399" t="s">
        <v>754</v>
      </c>
      <c r="E399" t="s">
        <v>784</v>
      </c>
      <c r="F399" t="s">
        <v>798</v>
      </c>
      <c r="G399">
        <v>28</v>
      </c>
      <c r="H399">
        <v>1089.01</v>
      </c>
      <c r="I399">
        <v>30492.28</v>
      </c>
      <c r="J399" t="s">
        <v>806</v>
      </c>
      <c r="K399" t="s">
        <v>824</v>
      </c>
      <c r="L399" t="s">
        <v>839</v>
      </c>
      <c r="M399" t="s">
        <v>852</v>
      </c>
    </row>
    <row r="400" spans="1:13" x14ac:dyDescent="0.3">
      <c r="A400" t="s">
        <v>77</v>
      </c>
      <c r="B400" t="s">
        <v>580</v>
      </c>
      <c r="C400" t="s">
        <v>613</v>
      </c>
      <c r="D400" t="s">
        <v>682</v>
      </c>
      <c r="E400" t="s">
        <v>775</v>
      </c>
      <c r="F400" t="s">
        <v>801</v>
      </c>
      <c r="G400">
        <v>86</v>
      </c>
      <c r="H400">
        <v>1405.09</v>
      </c>
      <c r="I400">
        <v>120837.74</v>
      </c>
      <c r="J400" t="s">
        <v>803</v>
      </c>
      <c r="K400" t="s">
        <v>829</v>
      </c>
      <c r="L400" t="s">
        <v>838</v>
      </c>
      <c r="M400" t="s">
        <v>852</v>
      </c>
    </row>
    <row r="401" spans="1:13" x14ac:dyDescent="0.3">
      <c r="A401" t="s">
        <v>186</v>
      </c>
      <c r="B401" t="s">
        <v>569</v>
      </c>
      <c r="C401" t="s">
        <v>609</v>
      </c>
      <c r="D401" t="s">
        <v>736</v>
      </c>
      <c r="E401" t="s">
        <v>782</v>
      </c>
      <c r="F401" t="s">
        <v>802</v>
      </c>
      <c r="G401">
        <v>7</v>
      </c>
      <c r="H401">
        <v>1868.51</v>
      </c>
      <c r="I401">
        <v>13079.57</v>
      </c>
      <c r="J401" t="s">
        <v>816</v>
      </c>
      <c r="K401" t="s">
        <v>827</v>
      </c>
      <c r="L401" t="s">
        <v>838</v>
      </c>
      <c r="M401" t="s">
        <v>853</v>
      </c>
    </row>
    <row r="402" spans="1:13" x14ac:dyDescent="0.3">
      <c r="A402" t="s">
        <v>279</v>
      </c>
      <c r="B402" t="s">
        <v>583</v>
      </c>
      <c r="C402" t="s">
        <v>612</v>
      </c>
      <c r="D402" t="s">
        <v>693</v>
      </c>
      <c r="E402" t="s">
        <v>782</v>
      </c>
      <c r="F402" t="s">
        <v>796</v>
      </c>
      <c r="G402">
        <v>88</v>
      </c>
      <c r="H402">
        <v>724.42</v>
      </c>
      <c r="I402">
        <v>63748.959999999999</v>
      </c>
      <c r="J402" t="s">
        <v>812</v>
      </c>
      <c r="K402" t="s">
        <v>820</v>
      </c>
      <c r="L402" t="s">
        <v>838</v>
      </c>
      <c r="M402" t="s">
        <v>840</v>
      </c>
    </row>
    <row r="403" spans="1:13" x14ac:dyDescent="0.3">
      <c r="A403" t="s">
        <v>315</v>
      </c>
      <c r="B403" t="s">
        <v>496</v>
      </c>
      <c r="C403" t="s">
        <v>607</v>
      </c>
      <c r="D403" t="s">
        <v>652</v>
      </c>
      <c r="E403" t="s">
        <v>770</v>
      </c>
      <c r="F403" t="s">
        <v>794</v>
      </c>
      <c r="G403">
        <v>23</v>
      </c>
      <c r="H403">
        <v>1184.3599999999999</v>
      </c>
      <c r="I403">
        <v>27240.28</v>
      </c>
      <c r="J403" t="s">
        <v>815</v>
      </c>
      <c r="K403" t="s">
        <v>820</v>
      </c>
      <c r="L403" t="s">
        <v>837</v>
      </c>
      <c r="M403" t="s">
        <v>844</v>
      </c>
    </row>
    <row r="404" spans="1:13" x14ac:dyDescent="0.3">
      <c r="A404" t="s">
        <v>275</v>
      </c>
      <c r="B404" t="s">
        <v>485</v>
      </c>
      <c r="C404" t="s">
        <v>618</v>
      </c>
      <c r="D404" t="s">
        <v>755</v>
      </c>
      <c r="E404" t="s">
        <v>788</v>
      </c>
      <c r="F404" t="s">
        <v>795</v>
      </c>
      <c r="G404">
        <v>60</v>
      </c>
      <c r="H404">
        <v>1613.97</v>
      </c>
      <c r="I404">
        <v>96838.2</v>
      </c>
      <c r="J404" t="s">
        <v>813</v>
      </c>
      <c r="K404" t="s">
        <v>823</v>
      </c>
      <c r="L404" t="s">
        <v>838</v>
      </c>
      <c r="M404" t="s">
        <v>855</v>
      </c>
    </row>
    <row r="405" spans="1:13" x14ac:dyDescent="0.3">
      <c r="A405" t="s">
        <v>316</v>
      </c>
      <c r="B405" t="s">
        <v>508</v>
      </c>
      <c r="C405" t="s">
        <v>621</v>
      </c>
      <c r="D405" t="s">
        <v>699</v>
      </c>
      <c r="E405" t="s">
        <v>770</v>
      </c>
      <c r="F405" t="s">
        <v>798</v>
      </c>
      <c r="G405">
        <v>15</v>
      </c>
      <c r="H405">
        <v>1765.68</v>
      </c>
      <c r="I405">
        <v>26485.200000000001</v>
      </c>
      <c r="J405" t="s">
        <v>814</v>
      </c>
      <c r="K405" t="s">
        <v>818</v>
      </c>
      <c r="L405" t="s">
        <v>838</v>
      </c>
      <c r="M405" t="s">
        <v>847</v>
      </c>
    </row>
    <row r="406" spans="1:13" x14ac:dyDescent="0.3">
      <c r="A406" t="s">
        <v>107</v>
      </c>
      <c r="B406" t="s">
        <v>535</v>
      </c>
      <c r="C406" t="s">
        <v>609</v>
      </c>
      <c r="D406" t="s">
        <v>756</v>
      </c>
      <c r="E406" t="s">
        <v>769</v>
      </c>
      <c r="F406" t="s">
        <v>795</v>
      </c>
      <c r="G406">
        <v>5</v>
      </c>
      <c r="H406">
        <v>424.31</v>
      </c>
      <c r="I406">
        <v>2121.5500000000002</v>
      </c>
      <c r="J406" t="s">
        <v>815</v>
      </c>
      <c r="K406" t="s">
        <v>823</v>
      </c>
      <c r="L406" t="s">
        <v>838</v>
      </c>
      <c r="M406" t="s">
        <v>844</v>
      </c>
    </row>
    <row r="407" spans="1:13" x14ac:dyDescent="0.3">
      <c r="A407" t="s">
        <v>317</v>
      </c>
      <c r="B407" t="s">
        <v>509</v>
      </c>
      <c r="C407" t="s">
        <v>615</v>
      </c>
      <c r="D407" t="s">
        <v>757</v>
      </c>
      <c r="E407" t="s">
        <v>783</v>
      </c>
      <c r="F407" t="s">
        <v>794</v>
      </c>
      <c r="G407">
        <v>52</v>
      </c>
      <c r="H407">
        <v>1265.8399999999999</v>
      </c>
      <c r="I407">
        <v>65823.679999999993</v>
      </c>
      <c r="J407" t="s">
        <v>817</v>
      </c>
      <c r="K407" t="s">
        <v>824</v>
      </c>
      <c r="L407" t="s">
        <v>836</v>
      </c>
      <c r="M407" t="s">
        <v>852</v>
      </c>
    </row>
    <row r="408" spans="1:13" x14ac:dyDescent="0.3">
      <c r="A408" t="s">
        <v>14</v>
      </c>
      <c r="B408" t="s">
        <v>502</v>
      </c>
      <c r="C408" t="s">
        <v>621</v>
      </c>
      <c r="D408" t="s">
        <v>747</v>
      </c>
      <c r="E408" t="s">
        <v>770</v>
      </c>
      <c r="F408" t="s">
        <v>802</v>
      </c>
      <c r="G408">
        <v>53</v>
      </c>
      <c r="H408">
        <v>666.62</v>
      </c>
      <c r="I408">
        <v>35330.86</v>
      </c>
      <c r="J408" t="s">
        <v>804</v>
      </c>
      <c r="K408" t="s">
        <v>820</v>
      </c>
      <c r="L408" t="s">
        <v>838</v>
      </c>
      <c r="M408" t="s">
        <v>853</v>
      </c>
    </row>
    <row r="409" spans="1:13" x14ac:dyDescent="0.3">
      <c r="A409" t="s">
        <v>318</v>
      </c>
      <c r="B409" t="s">
        <v>477</v>
      </c>
      <c r="C409" t="s">
        <v>609</v>
      </c>
      <c r="D409" t="s">
        <v>700</v>
      </c>
      <c r="E409" t="s">
        <v>779</v>
      </c>
      <c r="F409" t="s">
        <v>799</v>
      </c>
      <c r="G409">
        <v>15</v>
      </c>
      <c r="H409">
        <v>443.5</v>
      </c>
      <c r="I409">
        <v>6652.5</v>
      </c>
      <c r="J409" t="s">
        <v>816</v>
      </c>
      <c r="K409" t="s">
        <v>823</v>
      </c>
      <c r="L409" t="s">
        <v>833</v>
      </c>
      <c r="M409" t="s">
        <v>853</v>
      </c>
    </row>
    <row r="410" spans="1:13" x14ac:dyDescent="0.3">
      <c r="A410" t="s">
        <v>319</v>
      </c>
      <c r="B410" t="s">
        <v>455</v>
      </c>
      <c r="C410" t="s">
        <v>613</v>
      </c>
      <c r="D410" t="s">
        <v>628</v>
      </c>
      <c r="E410" t="s">
        <v>778</v>
      </c>
      <c r="F410" t="s">
        <v>799</v>
      </c>
      <c r="G410">
        <v>7</v>
      </c>
      <c r="H410">
        <v>1532.78</v>
      </c>
      <c r="I410">
        <v>10729.46</v>
      </c>
      <c r="J410" t="s">
        <v>806</v>
      </c>
      <c r="K410" t="s">
        <v>823</v>
      </c>
      <c r="L410" t="s">
        <v>833</v>
      </c>
      <c r="M410" t="s">
        <v>846</v>
      </c>
    </row>
    <row r="411" spans="1:13" x14ac:dyDescent="0.3">
      <c r="A411" t="s">
        <v>168</v>
      </c>
      <c r="B411" t="s">
        <v>522</v>
      </c>
      <c r="C411" t="s">
        <v>618</v>
      </c>
      <c r="D411" t="s">
        <v>758</v>
      </c>
      <c r="E411" t="s">
        <v>777</v>
      </c>
      <c r="F411" t="s">
        <v>798</v>
      </c>
      <c r="G411">
        <v>32</v>
      </c>
      <c r="H411">
        <v>631.11</v>
      </c>
      <c r="I411">
        <v>20195.52</v>
      </c>
      <c r="J411" t="s">
        <v>814</v>
      </c>
      <c r="K411" t="s">
        <v>823</v>
      </c>
      <c r="L411" t="s">
        <v>837</v>
      </c>
      <c r="M411" t="s">
        <v>852</v>
      </c>
    </row>
    <row r="412" spans="1:13" x14ac:dyDescent="0.3">
      <c r="A412" t="s">
        <v>320</v>
      </c>
      <c r="B412" t="s">
        <v>440</v>
      </c>
      <c r="C412" t="s">
        <v>615</v>
      </c>
      <c r="D412" t="s">
        <v>658</v>
      </c>
      <c r="E412" t="s">
        <v>776</v>
      </c>
      <c r="F412" t="s">
        <v>800</v>
      </c>
      <c r="G412">
        <v>15</v>
      </c>
      <c r="H412">
        <v>408.89</v>
      </c>
      <c r="I412">
        <v>6133.35</v>
      </c>
      <c r="J412" t="s">
        <v>806</v>
      </c>
      <c r="K412" t="s">
        <v>821</v>
      </c>
      <c r="L412" t="s">
        <v>833</v>
      </c>
      <c r="M412" t="s">
        <v>853</v>
      </c>
    </row>
    <row r="413" spans="1:13" x14ac:dyDescent="0.3">
      <c r="A413" t="s">
        <v>194</v>
      </c>
      <c r="B413" t="s">
        <v>498</v>
      </c>
      <c r="C413" t="s">
        <v>607</v>
      </c>
      <c r="D413" t="s">
        <v>631</v>
      </c>
      <c r="E413" t="s">
        <v>777</v>
      </c>
      <c r="F413" t="s">
        <v>793</v>
      </c>
      <c r="G413">
        <v>85</v>
      </c>
      <c r="H413">
        <v>777.35</v>
      </c>
      <c r="I413">
        <v>66074.75</v>
      </c>
      <c r="J413" t="s">
        <v>807</v>
      </c>
      <c r="K413" t="s">
        <v>818</v>
      </c>
      <c r="L413" t="s">
        <v>833</v>
      </c>
      <c r="M413" t="s">
        <v>842</v>
      </c>
    </row>
    <row r="414" spans="1:13" x14ac:dyDescent="0.3">
      <c r="A414" t="s">
        <v>321</v>
      </c>
      <c r="B414" t="s">
        <v>593</v>
      </c>
      <c r="C414" t="s">
        <v>621</v>
      </c>
      <c r="D414" t="s">
        <v>635</v>
      </c>
      <c r="E414" t="s">
        <v>770</v>
      </c>
      <c r="F414" t="s">
        <v>798</v>
      </c>
      <c r="G414">
        <v>4</v>
      </c>
      <c r="H414">
        <v>490.29</v>
      </c>
      <c r="I414">
        <v>1961.16</v>
      </c>
      <c r="J414" t="s">
        <v>807</v>
      </c>
      <c r="K414" t="s">
        <v>823</v>
      </c>
      <c r="L414" t="s">
        <v>833</v>
      </c>
      <c r="M414" t="s">
        <v>852</v>
      </c>
    </row>
    <row r="415" spans="1:13" x14ac:dyDescent="0.3">
      <c r="A415" t="s">
        <v>322</v>
      </c>
      <c r="B415" t="s">
        <v>580</v>
      </c>
      <c r="C415" t="s">
        <v>607</v>
      </c>
      <c r="D415" t="s">
        <v>759</v>
      </c>
      <c r="E415" t="s">
        <v>774</v>
      </c>
      <c r="F415" t="s">
        <v>798</v>
      </c>
      <c r="G415">
        <v>26</v>
      </c>
      <c r="H415">
        <v>1891.21</v>
      </c>
      <c r="I415">
        <v>49171.46</v>
      </c>
      <c r="J415" t="s">
        <v>813</v>
      </c>
      <c r="K415" t="s">
        <v>830</v>
      </c>
      <c r="L415" t="s">
        <v>833</v>
      </c>
      <c r="M415" t="s">
        <v>851</v>
      </c>
    </row>
    <row r="416" spans="1:13" x14ac:dyDescent="0.3">
      <c r="A416" t="s">
        <v>207</v>
      </c>
      <c r="B416" t="s">
        <v>460</v>
      </c>
      <c r="C416" t="s">
        <v>621</v>
      </c>
      <c r="D416" t="s">
        <v>697</v>
      </c>
      <c r="E416" t="s">
        <v>777</v>
      </c>
      <c r="F416" t="s">
        <v>795</v>
      </c>
      <c r="G416">
        <v>23</v>
      </c>
      <c r="H416">
        <v>686.03</v>
      </c>
      <c r="I416">
        <v>15778.69</v>
      </c>
      <c r="J416" t="s">
        <v>812</v>
      </c>
      <c r="K416" t="s">
        <v>824</v>
      </c>
      <c r="L416" t="s">
        <v>838</v>
      </c>
      <c r="M416" t="s">
        <v>840</v>
      </c>
    </row>
    <row r="417" spans="1:13" x14ac:dyDescent="0.3">
      <c r="A417" t="s">
        <v>323</v>
      </c>
      <c r="B417" t="s">
        <v>477</v>
      </c>
      <c r="C417" t="s">
        <v>609</v>
      </c>
      <c r="D417" t="s">
        <v>636</v>
      </c>
      <c r="E417" t="s">
        <v>777</v>
      </c>
      <c r="F417" t="s">
        <v>796</v>
      </c>
      <c r="G417">
        <v>91</v>
      </c>
      <c r="H417">
        <v>1702.18</v>
      </c>
      <c r="I417">
        <v>154898.38</v>
      </c>
      <c r="J417" t="s">
        <v>812</v>
      </c>
      <c r="K417" t="s">
        <v>826</v>
      </c>
      <c r="L417" t="s">
        <v>839</v>
      </c>
      <c r="M417" t="s">
        <v>857</v>
      </c>
    </row>
    <row r="418" spans="1:13" x14ac:dyDescent="0.3">
      <c r="A418" t="s">
        <v>209</v>
      </c>
      <c r="B418" t="s">
        <v>521</v>
      </c>
      <c r="C418" t="s">
        <v>618</v>
      </c>
      <c r="D418" t="s">
        <v>690</v>
      </c>
      <c r="E418" t="s">
        <v>787</v>
      </c>
      <c r="F418" t="s">
        <v>793</v>
      </c>
      <c r="G418">
        <v>77</v>
      </c>
      <c r="H418">
        <v>304.19</v>
      </c>
      <c r="I418">
        <v>23422.63</v>
      </c>
      <c r="J418" t="s">
        <v>805</v>
      </c>
      <c r="K418" t="s">
        <v>822</v>
      </c>
      <c r="L418" t="s">
        <v>833</v>
      </c>
      <c r="M418" t="s">
        <v>842</v>
      </c>
    </row>
    <row r="419" spans="1:13" x14ac:dyDescent="0.3">
      <c r="A419" t="s">
        <v>324</v>
      </c>
      <c r="B419" t="s">
        <v>527</v>
      </c>
      <c r="C419" t="s">
        <v>607</v>
      </c>
      <c r="D419" t="s">
        <v>755</v>
      </c>
      <c r="E419" t="s">
        <v>789</v>
      </c>
      <c r="F419" t="s">
        <v>799</v>
      </c>
      <c r="G419">
        <v>16</v>
      </c>
      <c r="H419">
        <v>716.64</v>
      </c>
      <c r="I419">
        <v>11466.24</v>
      </c>
      <c r="J419" t="s">
        <v>810</v>
      </c>
      <c r="K419" t="s">
        <v>818</v>
      </c>
      <c r="L419" t="s">
        <v>836</v>
      </c>
      <c r="M419" t="s">
        <v>848</v>
      </c>
    </row>
    <row r="420" spans="1:13" x14ac:dyDescent="0.3">
      <c r="A420" t="s">
        <v>325</v>
      </c>
      <c r="B420" t="s">
        <v>455</v>
      </c>
      <c r="C420" t="s">
        <v>609</v>
      </c>
      <c r="D420" t="s">
        <v>734</v>
      </c>
      <c r="E420" t="s">
        <v>771</v>
      </c>
      <c r="F420" t="s">
        <v>798</v>
      </c>
      <c r="G420">
        <v>68</v>
      </c>
      <c r="H420">
        <v>1685.29</v>
      </c>
      <c r="I420">
        <v>114599.72</v>
      </c>
      <c r="J420" t="s">
        <v>812</v>
      </c>
      <c r="K420" t="s">
        <v>829</v>
      </c>
      <c r="L420" t="s">
        <v>834</v>
      </c>
      <c r="M420" t="s">
        <v>852</v>
      </c>
    </row>
    <row r="421" spans="1:13" x14ac:dyDescent="0.3">
      <c r="A421" t="s">
        <v>326</v>
      </c>
      <c r="B421" t="s">
        <v>504</v>
      </c>
      <c r="C421" t="s">
        <v>621</v>
      </c>
      <c r="D421" t="s">
        <v>752</v>
      </c>
      <c r="E421" t="s">
        <v>786</v>
      </c>
      <c r="G421">
        <v>31</v>
      </c>
      <c r="H421">
        <v>90.97</v>
      </c>
      <c r="I421">
        <v>2820.07</v>
      </c>
      <c r="J421" t="s">
        <v>815</v>
      </c>
      <c r="K421" t="s">
        <v>825</v>
      </c>
      <c r="L421" t="s">
        <v>838</v>
      </c>
      <c r="M421" t="s">
        <v>841</v>
      </c>
    </row>
    <row r="422" spans="1:13" x14ac:dyDescent="0.3">
      <c r="A422" t="s">
        <v>163</v>
      </c>
      <c r="B422" t="s">
        <v>578</v>
      </c>
      <c r="C422" t="s">
        <v>616</v>
      </c>
      <c r="D422" t="s">
        <v>657</v>
      </c>
      <c r="E422" t="s">
        <v>786</v>
      </c>
      <c r="F422" t="s">
        <v>798</v>
      </c>
      <c r="G422">
        <v>25</v>
      </c>
      <c r="H422">
        <v>67.12</v>
      </c>
      <c r="I422">
        <v>1678</v>
      </c>
      <c r="J422" t="s">
        <v>813</v>
      </c>
      <c r="K422" t="s">
        <v>830</v>
      </c>
      <c r="L422" t="s">
        <v>832</v>
      </c>
      <c r="M422" t="s">
        <v>845</v>
      </c>
    </row>
    <row r="423" spans="1:13" x14ac:dyDescent="0.3">
      <c r="A423" t="s">
        <v>30</v>
      </c>
      <c r="B423" t="s">
        <v>590</v>
      </c>
      <c r="C423" t="s">
        <v>616</v>
      </c>
      <c r="D423" t="s">
        <v>727</v>
      </c>
      <c r="E423" t="s">
        <v>782</v>
      </c>
      <c r="F423" t="s">
        <v>798</v>
      </c>
      <c r="G423">
        <v>90</v>
      </c>
      <c r="H423">
        <v>1642.48</v>
      </c>
      <c r="I423">
        <v>147823.20000000001</v>
      </c>
      <c r="J423" t="s">
        <v>810</v>
      </c>
      <c r="K423" t="s">
        <v>818</v>
      </c>
      <c r="L423" t="s">
        <v>833</v>
      </c>
      <c r="M423" t="s">
        <v>855</v>
      </c>
    </row>
    <row r="424" spans="1:13" x14ac:dyDescent="0.3">
      <c r="A424" t="s">
        <v>327</v>
      </c>
      <c r="B424" t="s">
        <v>569</v>
      </c>
      <c r="C424" t="s">
        <v>619</v>
      </c>
      <c r="D424" t="s">
        <v>760</v>
      </c>
      <c r="E424" t="s">
        <v>778</v>
      </c>
      <c r="F424" t="s">
        <v>796</v>
      </c>
      <c r="G424">
        <v>97</v>
      </c>
      <c r="H424">
        <v>219.08</v>
      </c>
      <c r="I424">
        <v>21250.76</v>
      </c>
      <c r="J424" t="s">
        <v>811</v>
      </c>
      <c r="K424" t="s">
        <v>823</v>
      </c>
      <c r="L424" t="s">
        <v>831</v>
      </c>
      <c r="M424" t="s">
        <v>852</v>
      </c>
    </row>
    <row r="425" spans="1:13" x14ac:dyDescent="0.3">
      <c r="A425" t="s">
        <v>313</v>
      </c>
      <c r="B425" t="s">
        <v>491</v>
      </c>
      <c r="C425" t="s">
        <v>619</v>
      </c>
      <c r="D425" t="s">
        <v>753</v>
      </c>
      <c r="E425" t="s">
        <v>788</v>
      </c>
      <c r="F425" t="s">
        <v>794</v>
      </c>
      <c r="G425">
        <v>12</v>
      </c>
      <c r="H425">
        <v>835.91</v>
      </c>
      <c r="I425">
        <v>10030.92</v>
      </c>
      <c r="J425" t="s">
        <v>806</v>
      </c>
      <c r="K425" t="s">
        <v>825</v>
      </c>
      <c r="L425" t="s">
        <v>835</v>
      </c>
      <c r="M425" t="s">
        <v>841</v>
      </c>
    </row>
    <row r="426" spans="1:13" x14ac:dyDescent="0.3">
      <c r="A426" t="s">
        <v>328</v>
      </c>
      <c r="B426" t="s">
        <v>490</v>
      </c>
      <c r="C426" t="s">
        <v>609</v>
      </c>
      <c r="D426" t="s">
        <v>734</v>
      </c>
      <c r="E426" t="s">
        <v>776</v>
      </c>
      <c r="F426" t="s">
        <v>794</v>
      </c>
      <c r="G426">
        <v>54</v>
      </c>
      <c r="H426">
        <v>1261.31</v>
      </c>
      <c r="I426">
        <v>68110.740000000005</v>
      </c>
      <c r="J426" t="s">
        <v>815</v>
      </c>
      <c r="K426" t="s">
        <v>826</v>
      </c>
      <c r="L426" t="s">
        <v>833</v>
      </c>
      <c r="M426" t="s">
        <v>842</v>
      </c>
    </row>
    <row r="427" spans="1:13" x14ac:dyDescent="0.3">
      <c r="A427" t="s">
        <v>181</v>
      </c>
      <c r="B427" t="s">
        <v>448</v>
      </c>
      <c r="C427" t="s">
        <v>607</v>
      </c>
      <c r="D427" t="s">
        <v>761</v>
      </c>
      <c r="E427" t="s">
        <v>789</v>
      </c>
      <c r="F427" t="s">
        <v>793</v>
      </c>
      <c r="G427">
        <v>99</v>
      </c>
      <c r="H427">
        <v>310.70999999999998</v>
      </c>
      <c r="I427">
        <v>30760.29</v>
      </c>
      <c r="J427" t="s">
        <v>817</v>
      </c>
      <c r="K427" t="s">
        <v>821</v>
      </c>
      <c r="L427" t="s">
        <v>833</v>
      </c>
      <c r="M427" t="s">
        <v>853</v>
      </c>
    </row>
    <row r="428" spans="1:13" x14ac:dyDescent="0.3">
      <c r="A428" t="s">
        <v>329</v>
      </c>
      <c r="B428" t="s">
        <v>550</v>
      </c>
      <c r="C428" t="s">
        <v>618</v>
      </c>
      <c r="D428" t="s">
        <v>721</v>
      </c>
      <c r="E428" t="s">
        <v>788</v>
      </c>
      <c r="F428" t="s">
        <v>799</v>
      </c>
      <c r="G428">
        <v>98</v>
      </c>
      <c r="H428">
        <v>1515.28</v>
      </c>
      <c r="I428">
        <v>148497.44</v>
      </c>
      <c r="J428" t="s">
        <v>804</v>
      </c>
      <c r="K428" t="s">
        <v>821</v>
      </c>
      <c r="L428" t="s">
        <v>833</v>
      </c>
      <c r="M428" t="s">
        <v>845</v>
      </c>
    </row>
    <row r="429" spans="1:13" x14ac:dyDescent="0.3">
      <c r="A429" t="s">
        <v>330</v>
      </c>
      <c r="B429" t="s">
        <v>556</v>
      </c>
      <c r="C429" t="s">
        <v>618</v>
      </c>
      <c r="D429" t="s">
        <v>737</v>
      </c>
      <c r="E429" t="s">
        <v>791</v>
      </c>
      <c r="F429" t="s">
        <v>795</v>
      </c>
      <c r="G429">
        <v>58</v>
      </c>
      <c r="H429">
        <v>758.64</v>
      </c>
      <c r="I429">
        <v>44001.120000000003</v>
      </c>
      <c r="J429" t="s">
        <v>805</v>
      </c>
      <c r="K429" t="s">
        <v>823</v>
      </c>
      <c r="L429" t="s">
        <v>832</v>
      </c>
      <c r="M429" t="s">
        <v>844</v>
      </c>
    </row>
    <row r="430" spans="1:13" x14ac:dyDescent="0.3">
      <c r="A430" t="s">
        <v>313</v>
      </c>
      <c r="B430" t="s">
        <v>515</v>
      </c>
      <c r="C430" t="s">
        <v>618</v>
      </c>
      <c r="D430" t="s">
        <v>720</v>
      </c>
      <c r="E430" t="s">
        <v>785</v>
      </c>
      <c r="F430" t="s">
        <v>793</v>
      </c>
      <c r="G430">
        <v>42</v>
      </c>
      <c r="H430">
        <v>885.86</v>
      </c>
      <c r="I430">
        <v>37206.120000000003</v>
      </c>
      <c r="J430" t="s">
        <v>815</v>
      </c>
      <c r="K430" t="s">
        <v>828</v>
      </c>
      <c r="L430" t="s">
        <v>838</v>
      </c>
      <c r="M430" t="s">
        <v>846</v>
      </c>
    </row>
    <row r="431" spans="1:13" x14ac:dyDescent="0.3">
      <c r="A431" t="s">
        <v>199</v>
      </c>
      <c r="B431" t="s">
        <v>445</v>
      </c>
      <c r="C431" t="s">
        <v>607</v>
      </c>
      <c r="D431" t="s">
        <v>679</v>
      </c>
      <c r="E431" t="s">
        <v>785</v>
      </c>
      <c r="F431" t="s">
        <v>800</v>
      </c>
      <c r="G431">
        <v>53</v>
      </c>
      <c r="H431">
        <v>697.74</v>
      </c>
      <c r="I431">
        <v>36980.22</v>
      </c>
      <c r="J431" t="s">
        <v>813</v>
      </c>
      <c r="K431" t="s">
        <v>825</v>
      </c>
      <c r="L431" t="s">
        <v>833</v>
      </c>
      <c r="M431" t="s">
        <v>853</v>
      </c>
    </row>
    <row r="432" spans="1:13" x14ac:dyDescent="0.3">
      <c r="A432" t="s">
        <v>331</v>
      </c>
      <c r="B432" t="s">
        <v>578</v>
      </c>
      <c r="C432" t="s">
        <v>611</v>
      </c>
      <c r="D432" t="s">
        <v>699</v>
      </c>
      <c r="E432" t="s">
        <v>775</v>
      </c>
      <c r="F432" t="s">
        <v>797</v>
      </c>
      <c r="G432">
        <v>56</v>
      </c>
      <c r="H432">
        <v>1273.56</v>
      </c>
      <c r="I432">
        <v>71319.360000000001</v>
      </c>
      <c r="J432" t="s">
        <v>817</v>
      </c>
      <c r="K432" t="s">
        <v>823</v>
      </c>
      <c r="L432" t="s">
        <v>838</v>
      </c>
      <c r="M432" t="s">
        <v>847</v>
      </c>
    </row>
    <row r="433" spans="1:13" x14ac:dyDescent="0.3">
      <c r="A433" t="s">
        <v>332</v>
      </c>
      <c r="B433" t="s">
        <v>484</v>
      </c>
      <c r="C433" t="s">
        <v>608</v>
      </c>
      <c r="D433" t="s">
        <v>706</v>
      </c>
      <c r="E433" t="s">
        <v>785</v>
      </c>
      <c r="F433" t="s">
        <v>797</v>
      </c>
      <c r="G433">
        <v>51</v>
      </c>
      <c r="H433">
        <v>449.36</v>
      </c>
      <c r="I433">
        <v>22917.360000000001</v>
      </c>
      <c r="J433" t="s">
        <v>805</v>
      </c>
      <c r="K433" t="s">
        <v>826</v>
      </c>
      <c r="L433" t="s">
        <v>834</v>
      </c>
      <c r="M433" t="s">
        <v>847</v>
      </c>
    </row>
    <row r="434" spans="1:13" x14ac:dyDescent="0.3">
      <c r="A434" t="s">
        <v>30</v>
      </c>
      <c r="B434" t="s">
        <v>541</v>
      </c>
      <c r="C434" t="s">
        <v>607</v>
      </c>
      <c r="D434" t="s">
        <v>661</v>
      </c>
      <c r="E434" t="s">
        <v>770</v>
      </c>
      <c r="F434" t="s">
        <v>797</v>
      </c>
      <c r="G434">
        <v>15</v>
      </c>
      <c r="H434">
        <v>1490.16</v>
      </c>
      <c r="I434">
        <v>22352.400000000001</v>
      </c>
      <c r="J434" t="s">
        <v>811</v>
      </c>
      <c r="K434" t="s">
        <v>825</v>
      </c>
      <c r="L434" t="s">
        <v>838</v>
      </c>
      <c r="M434" t="s">
        <v>845</v>
      </c>
    </row>
    <row r="435" spans="1:13" x14ac:dyDescent="0.3">
      <c r="A435" t="s">
        <v>113</v>
      </c>
      <c r="B435" t="s">
        <v>582</v>
      </c>
      <c r="C435" t="s">
        <v>615</v>
      </c>
      <c r="D435" t="s">
        <v>628</v>
      </c>
      <c r="E435" t="s">
        <v>770</v>
      </c>
      <c r="F435" t="s">
        <v>801</v>
      </c>
      <c r="G435">
        <v>5</v>
      </c>
      <c r="H435">
        <v>828.3</v>
      </c>
      <c r="I435">
        <v>4141.5</v>
      </c>
      <c r="J435" t="s">
        <v>806</v>
      </c>
      <c r="K435" t="s">
        <v>820</v>
      </c>
      <c r="L435" t="s">
        <v>834</v>
      </c>
      <c r="M435" t="s">
        <v>849</v>
      </c>
    </row>
    <row r="436" spans="1:13" x14ac:dyDescent="0.3">
      <c r="A436" t="s">
        <v>131</v>
      </c>
      <c r="B436" t="s">
        <v>580</v>
      </c>
      <c r="C436" t="s">
        <v>607</v>
      </c>
      <c r="D436" t="s">
        <v>762</v>
      </c>
      <c r="E436" t="s">
        <v>781</v>
      </c>
      <c r="F436" t="s">
        <v>799</v>
      </c>
      <c r="G436">
        <v>54</v>
      </c>
      <c r="H436">
        <v>601.39</v>
      </c>
      <c r="I436">
        <v>32475.06</v>
      </c>
      <c r="J436" t="s">
        <v>804</v>
      </c>
      <c r="K436" t="s">
        <v>820</v>
      </c>
      <c r="L436" t="s">
        <v>836</v>
      </c>
      <c r="M436" t="s">
        <v>844</v>
      </c>
    </row>
    <row r="437" spans="1:13" x14ac:dyDescent="0.3">
      <c r="A437" t="s">
        <v>333</v>
      </c>
      <c r="B437" t="s">
        <v>572</v>
      </c>
      <c r="C437" t="s">
        <v>610</v>
      </c>
      <c r="D437" t="s">
        <v>718</v>
      </c>
      <c r="E437" t="s">
        <v>777</v>
      </c>
      <c r="F437" t="s">
        <v>793</v>
      </c>
      <c r="G437">
        <v>12</v>
      </c>
      <c r="H437">
        <v>1911.38</v>
      </c>
      <c r="I437">
        <v>22936.560000000001</v>
      </c>
      <c r="J437" t="s">
        <v>806</v>
      </c>
      <c r="K437" t="s">
        <v>821</v>
      </c>
      <c r="L437" t="s">
        <v>832</v>
      </c>
      <c r="M437" t="s">
        <v>855</v>
      </c>
    </row>
    <row r="438" spans="1:13" x14ac:dyDescent="0.3">
      <c r="A438" t="s">
        <v>334</v>
      </c>
      <c r="B438" t="s">
        <v>547</v>
      </c>
      <c r="C438" t="s">
        <v>618</v>
      </c>
      <c r="D438" t="s">
        <v>683</v>
      </c>
      <c r="E438" t="s">
        <v>775</v>
      </c>
      <c r="F438" t="s">
        <v>798</v>
      </c>
      <c r="G438">
        <v>95</v>
      </c>
      <c r="H438">
        <v>1303.42</v>
      </c>
      <c r="I438">
        <v>123824.9</v>
      </c>
      <c r="J438" t="s">
        <v>807</v>
      </c>
      <c r="K438" t="s">
        <v>819</v>
      </c>
      <c r="L438" t="s">
        <v>839</v>
      </c>
      <c r="M438" t="s">
        <v>855</v>
      </c>
    </row>
    <row r="439" spans="1:13" x14ac:dyDescent="0.3">
      <c r="A439" t="s">
        <v>244</v>
      </c>
      <c r="B439" t="s">
        <v>526</v>
      </c>
      <c r="C439" t="s">
        <v>612</v>
      </c>
      <c r="D439" t="s">
        <v>727</v>
      </c>
      <c r="E439" t="s">
        <v>780</v>
      </c>
      <c r="F439" t="s">
        <v>796</v>
      </c>
      <c r="G439">
        <v>36</v>
      </c>
      <c r="H439">
        <v>1954.4</v>
      </c>
      <c r="I439">
        <v>70358.399999999994</v>
      </c>
      <c r="J439" t="s">
        <v>806</v>
      </c>
      <c r="K439" t="s">
        <v>827</v>
      </c>
      <c r="L439" t="s">
        <v>836</v>
      </c>
      <c r="M439" t="s">
        <v>846</v>
      </c>
    </row>
    <row r="440" spans="1:13" x14ac:dyDescent="0.3">
      <c r="A440" t="s">
        <v>190</v>
      </c>
      <c r="B440" t="s">
        <v>594</v>
      </c>
      <c r="C440" t="s">
        <v>620</v>
      </c>
      <c r="D440" t="s">
        <v>673</v>
      </c>
      <c r="E440" t="s">
        <v>789</v>
      </c>
      <c r="F440" t="s">
        <v>795</v>
      </c>
      <c r="G440">
        <v>76</v>
      </c>
      <c r="H440">
        <v>516.08000000000004</v>
      </c>
      <c r="I440">
        <v>39222.080000000002</v>
      </c>
      <c r="J440" t="s">
        <v>815</v>
      </c>
      <c r="K440" t="s">
        <v>827</v>
      </c>
      <c r="L440" t="s">
        <v>832</v>
      </c>
      <c r="M440" t="s">
        <v>845</v>
      </c>
    </row>
    <row r="441" spans="1:13" x14ac:dyDescent="0.3">
      <c r="A441" t="s">
        <v>325</v>
      </c>
      <c r="B441" t="s">
        <v>505</v>
      </c>
      <c r="C441" t="s">
        <v>614</v>
      </c>
      <c r="D441" t="s">
        <v>645</v>
      </c>
      <c r="E441" t="s">
        <v>772</v>
      </c>
      <c r="F441" t="s">
        <v>793</v>
      </c>
      <c r="G441">
        <v>67</v>
      </c>
      <c r="H441">
        <v>1298.74</v>
      </c>
      <c r="I441">
        <v>87015.58</v>
      </c>
      <c r="J441" t="s">
        <v>811</v>
      </c>
      <c r="K441" t="s">
        <v>827</v>
      </c>
      <c r="L441" t="s">
        <v>831</v>
      </c>
      <c r="M441" t="s">
        <v>855</v>
      </c>
    </row>
    <row r="442" spans="1:13" x14ac:dyDescent="0.3">
      <c r="A442" t="s">
        <v>186</v>
      </c>
      <c r="B442" t="s">
        <v>528</v>
      </c>
      <c r="C442" t="s">
        <v>614</v>
      </c>
      <c r="D442" t="s">
        <v>745</v>
      </c>
      <c r="E442" t="s">
        <v>791</v>
      </c>
      <c r="F442" t="s">
        <v>800</v>
      </c>
      <c r="G442">
        <v>53</v>
      </c>
      <c r="H442">
        <v>402.28</v>
      </c>
      <c r="I442">
        <v>21320.84</v>
      </c>
      <c r="J442" t="s">
        <v>807</v>
      </c>
      <c r="K442" t="s">
        <v>818</v>
      </c>
      <c r="L442" t="s">
        <v>832</v>
      </c>
      <c r="M442" t="s">
        <v>841</v>
      </c>
    </row>
    <row r="443" spans="1:13" x14ac:dyDescent="0.3">
      <c r="A443" t="s">
        <v>300</v>
      </c>
      <c r="B443" t="s">
        <v>449</v>
      </c>
      <c r="C443" t="s">
        <v>621</v>
      </c>
      <c r="D443" t="s">
        <v>690</v>
      </c>
      <c r="E443" t="s">
        <v>788</v>
      </c>
      <c r="F443" t="s">
        <v>801</v>
      </c>
      <c r="G443">
        <v>35</v>
      </c>
      <c r="H443">
        <v>1108.02</v>
      </c>
      <c r="I443">
        <v>38780.699999999997</v>
      </c>
      <c r="J443" t="s">
        <v>807</v>
      </c>
      <c r="K443" t="s">
        <v>829</v>
      </c>
      <c r="L443" t="s">
        <v>833</v>
      </c>
      <c r="M443" t="s">
        <v>854</v>
      </c>
    </row>
    <row r="444" spans="1:13" x14ac:dyDescent="0.3">
      <c r="A444" t="s">
        <v>335</v>
      </c>
      <c r="B444" t="s">
        <v>561</v>
      </c>
      <c r="C444" t="s">
        <v>621</v>
      </c>
      <c r="D444" t="s">
        <v>741</v>
      </c>
      <c r="E444" t="s">
        <v>778</v>
      </c>
      <c r="F444" t="s">
        <v>793</v>
      </c>
      <c r="G444">
        <v>98</v>
      </c>
      <c r="H444">
        <v>1524.57</v>
      </c>
      <c r="I444">
        <v>149407.85999999999</v>
      </c>
      <c r="J444" t="s">
        <v>816</v>
      </c>
      <c r="K444" t="s">
        <v>818</v>
      </c>
      <c r="L444" t="s">
        <v>838</v>
      </c>
      <c r="M444" t="s">
        <v>854</v>
      </c>
    </row>
    <row r="445" spans="1:13" x14ac:dyDescent="0.3">
      <c r="A445" t="s">
        <v>336</v>
      </c>
      <c r="B445" t="s">
        <v>580</v>
      </c>
      <c r="C445" t="s">
        <v>610</v>
      </c>
      <c r="D445" t="s">
        <v>736</v>
      </c>
      <c r="E445" t="s">
        <v>778</v>
      </c>
      <c r="F445" t="s">
        <v>795</v>
      </c>
      <c r="G445">
        <v>4</v>
      </c>
      <c r="H445">
        <v>1003.99</v>
      </c>
      <c r="I445">
        <v>4015.96</v>
      </c>
      <c r="J445" t="s">
        <v>803</v>
      </c>
      <c r="K445" t="s">
        <v>828</v>
      </c>
      <c r="L445" t="s">
        <v>837</v>
      </c>
      <c r="M445" t="s">
        <v>852</v>
      </c>
    </row>
    <row r="446" spans="1:13" x14ac:dyDescent="0.3">
      <c r="A446" t="s">
        <v>337</v>
      </c>
      <c r="B446" t="s">
        <v>467</v>
      </c>
      <c r="C446" t="s">
        <v>613</v>
      </c>
      <c r="D446" t="s">
        <v>757</v>
      </c>
      <c r="E446" t="s">
        <v>784</v>
      </c>
      <c r="F446" t="s">
        <v>802</v>
      </c>
      <c r="G446">
        <v>45</v>
      </c>
      <c r="H446">
        <v>522.96</v>
      </c>
      <c r="I446">
        <v>23533.200000000001</v>
      </c>
      <c r="J446" t="s">
        <v>812</v>
      </c>
      <c r="K446" t="s">
        <v>822</v>
      </c>
      <c r="L446" t="s">
        <v>834</v>
      </c>
      <c r="M446" t="s">
        <v>850</v>
      </c>
    </row>
    <row r="447" spans="1:13" x14ac:dyDescent="0.3">
      <c r="A447" t="s">
        <v>338</v>
      </c>
      <c r="B447" t="s">
        <v>528</v>
      </c>
      <c r="C447" t="s">
        <v>613</v>
      </c>
      <c r="D447" t="s">
        <v>714</v>
      </c>
      <c r="E447" t="s">
        <v>777</v>
      </c>
      <c r="F447" t="s">
        <v>801</v>
      </c>
      <c r="G447">
        <v>28</v>
      </c>
      <c r="H447">
        <v>495.25</v>
      </c>
      <c r="I447">
        <v>13867</v>
      </c>
      <c r="J447" t="s">
        <v>807</v>
      </c>
      <c r="K447" t="s">
        <v>828</v>
      </c>
      <c r="L447" t="s">
        <v>832</v>
      </c>
      <c r="M447" t="s">
        <v>857</v>
      </c>
    </row>
    <row r="448" spans="1:13" x14ac:dyDescent="0.3">
      <c r="A448" t="s">
        <v>339</v>
      </c>
      <c r="B448" t="s">
        <v>521</v>
      </c>
      <c r="C448" t="s">
        <v>621</v>
      </c>
      <c r="D448" t="s">
        <v>728</v>
      </c>
      <c r="E448" t="s">
        <v>778</v>
      </c>
      <c r="F448" t="s">
        <v>797</v>
      </c>
      <c r="G448">
        <v>76</v>
      </c>
      <c r="H448">
        <v>499.25</v>
      </c>
      <c r="I448">
        <v>37943</v>
      </c>
      <c r="J448" t="s">
        <v>814</v>
      </c>
      <c r="K448" t="s">
        <v>826</v>
      </c>
      <c r="L448" t="s">
        <v>836</v>
      </c>
      <c r="M448" t="s">
        <v>845</v>
      </c>
    </row>
    <row r="449" spans="1:13" x14ac:dyDescent="0.3">
      <c r="A449" t="s">
        <v>340</v>
      </c>
      <c r="B449" t="s">
        <v>530</v>
      </c>
      <c r="C449" t="s">
        <v>618</v>
      </c>
      <c r="D449" t="s">
        <v>679</v>
      </c>
      <c r="E449" t="s">
        <v>772</v>
      </c>
      <c r="F449" t="s">
        <v>794</v>
      </c>
      <c r="G449">
        <v>98</v>
      </c>
      <c r="H449">
        <v>974.9</v>
      </c>
      <c r="I449">
        <v>95540.2</v>
      </c>
      <c r="J449" t="s">
        <v>817</v>
      </c>
      <c r="K449" t="s">
        <v>824</v>
      </c>
      <c r="L449" t="s">
        <v>832</v>
      </c>
      <c r="M449" t="s">
        <v>841</v>
      </c>
    </row>
    <row r="450" spans="1:13" x14ac:dyDescent="0.3">
      <c r="A450" t="s">
        <v>186</v>
      </c>
      <c r="B450" t="s">
        <v>481</v>
      </c>
      <c r="C450" t="s">
        <v>613</v>
      </c>
      <c r="D450" t="s">
        <v>628</v>
      </c>
      <c r="E450" t="s">
        <v>787</v>
      </c>
      <c r="F450" t="s">
        <v>799</v>
      </c>
      <c r="G450">
        <v>39</v>
      </c>
      <c r="H450">
        <v>1344.3</v>
      </c>
      <c r="I450">
        <v>52427.7</v>
      </c>
      <c r="J450" t="s">
        <v>808</v>
      </c>
      <c r="K450" t="s">
        <v>824</v>
      </c>
      <c r="L450" t="s">
        <v>834</v>
      </c>
      <c r="M450" t="s">
        <v>853</v>
      </c>
    </row>
    <row r="451" spans="1:13" x14ac:dyDescent="0.3">
      <c r="A451" t="s">
        <v>341</v>
      </c>
      <c r="B451" t="s">
        <v>497</v>
      </c>
      <c r="C451" t="s">
        <v>608</v>
      </c>
      <c r="D451" t="s">
        <v>655</v>
      </c>
      <c r="E451" t="s">
        <v>785</v>
      </c>
      <c r="F451" t="s">
        <v>801</v>
      </c>
      <c r="G451">
        <v>17</v>
      </c>
      <c r="H451">
        <v>829.97</v>
      </c>
      <c r="I451">
        <v>14109.49</v>
      </c>
      <c r="J451" t="s">
        <v>812</v>
      </c>
      <c r="K451" t="s">
        <v>825</v>
      </c>
      <c r="L451" t="s">
        <v>832</v>
      </c>
      <c r="M451" t="s">
        <v>845</v>
      </c>
    </row>
    <row r="452" spans="1:13" x14ac:dyDescent="0.3">
      <c r="A452" t="s">
        <v>286</v>
      </c>
      <c r="B452" t="s">
        <v>595</v>
      </c>
      <c r="C452" t="s">
        <v>619</v>
      </c>
      <c r="D452" t="s">
        <v>745</v>
      </c>
      <c r="E452" t="s">
        <v>787</v>
      </c>
      <c r="F452" t="s">
        <v>793</v>
      </c>
      <c r="G452">
        <v>91</v>
      </c>
      <c r="H452">
        <v>1737.86</v>
      </c>
      <c r="I452">
        <v>158145.26</v>
      </c>
      <c r="J452" t="s">
        <v>807</v>
      </c>
      <c r="K452" t="s">
        <v>825</v>
      </c>
      <c r="L452" t="s">
        <v>833</v>
      </c>
      <c r="M452" t="s">
        <v>840</v>
      </c>
    </row>
    <row r="453" spans="1:13" x14ac:dyDescent="0.3">
      <c r="A453" t="s">
        <v>303</v>
      </c>
      <c r="B453" t="s">
        <v>526</v>
      </c>
      <c r="C453" t="s">
        <v>609</v>
      </c>
      <c r="D453" t="s">
        <v>685</v>
      </c>
      <c r="E453" t="s">
        <v>775</v>
      </c>
      <c r="F453" t="s">
        <v>802</v>
      </c>
      <c r="G453">
        <v>46</v>
      </c>
      <c r="H453">
        <v>1774.47</v>
      </c>
      <c r="I453">
        <v>81625.62</v>
      </c>
      <c r="J453" t="s">
        <v>803</v>
      </c>
      <c r="K453" t="s">
        <v>830</v>
      </c>
      <c r="L453" t="s">
        <v>831</v>
      </c>
      <c r="M453" t="s">
        <v>848</v>
      </c>
    </row>
    <row r="454" spans="1:13" x14ac:dyDescent="0.3">
      <c r="A454" t="s">
        <v>330</v>
      </c>
      <c r="B454" t="s">
        <v>435</v>
      </c>
      <c r="C454" t="s">
        <v>620</v>
      </c>
      <c r="D454" t="s">
        <v>739</v>
      </c>
      <c r="E454" t="s">
        <v>772</v>
      </c>
      <c r="F454" t="s">
        <v>799</v>
      </c>
      <c r="G454">
        <v>39</v>
      </c>
      <c r="H454">
        <v>82.49</v>
      </c>
      <c r="I454">
        <v>3217.11</v>
      </c>
      <c r="J454" t="s">
        <v>812</v>
      </c>
      <c r="K454" t="s">
        <v>819</v>
      </c>
      <c r="L454" t="s">
        <v>832</v>
      </c>
      <c r="M454" t="s">
        <v>840</v>
      </c>
    </row>
    <row r="455" spans="1:13" x14ac:dyDescent="0.3">
      <c r="A455" t="s">
        <v>216</v>
      </c>
      <c r="B455" t="s">
        <v>462</v>
      </c>
      <c r="C455" t="s">
        <v>615</v>
      </c>
      <c r="D455" t="s">
        <v>661</v>
      </c>
      <c r="E455" t="s">
        <v>771</v>
      </c>
      <c r="F455" t="s">
        <v>796</v>
      </c>
      <c r="G455">
        <v>62</v>
      </c>
      <c r="H455">
        <v>1346.24</v>
      </c>
      <c r="I455">
        <v>83466.880000000005</v>
      </c>
      <c r="J455" t="s">
        <v>812</v>
      </c>
      <c r="K455" t="s">
        <v>824</v>
      </c>
      <c r="L455" t="s">
        <v>836</v>
      </c>
      <c r="M455" t="s">
        <v>848</v>
      </c>
    </row>
    <row r="456" spans="1:13" x14ac:dyDescent="0.3">
      <c r="A456" t="s">
        <v>298</v>
      </c>
      <c r="B456" t="s">
        <v>523</v>
      </c>
      <c r="C456" t="s">
        <v>617</v>
      </c>
      <c r="D456" t="s">
        <v>675</v>
      </c>
      <c r="E456" t="s">
        <v>785</v>
      </c>
      <c r="F456" t="s">
        <v>799</v>
      </c>
      <c r="G456">
        <v>22</v>
      </c>
      <c r="H456">
        <v>201.09</v>
      </c>
      <c r="I456">
        <v>4423.9799999999996</v>
      </c>
      <c r="J456" t="s">
        <v>815</v>
      </c>
      <c r="K456" t="s">
        <v>828</v>
      </c>
      <c r="L456" t="s">
        <v>834</v>
      </c>
      <c r="M456" t="s">
        <v>846</v>
      </c>
    </row>
    <row r="457" spans="1:13" x14ac:dyDescent="0.3">
      <c r="A457" t="s">
        <v>342</v>
      </c>
      <c r="B457" t="s">
        <v>588</v>
      </c>
      <c r="C457" t="s">
        <v>607</v>
      </c>
      <c r="D457" t="s">
        <v>733</v>
      </c>
      <c r="E457" t="s">
        <v>773</v>
      </c>
      <c r="F457" t="s">
        <v>793</v>
      </c>
      <c r="G457">
        <v>59</v>
      </c>
      <c r="H457">
        <v>850.93</v>
      </c>
      <c r="I457">
        <v>50204.87</v>
      </c>
      <c r="J457" t="s">
        <v>809</v>
      </c>
      <c r="K457" t="s">
        <v>825</v>
      </c>
      <c r="L457" t="s">
        <v>834</v>
      </c>
      <c r="M457" t="s">
        <v>853</v>
      </c>
    </row>
    <row r="458" spans="1:13" x14ac:dyDescent="0.3">
      <c r="A458" t="s">
        <v>95</v>
      </c>
      <c r="B458" t="s">
        <v>463</v>
      </c>
      <c r="C458" t="s">
        <v>616</v>
      </c>
      <c r="D458" t="s">
        <v>673</v>
      </c>
      <c r="E458" t="s">
        <v>771</v>
      </c>
      <c r="F458" t="s">
        <v>798</v>
      </c>
      <c r="G458">
        <v>71</v>
      </c>
      <c r="H458">
        <v>550.01</v>
      </c>
      <c r="I458">
        <v>39050.71</v>
      </c>
      <c r="J458" t="s">
        <v>803</v>
      </c>
      <c r="K458" t="s">
        <v>826</v>
      </c>
      <c r="L458" t="s">
        <v>838</v>
      </c>
      <c r="M458" t="s">
        <v>848</v>
      </c>
    </row>
    <row r="459" spans="1:13" x14ac:dyDescent="0.3">
      <c r="A459" t="s">
        <v>286</v>
      </c>
      <c r="B459" t="s">
        <v>493</v>
      </c>
      <c r="C459" t="s">
        <v>619</v>
      </c>
      <c r="D459" t="s">
        <v>650</v>
      </c>
      <c r="E459" t="s">
        <v>770</v>
      </c>
      <c r="F459" t="s">
        <v>793</v>
      </c>
      <c r="G459">
        <v>49</v>
      </c>
      <c r="H459">
        <v>1398.85</v>
      </c>
      <c r="I459">
        <v>68543.649999999994</v>
      </c>
      <c r="J459" t="s">
        <v>812</v>
      </c>
      <c r="K459" t="s">
        <v>822</v>
      </c>
      <c r="L459" t="s">
        <v>831</v>
      </c>
      <c r="M459" t="s">
        <v>845</v>
      </c>
    </row>
    <row r="460" spans="1:13" x14ac:dyDescent="0.3">
      <c r="A460" t="s">
        <v>343</v>
      </c>
      <c r="B460" t="s">
        <v>566</v>
      </c>
      <c r="C460" t="s">
        <v>610</v>
      </c>
      <c r="D460" t="s">
        <v>751</v>
      </c>
      <c r="E460" t="s">
        <v>782</v>
      </c>
      <c r="F460" t="s">
        <v>800</v>
      </c>
      <c r="G460">
        <v>95</v>
      </c>
      <c r="H460">
        <v>1040.5</v>
      </c>
      <c r="I460">
        <v>98847.5</v>
      </c>
      <c r="J460" t="s">
        <v>816</v>
      </c>
      <c r="K460" t="s">
        <v>824</v>
      </c>
      <c r="L460" t="s">
        <v>831</v>
      </c>
      <c r="M460" t="s">
        <v>844</v>
      </c>
    </row>
    <row r="461" spans="1:13" x14ac:dyDescent="0.3">
      <c r="A461" t="s">
        <v>227</v>
      </c>
      <c r="B461" t="s">
        <v>592</v>
      </c>
      <c r="C461" t="s">
        <v>615</v>
      </c>
      <c r="D461" t="s">
        <v>760</v>
      </c>
      <c r="E461" t="s">
        <v>773</v>
      </c>
      <c r="F461" t="s">
        <v>800</v>
      </c>
      <c r="G461">
        <v>40</v>
      </c>
      <c r="H461">
        <v>655.89</v>
      </c>
      <c r="I461">
        <v>26235.599999999999</v>
      </c>
      <c r="J461" t="s">
        <v>805</v>
      </c>
      <c r="K461" t="s">
        <v>823</v>
      </c>
      <c r="L461" t="s">
        <v>836</v>
      </c>
      <c r="M461" t="s">
        <v>846</v>
      </c>
    </row>
    <row r="462" spans="1:13" x14ac:dyDescent="0.3">
      <c r="A462" t="s">
        <v>344</v>
      </c>
      <c r="B462" t="s">
        <v>589</v>
      </c>
      <c r="C462" t="s">
        <v>607</v>
      </c>
      <c r="D462" t="s">
        <v>696</v>
      </c>
      <c r="E462" t="s">
        <v>785</v>
      </c>
      <c r="F462" t="s">
        <v>794</v>
      </c>
      <c r="G462">
        <v>43</v>
      </c>
      <c r="H462">
        <v>1028.79</v>
      </c>
      <c r="I462">
        <v>44237.97</v>
      </c>
      <c r="J462" t="s">
        <v>815</v>
      </c>
      <c r="K462" t="s">
        <v>821</v>
      </c>
      <c r="L462" t="s">
        <v>832</v>
      </c>
      <c r="M462" t="s">
        <v>854</v>
      </c>
    </row>
    <row r="463" spans="1:13" x14ac:dyDescent="0.3">
      <c r="A463" t="s">
        <v>18</v>
      </c>
      <c r="B463" t="s">
        <v>456</v>
      </c>
      <c r="C463" t="s">
        <v>617</v>
      </c>
      <c r="D463" t="s">
        <v>627</v>
      </c>
      <c r="E463" t="s">
        <v>783</v>
      </c>
      <c r="F463" t="s">
        <v>799</v>
      </c>
      <c r="G463">
        <v>88</v>
      </c>
      <c r="H463">
        <v>960.41</v>
      </c>
      <c r="I463">
        <v>84516.08</v>
      </c>
      <c r="J463" t="s">
        <v>817</v>
      </c>
      <c r="K463" t="s">
        <v>826</v>
      </c>
      <c r="L463" t="s">
        <v>832</v>
      </c>
      <c r="M463" t="s">
        <v>841</v>
      </c>
    </row>
    <row r="464" spans="1:13" x14ac:dyDescent="0.3">
      <c r="A464" t="s">
        <v>345</v>
      </c>
      <c r="B464" t="s">
        <v>496</v>
      </c>
      <c r="C464" t="s">
        <v>621</v>
      </c>
      <c r="D464" t="s">
        <v>655</v>
      </c>
      <c r="E464" t="s">
        <v>782</v>
      </c>
      <c r="F464" t="s">
        <v>801</v>
      </c>
      <c r="G464">
        <v>90</v>
      </c>
      <c r="H464">
        <v>1185.04</v>
      </c>
      <c r="I464">
        <v>106653.6</v>
      </c>
      <c r="J464" t="s">
        <v>807</v>
      </c>
      <c r="K464" t="s">
        <v>823</v>
      </c>
      <c r="L464" t="s">
        <v>832</v>
      </c>
      <c r="M464" t="s">
        <v>844</v>
      </c>
    </row>
    <row r="465" spans="1:13" x14ac:dyDescent="0.3">
      <c r="A465" t="s">
        <v>346</v>
      </c>
      <c r="B465" t="s">
        <v>456</v>
      </c>
      <c r="C465" t="s">
        <v>609</v>
      </c>
      <c r="D465" t="s">
        <v>637</v>
      </c>
      <c r="E465" t="s">
        <v>789</v>
      </c>
      <c r="F465" t="s">
        <v>800</v>
      </c>
      <c r="G465">
        <v>77</v>
      </c>
      <c r="H465">
        <v>1735.51</v>
      </c>
      <c r="I465">
        <v>133634.26999999999</v>
      </c>
      <c r="J465" t="s">
        <v>817</v>
      </c>
      <c r="K465" t="s">
        <v>819</v>
      </c>
      <c r="L465" t="s">
        <v>837</v>
      </c>
      <c r="M465" t="s">
        <v>840</v>
      </c>
    </row>
    <row r="466" spans="1:13" x14ac:dyDescent="0.3">
      <c r="A466" t="s">
        <v>208</v>
      </c>
      <c r="B466" t="s">
        <v>596</v>
      </c>
      <c r="C466" t="s">
        <v>612</v>
      </c>
      <c r="D466" t="s">
        <v>670</v>
      </c>
      <c r="E466" t="s">
        <v>782</v>
      </c>
      <c r="F466" t="s">
        <v>798</v>
      </c>
      <c r="G466">
        <v>68</v>
      </c>
      <c r="H466">
        <v>1880.81</v>
      </c>
      <c r="I466">
        <v>127895.08</v>
      </c>
      <c r="J466" t="s">
        <v>805</v>
      </c>
      <c r="K466" t="s">
        <v>821</v>
      </c>
      <c r="L466" t="s">
        <v>834</v>
      </c>
      <c r="M466" t="s">
        <v>851</v>
      </c>
    </row>
    <row r="467" spans="1:13" x14ac:dyDescent="0.3">
      <c r="A467" t="s">
        <v>308</v>
      </c>
      <c r="B467" t="s">
        <v>438</v>
      </c>
      <c r="C467" t="s">
        <v>612</v>
      </c>
      <c r="D467" t="s">
        <v>711</v>
      </c>
      <c r="E467" t="s">
        <v>782</v>
      </c>
      <c r="F467" t="s">
        <v>802</v>
      </c>
      <c r="G467">
        <v>94</v>
      </c>
      <c r="H467">
        <v>802.8</v>
      </c>
      <c r="I467">
        <v>75463.199999999997</v>
      </c>
      <c r="J467" t="s">
        <v>814</v>
      </c>
      <c r="K467" t="s">
        <v>818</v>
      </c>
      <c r="L467" t="s">
        <v>838</v>
      </c>
      <c r="M467" t="s">
        <v>853</v>
      </c>
    </row>
    <row r="468" spans="1:13" x14ac:dyDescent="0.3">
      <c r="A468" t="s">
        <v>347</v>
      </c>
      <c r="B468" t="s">
        <v>532</v>
      </c>
      <c r="C468" t="s">
        <v>616</v>
      </c>
      <c r="D468" t="s">
        <v>763</v>
      </c>
      <c r="E468" t="s">
        <v>772</v>
      </c>
      <c r="F468" t="s">
        <v>796</v>
      </c>
      <c r="G468">
        <v>36</v>
      </c>
      <c r="H468">
        <v>1526.01</v>
      </c>
      <c r="I468">
        <v>54936.36</v>
      </c>
      <c r="J468" t="s">
        <v>807</v>
      </c>
      <c r="K468" t="s">
        <v>828</v>
      </c>
      <c r="L468" t="s">
        <v>831</v>
      </c>
      <c r="M468" t="s">
        <v>843</v>
      </c>
    </row>
    <row r="469" spans="1:13" x14ac:dyDescent="0.3">
      <c r="A469" t="s">
        <v>348</v>
      </c>
      <c r="B469" t="s">
        <v>454</v>
      </c>
      <c r="C469" t="s">
        <v>617</v>
      </c>
      <c r="D469" t="s">
        <v>682</v>
      </c>
      <c r="E469" t="s">
        <v>774</v>
      </c>
      <c r="F469" t="s">
        <v>797</v>
      </c>
      <c r="G469">
        <v>86</v>
      </c>
      <c r="H469">
        <v>1734.1</v>
      </c>
      <c r="I469">
        <v>149132.6</v>
      </c>
      <c r="J469" t="s">
        <v>810</v>
      </c>
      <c r="K469" t="s">
        <v>823</v>
      </c>
      <c r="L469" t="s">
        <v>833</v>
      </c>
      <c r="M469" t="s">
        <v>853</v>
      </c>
    </row>
    <row r="470" spans="1:13" x14ac:dyDescent="0.3">
      <c r="A470" t="s">
        <v>349</v>
      </c>
      <c r="B470" t="s">
        <v>563</v>
      </c>
      <c r="C470" t="s">
        <v>613</v>
      </c>
      <c r="D470" t="s">
        <v>693</v>
      </c>
      <c r="E470" t="s">
        <v>786</v>
      </c>
      <c r="F470" t="s">
        <v>800</v>
      </c>
      <c r="G470">
        <v>49</v>
      </c>
      <c r="H470">
        <v>266.74</v>
      </c>
      <c r="I470">
        <v>13070.26</v>
      </c>
      <c r="J470" t="s">
        <v>810</v>
      </c>
      <c r="K470" t="s">
        <v>826</v>
      </c>
      <c r="L470" t="s">
        <v>832</v>
      </c>
      <c r="M470" t="s">
        <v>851</v>
      </c>
    </row>
    <row r="471" spans="1:13" x14ac:dyDescent="0.3">
      <c r="A471" t="s">
        <v>28</v>
      </c>
      <c r="B471" t="s">
        <v>453</v>
      </c>
      <c r="C471" t="s">
        <v>608</v>
      </c>
      <c r="D471" t="s">
        <v>664</v>
      </c>
      <c r="E471" t="s">
        <v>777</v>
      </c>
      <c r="F471" t="s">
        <v>794</v>
      </c>
      <c r="G471">
        <v>85</v>
      </c>
      <c r="H471">
        <v>863.47</v>
      </c>
      <c r="I471">
        <v>73394.95</v>
      </c>
      <c r="J471" t="s">
        <v>813</v>
      </c>
      <c r="K471" t="s">
        <v>823</v>
      </c>
      <c r="L471" t="s">
        <v>838</v>
      </c>
      <c r="M471" t="s">
        <v>843</v>
      </c>
    </row>
    <row r="472" spans="1:13" x14ac:dyDescent="0.3">
      <c r="A472" t="s">
        <v>350</v>
      </c>
      <c r="B472" t="s">
        <v>485</v>
      </c>
      <c r="C472" t="s">
        <v>612</v>
      </c>
      <c r="D472" t="s">
        <v>630</v>
      </c>
      <c r="E472" t="s">
        <v>785</v>
      </c>
      <c r="F472" t="s">
        <v>800</v>
      </c>
      <c r="G472">
        <v>95</v>
      </c>
      <c r="H472">
        <v>1754.33</v>
      </c>
      <c r="I472">
        <v>166661.35</v>
      </c>
      <c r="J472" t="s">
        <v>817</v>
      </c>
      <c r="K472" t="s">
        <v>826</v>
      </c>
      <c r="L472" t="s">
        <v>831</v>
      </c>
      <c r="M472" t="s">
        <v>851</v>
      </c>
    </row>
    <row r="473" spans="1:13" x14ac:dyDescent="0.3">
      <c r="A473" t="s">
        <v>180</v>
      </c>
      <c r="B473" t="s">
        <v>483</v>
      </c>
      <c r="C473" t="s">
        <v>618</v>
      </c>
      <c r="D473" t="s">
        <v>644</v>
      </c>
      <c r="E473" t="s">
        <v>771</v>
      </c>
      <c r="F473" t="s">
        <v>797</v>
      </c>
      <c r="G473">
        <v>58</v>
      </c>
      <c r="H473">
        <v>1661.61</v>
      </c>
      <c r="I473">
        <v>96373.38</v>
      </c>
      <c r="J473" t="s">
        <v>808</v>
      </c>
      <c r="K473" t="s">
        <v>819</v>
      </c>
      <c r="L473" t="s">
        <v>834</v>
      </c>
      <c r="M473" t="s">
        <v>853</v>
      </c>
    </row>
    <row r="474" spans="1:13" x14ac:dyDescent="0.3">
      <c r="A474" t="s">
        <v>182</v>
      </c>
      <c r="B474" t="s">
        <v>596</v>
      </c>
      <c r="C474" t="s">
        <v>607</v>
      </c>
      <c r="D474" t="s">
        <v>672</v>
      </c>
      <c r="E474" t="s">
        <v>771</v>
      </c>
      <c r="F474" t="s">
        <v>794</v>
      </c>
      <c r="G474">
        <v>53</v>
      </c>
      <c r="H474">
        <v>171.3</v>
      </c>
      <c r="I474">
        <v>9078.9</v>
      </c>
      <c r="J474" t="s">
        <v>806</v>
      </c>
      <c r="K474" t="s">
        <v>823</v>
      </c>
      <c r="L474" t="s">
        <v>833</v>
      </c>
      <c r="M474" t="s">
        <v>841</v>
      </c>
    </row>
    <row r="475" spans="1:13" x14ac:dyDescent="0.3">
      <c r="A475" t="s">
        <v>71</v>
      </c>
      <c r="B475" t="s">
        <v>539</v>
      </c>
      <c r="C475" t="s">
        <v>612</v>
      </c>
      <c r="D475" t="s">
        <v>764</v>
      </c>
      <c r="E475" t="s">
        <v>789</v>
      </c>
      <c r="F475" t="s">
        <v>794</v>
      </c>
      <c r="G475">
        <v>23</v>
      </c>
      <c r="H475">
        <v>1945.1</v>
      </c>
      <c r="I475">
        <v>44737.3</v>
      </c>
      <c r="J475" t="s">
        <v>807</v>
      </c>
      <c r="K475" t="s">
        <v>823</v>
      </c>
      <c r="L475" t="s">
        <v>835</v>
      </c>
      <c r="M475" t="s">
        <v>857</v>
      </c>
    </row>
    <row r="476" spans="1:13" x14ac:dyDescent="0.3">
      <c r="A476" t="s">
        <v>272</v>
      </c>
      <c r="B476" t="s">
        <v>454</v>
      </c>
      <c r="C476" t="s">
        <v>611</v>
      </c>
      <c r="D476" t="s">
        <v>674</v>
      </c>
      <c r="E476" t="s">
        <v>787</v>
      </c>
      <c r="F476" t="s">
        <v>796</v>
      </c>
      <c r="G476">
        <v>37</v>
      </c>
      <c r="H476">
        <v>833.31</v>
      </c>
      <c r="I476">
        <v>30832.47</v>
      </c>
      <c r="J476" t="s">
        <v>813</v>
      </c>
      <c r="K476" t="s">
        <v>825</v>
      </c>
      <c r="L476" t="s">
        <v>837</v>
      </c>
      <c r="M476" t="s">
        <v>845</v>
      </c>
    </row>
    <row r="477" spans="1:13" x14ac:dyDescent="0.3">
      <c r="A477" t="s">
        <v>351</v>
      </c>
      <c r="B477" t="s">
        <v>464</v>
      </c>
      <c r="C477" t="s">
        <v>618</v>
      </c>
      <c r="D477" t="s">
        <v>752</v>
      </c>
      <c r="E477" t="s">
        <v>781</v>
      </c>
      <c r="F477" t="s">
        <v>794</v>
      </c>
      <c r="G477">
        <v>17</v>
      </c>
      <c r="H477">
        <v>965.34</v>
      </c>
      <c r="I477">
        <v>16410.78</v>
      </c>
      <c r="J477" t="s">
        <v>806</v>
      </c>
      <c r="K477" t="s">
        <v>827</v>
      </c>
      <c r="L477" t="s">
        <v>834</v>
      </c>
      <c r="M477" t="s">
        <v>847</v>
      </c>
    </row>
    <row r="478" spans="1:13" x14ac:dyDescent="0.3">
      <c r="A478" t="s">
        <v>352</v>
      </c>
      <c r="B478" t="s">
        <v>550</v>
      </c>
      <c r="C478" t="s">
        <v>615</v>
      </c>
      <c r="D478" t="s">
        <v>641</v>
      </c>
      <c r="E478" t="s">
        <v>784</v>
      </c>
      <c r="F478" t="s">
        <v>800</v>
      </c>
      <c r="G478">
        <v>77</v>
      </c>
      <c r="H478">
        <v>1319.12</v>
      </c>
      <c r="I478">
        <v>101572.24</v>
      </c>
      <c r="J478" t="s">
        <v>814</v>
      </c>
      <c r="K478" t="s">
        <v>826</v>
      </c>
      <c r="L478" t="s">
        <v>834</v>
      </c>
      <c r="M478" t="s">
        <v>850</v>
      </c>
    </row>
    <row r="479" spans="1:13" x14ac:dyDescent="0.3">
      <c r="A479" t="s">
        <v>119</v>
      </c>
      <c r="B479" t="s">
        <v>487</v>
      </c>
      <c r="C479" t="s">
        <v>607</v>
      </c>
      <c r="D479" t="s">
        <v>734</v>
      </c>
      <c r="E479" t="s">
        <v>779</v>
      </c>
      <c r="F479" t="s">
        <v>793</v>
      </c>
      <c r="G479">
        <v>45</v>
      </c>
      <c r="H479">
        <v>425.72</v>
      </c>
      <c r="I479">
        <v>19157.400000000001</v>
      </c>
      <c r="J479" t="s">
        <v>804</v>
      </c>
      <c r="K479" t="s">
        <v>819</v>
      </c>
      <c r="L479" t="s">
        <v>835</v>
      </c>
      <c r="M479" t="s">
        <v>851</v>
      </c>
    </row>
    <row r="480" spans="1:13" x14ac:dyDescent="0.3">
      <c r="A480" t="s">
        <v>353</v>
      </c>
      <c r="B480" t="s">
        <v>510</v>
      </c>
      <c r="C480" t="s">
        <v>618</v>
      </c>
      <c r="D480" t="s">
        <v>707</v>
      </c>
      <c r="E480" t="s">
        <v>777</v>
      </c>
      <c r="F480" t="s">
        <v>798</v>
      </c>
      <c r="G480">
        <v>62</v>
      </c>
      <c r="H480">
        <v>1050.72</v>
      </c>
      <c r="I480">
        <v>65144.639999999999</v>
      </c>
      <c r="J480" t="s">
        <v>805</v>
      </c>
      <c r="K480" t="s">
        <v>819</v>
      </c>
      <c r="L480" t="s">
        <v>838</v>
      </c>
      <c r="M480" t="s">
        <v>853</v>
      </c>
    </row>
    <row r="481" spans="1:13" x14ac:dyDescent="0.3">
      <c r="A481" t="s">
        <v>43</v>
      </c>
      <c r="B481" t="s">
        <v>496</v>
      </c>
      <c r="C481" t="s">
        <v>614</v>
      </c>
      <c r="D481" t="s">
        <v>706</v>
      </c>
      <c r="E481" t="s">
        <v>777</v>
      </c>
      <c r="F481" t="s">
        <v>798</v>
      </c>
      <c r="G481">
        <v>84</v>
      </c>
      <c r="H481">
        <v>1571.09</v>
      </c>
      <c r="I481">
        <v>131971.56</v>
      </c>
      <c r="J481" t="s">
        <v>811</v>
      </c>
      <c r="K481" t="s">
        <v>823</v>
      </c>
      <c r="L481" t="s">
        <v>839</v>
      </c>
      <c r="M481" t="s">
        <v>846</v>
      </c>
    </row>
    <row r="482" spans="1:13" x14ac:dyDescent="0.3">
      <c r="A482" t="s">
        <v>354</v>
      </c>
      <c r="B482" t="s">
        <v>432</v>
      </c>
      <c r="C482" t="s">
        <v>614</v>
      </c>
      <c r="D482" t="s">
        <v>674</v>
      </c>
      <c r="E482" t="s">
        <v>775</v>
      </c>
      <c r="F482" t="s">
        <v>796</v>
      </c>
      <c r="G482">
        <v>44</v>
      </c>
      <c r="H482">
        <v>493.59</v>
      </c>
      <c r="I482">
        <v>21717.96</v>
      </c>
      <c r="J482" t="s">
        <v>806</v>
      </c>
      <c r="K482" t="s">
        <v>824</v>
      </c>
      <c r="L482" t="s">
        <v>835</v>
      </c>
      <c r="M482" t="s">
        <v>852</v>
      </c>
    </row>
    <row r="483" spans="1:13" x14ac:dyDescent="0.3">
      <c r="A483" t="s">
        <v>172</v>
      </c>
      <c r="B483" t="s">
        <v>555</v>
      </c>
      <c r="C483" t="s">
        <v>615</v>
      </c>
      <c r="D483" t="s">
        <v>672</v>
      </c>
      <c r="E483" t="s">
        <v>784</v>
      </c>
      <c r="F483" t="s">
        <v>794</v>
      </c>
      <c r="G483">
        <v>44</v>
      </c>
      <c r="H483">
        <v>196.84</v>
      </c>
      <c r="I483">
        <v>8660.9599999999991</v>
      </c>
      <c r="J483" t="s">
        <v>803</v>
      </c>
      <c r="K483" t="s">
        <v>820</v>
      </c>
      <c r="L483" t="s">
        <v>832</v>
      </c>
      <c r="M483" t="s">
        <v>854</v>
      </c>
    </row>
    <row r="484" spans="1:13" x14ac:dyDescent="0.3">
      <c r="A484" t="s">
        <v>355</v>
      </c>
      <c r="B484" t="s">
        <v>466</v>
      </c>
      <c r="C484" t="s">
        <v>619</v>
      </c>
      <c r="D484" t="s">
        <v>667</v>
      </c>
      <c r="E484" t="s">
        <v>771</v>
      </c>
      <c r="F484" t="s">
        <v>794</v>
      </c>
      <c r="G484">
        <v>34</v>
      </c>
      <c r="H484">
        <v>1650.06</v>
      </c>
      <c r="I484">
        <v>56102.04</v>
      </c>
      <c r="J484" t="s">
        <v>815</v>
      </c>
      <c r="K484" t="s">
        <v>822</v>
      </c>
      <c r="L484" t="s">
        <v>833</v>
      </c>
      <c r="M484" t="s">
        <v>857</v>
      </c>
    </row>
    <row r="485" spans="1:13" x14ac:dyDescent="0.3">
      <c r="A485" t="s">
        <v>356</v>
      </c>
      <c r="B485" t="s">
        <v>498</v>
      </c>
      <c r="C485" t="s">
        <v>609</v>
      </c>
      <c r="D485" t="s">
        <v>745</v>
      </c>
      <c r="E485" t="s">
        <v>773</v>
      </c>
      <c r="F485" t="s">
        <v>795</v>
      </c>
      <c r="G485">
        <v>55</v>
      </c>
      <c r="H485">
        <v>1976.84</v>
      </c>
      <c r="I485">
        <v>108726.2</v>
      </c>
      <c r="J485" t="s">
        <v>816</v>
      </c>
      <c r="K485" t="s">
        <v>821</v>
      </c>
      <c r="L485" t="s">
        <v>833</v>
      </c>
      <c r="M485" t="s">
        <v>844</v>
      </c>
    </row>
    <row r="486" spans="1:13" x14ac:dyDescent="0.3">
      <c r="A486" t="s">
        <v>307</v>
      </c>
      <c r="B486" t="s">
        <v>454</v>
      </c>
      <c r="C486" t="s">
        <v>612</v>
      </c>
      <c r="D486" t="s">
        <v>676</v>
      </c>
      <c r="E486" t="s">
        <v>773</v>
      </c>
      <c r="F486" t="s">
        <v>801</v>
      </c>
      <c r="G486">
        <v>42</v>
      </c>
      <c r="H486">
        <v>692</v>
      </c>
      <c r="I486">
        <v>29064</v>
      </c>
      <c r="J486" t="s">
        <v>814</v>
      </c>
      <c r="K486" t="s">
        <v>827</v>
      </c>
      <c r="L486" t="s">
        <v>836</v>
      </c>
      <c r="M486" t="s">
        <v>856</v>
      </c>
    </row>
    <row r="487" spans="1:13" x14ac:dyDescent="0.3">
      <c r="A487" t="s">
        <v>357</v>
      </c>
      <c r="B487" t="s">
        <v>561</v>
      </c>
      <c r="C487" t="s">
        <v>619</v>
      </c>
      <c r="D487" t="s">
        <v>765</v>
      </c>
      <c r="E487" t="s">
        <v>789</v>
      </c>
      <c r="F487" t="s">
        <v>796</v>
      </c>
      <c r="G487">
        <v>69</v>
      </c>
      <c r="H487">
        <v>927.96</v>
      </c>
      <c r="I487">
        <v>64029.24</v>
      </c>
      <c r="J487" t="s">
        <v>806</v>
      </c>
      <c r="K487" t="s">
        <v>829</v>
      </c>
      <c r="L487" t="s">
        <v>838</v>
      </c>
      <c r="M487" t="s">
        <v>853</v>
      </c>
    </row>
    <row r="488" spans="1:13" x14ac:dyDescent="0.3">
      <c r="A488" t="s">
        <v>289</v>
      </c>
      <c r="B488" t="s">
        <v>527</v>
      </c>
      <c r="C488" t="s">
        <v>616</v>
      </c>
      <c r="D488" t="s">
        <v>680</v>
      </c>
      <c r="E488" t="s">
        <v>786</v>
      </c>
      <c r="F488" t="s">
        <v>795</v>
      </c>
      <c r="G488">
        <v>10</v>
      </c>
      <c r="H488">
        <v>1433.86</v>
      </c>
      <c r="I488">
        <v>14338.6</v>
      </c>
      <c r="J488" t="s">
        <v>803</v>
      </c>
      <c r="K488" t="s">
        <v>830</v>
      </c>
      <c r="L488" t="s">
        <v>833</v>
      </c>
      <c r="M488" t="s">
        <v>849</v>
      </c>
    </row>
    <row r="489" spans="1:13" x14ac:dyDescent="0.3">
      <c r="A489" t="s">
        <v>358</v>
      </c>
      <c r="B489" t="s">
        <v>499</v>
      </c>
      <c r="C489" t="s">
        <v>618</v>
      </c>
      <c r="D489" t="s">
        <v>766</v>
      </c>
      <c r="E489" t="s">
        <v>780</v>
      </c>
      <c r="F489" t="s">
        <v>800</v>
      </c>
      <c r="G489">
        <v>60</v>
      </c>
      <c r="H489">
        <v>1425.95</v>
      </c>
      <c r="I489">
        <v>85557</v>
      </c>
      <c r="J489" t="s">
        <v>806</v>
      </c>
      <c r="K489" t="s">
        <v>819</v>
      </c>
      <c r="L489" t="s">
        <v>835</v>
      </c>
      <c r="M489" t="s">
        <v>847</v>
      </c>
    </row>
    <row r="490" spans="1:13" x14ac:dyDescent="0.3">
      <c r="A490" t="s">
        <v>253</v>
      </c>
      <c r="B490" t="s">
        <v>493</v>
      </c>
      <c r="C490" t="s">
        <v>609</v>
      </c>
      <c r="D490" t="s">
        <v>687</v>
      </c>
      <c r="E490" t="s">
        <v>775</v>
      </c>
      <c r="F490" t="s">
        <v>800</v>
      </c>
      <c r="G490">
        <v>21</v>
      </c>
      <c r="I490">
        <v>5009.55</v>
      </c>
      <c r="J490" t="s">
        <v>806</v>
      </c>
      <c r="K490" t="s">
        <v>827</v>
      </c>
      <c r="L490" t="s">
        <v>835</v>
      </c>
      <c r="M490" t="s">
        <v>849</v>
      </c>
    </row>
    <row r="491" spans="1:13" x14ac:dyDescent="0.3">
      <c r="A491" t="s">
        <v>359</v>
      </c>
      <c r="B491" t="s">
        <v>491</v>
      </c>
      <c r="C491" t="s">
        <v>613</v>
      </c>
      <c r="D491" t="s">
        <v>662</v>
      </c>
      <c r="E491" t="s">
        <v>788</v>
      </c>
      <c r="F491" t="s">
        <v>793</v>
      </c>
      <c r="G491">
        <v>92</v>
      </c>
      <c r="H491">
        <v>1924.76</v>
      </c>
      <c r="I491">
        <v>177077.92</v>
      </c>
      <c r="J491" t="s">
        <v>806</v>
      </c>
      <c r="K491" t="s">
        <v>829</v>
      </c>
      <c r="L491" t="s">
        <v>834</v>
      </c>
      <c r="M491" t="s">
        <v>849</v>
      </c>
    </row>
    <row r="492" spans="1:13" x14ac:dyDescent="0.3">
      <c r="A492" t="s">
        <v>16</v>
      </c>
      <c r="B492" t="s">
        <v>493</v>
      </c>
      <c r="C492" t="s">
        <v>607</v>
      </c>
      <c r="D492" t="s">
        <v>746</v>
      </c>
      <c r="E492" t="s">
        <v>772</v>
      </c>
      <c r="F492" t="s">
        <v>798</v>
      </c>
      <c r="G492">
        <v>78</v>
      </c>
      <c r="H492">
        <v>409.39</v>
      </c>
      <c r="I492">
        <v>31932.42</v>
      </c>
      <c r="J492" t="s">
        <v>810</v>
      </c>
      <c r="K492" t="s">
        <v>823</v>
      </c>
      <c r="L492" t="s">
        <v>833</v>
      </c>
      <c r="M492" t="s">
        <v>852</v>
      </c>
    </row>
    <row r="493" spans="1:13" x14ac:dyDescent="0.3">
      <c r="A493" t="s">
        <v>329</v>
      </c>
      <c r="B493" t="s">
        <v>448</v>
      </c>
      <c r="C493" t="s">
        <v>619</v>
      </c>
      <c r="D493" t="s">
        <v>644</v>
      </c>
      <c r="E493" t="s">
        <v>779</v>
      </c>
      <c r="F493" t="s">
        <v>793</v>
      </c>
      <c r="G493">
        <v>85</v>
      </c>
      <c r="H493">
        <v>204.47</v>
      </c>
      <c r="I493">
        <v>17379.95</v>
      </c>
      <c r="J493" t="s">
        <v>803</v>
      </c>
      <c r="K493" t="s">
        <v>826</v>
      </c>
      <c r="L493" t="s">
        <v>834</v>
      </c>
      <c r="M493" t="s">
        <v>847</v>
      </c>
    </row>
    <row r="494" spans="1:13" x14ac:dyDescent="0.3">
      <c r="A494" t="s">
        <v>206</v>
      </c>
      <c r="B494" t="s">
        <v>597</v>
      </c>
      <c r="C494" t="s">
        <v>611</v>
      </c>
      <c r="D494" t="s">
        <v>760</v>
      </c>
      <c r="E494" t="s">
        <v>782</v>
      </c>
      <c r="F494" t="s">
        <v>802</v>
      </c>
      <c r="G494">
        <v>17</v>
      </c>
      <c r="H494">
        <v>1560.25</v>
      </c>
      <c r="I494">
        <v>26524.25</v>
      </c>
      <c r="J494" t="s">
        <v>813</v>
      </c>
      <c r="K494" t="s">
        <v>825</v>
      </c>
      <c r="L494" t="s">
        <v>839</v>
      </c>
      <c r="M494" t="s">
        <v>845</v>
      </c>
    </row>
    <row r="495" spans="1:13" x14ac:dyDescent="0.3">
      <c r="A495" t="s">
        <v>317</v>
      </c>
      <c r="B495" t="s">
        <v>558</v>
      </c>
      <c r="C495" t="s">
        <v>615</v>
      </c>
      <c r="D495" t="s">
        <v>631</v>
      </c>
      <c r="E495" t="s">
        <v>783</v>
      </c>
      <c r="F495" t="s">
        <v>793</v>
      </c>
      <c r="G495">
        <v>57</v>
      </c>
      <c r="H495">
        <v>418.15</v>
      </c>
      <c r="I495">
        <v>23834.55</v>
      </c>
      <c r="J495" t="s">
        <v>807</v>
      </c>
      <c r="K495" t="s">
        <v>827</v>
      </c>
      <c r="L495" t="s">
        <v>831</v>
      </c>
      <c r="M495" t="s">
        <v>843</v>
      </c>
    </row>
    <row r="496" spans="1:13" x14ac:dyDescent="0.3">
      <c r="A496" t="s">
        <v>360</v>
      </c>
      <c r="B496" t="s">
        <v>431</v>
      </c>
      <c r="C496" t="s">
        <v>611</v>
      </c>
      <c r="D496" t="s">
        <v>660</v>
      </c>
      <c r="E496" t="s">
        <v>769</v>
      </c>
      <c r="F496" t="s">
        <v>801</v>
      </c>
      <c r="G496">
        <v>52</v>
      </c>
      <c r="H496">
        <v>1231.5</v>
      </c>
      <c r="I496">
        <v>64038</v>
      </c>
      <c r="J496" t="s">
        <v>813</v>
      </c>
      <c r="K496" t="s">
        <v>820</v>
      </c>
      <c r="L496" t="s">
        <v>836</v>
      </c>
      <c r="M496" t="s">
        <v>840</v>
      </c>
    </row>
    <row r="497" spans="1:13" x14ac:dyDescent="0.3">
      <c r="A497" t="s">
        <v>361</v>
      </c>
      <c r="B497" t="s">
        <v>450</v>
      </c>
      <c r="C497" t="s">
        <v>608</v>
      </c>
      <c r="D497" t="s">
        <v>622</v>
      </c>
      <c r="E497" t="s">
        <v>783</v>
      </c>
      <c r="F497" t="s">
        <v>801</v>
      </c>
      <c r="G497">
        <v>38</v>
      </c>
      <c r="H497">
        <v>941.27</v>
      </c>
      <c r="I497">
        <v>35768.26</v>
      </c>
      <c r="J497" t="s">
        <v>807</v>
      </c>
      <c r="K497" t="s">
        <v>826</v>
      </c>
      <c r="L497" t="s">
        <v>838</v>
      </c>
      <c r="M497" t="s">
        <v>845</v>
      </c>
    </row>
    <row r="498" spans="1:13" x14ac:dyDescent="0.3">
      <c r="A498" t="s">
        <v>362</v>
      </c>
      <c r="B498" t="s">
        <v>468</v>
      </c>
      <c r="C498" t="s">
        <v>607</v>
      </c>
      <c r="D498" t="s">
        <v>701</v>
      </c>
      <c r="E498" t="s">
        <v>770</v>
      </c>
      <c r="F498" t="s">
        <v>799</v>
      </c>
      <c r="G498">
        <v>19</v>
      </c>
      <c r="H498">
        <v>1577.83</v>
      </c>
      <c r="I498">
        <v>29978.77</v>
      </c>
      <c r="J498" t="s">
        <v>810</v>
      </c>
      <c r="K498" t="s">
        <v>825</v>
      </c>
      <c r="L498" t="s">
        <v>839</v>
      </c>
      <c r="M498" t="s">
        <v>845</v>
      </c>
    </row>
    <row r="499" spans="1:13" x14ac:dyDescent="0.3">
      <c r="A499" t="s">
        <v>84</v>
      </c>
      <c r="B499" t="s">
        <v>480</v>
      </c>
      <c r="C499" t="s">
        <v>615</v>
      </c>
      <c r="D499" t="s">
        <v>638</v>
      </c>
      <c r="E499" t="s">
        <v>779</v>
      </c>
      <c r="F499" t="s">
        <v>798</v>
      </c>
      <c r="G499">
        <v>33</v>
      </c>
      <c r="H499">
        <v>268.27</v>
      </c>
      <c r="I499">
        <v>8852.91</v>
      </c>
      <c r="J499" t="s">
        <v>811</v>
      </c>
      <c r="K499" t="s">
        <v>827</v>
      </c>
      <c r="L499" t="s">
        <v>832</v>
      </c>
      <c r="M499" t="s">
        <v>857</v>
      </c>
    </row>
    <row r="500" spans="1:13" x14ac:dyDescent="0.3">
      <c r="A500" t="s">
        <v>363</v>
      </c>
      <c r="B500" t="s">
        <v>528</v>
      </c>
      <c r="C500" t="s">
        <v>614</v>
      </c>
      <c r="D500" t="s">
        <v>674</v>
      </c>
      <c r="E500" t="s">
        <v>788</v>
      </c>
      <c r="F500" t="s">
        <v>798</v>
      </c>
      <c r="G500">
        <v>97</v>
      </c>
      <c r="H500">
        <v>1158.44</v>
      </c>
      <c r="I500">
        <v>112368.68</v>
      </c>
      <c r="J500" t="s">
        <v>808</v>
      </c>
      <c r="K500" t="s">
        <v>826</v>
      </c>
      <c r="L500" t="s">
        <v>838</v>
      </c>
      <c r="M500" t="s">
        <v>848</v>
      </c>
    </row>
    <row r="501" spans="1:13" x14ac:dyDescent="0.3">
      <c r="A501" t="s">
        <v>191</v>
      </c>
      <c r="B501" t="s">
        <v>433</v>
      </c>
      <c r="C501" t="s">
        <v>612</v>
      </c>
      <c r="D501" t="s">
        <v>649</v>
      </c>
      <c r="E501" t="s">
        <v>777</v>
      </c>
      <c r="F501" t="s">
        <v>798</v>
      </c>
      <c r="G501">
        <v>43</v>
      </c>
      <c r="H501">
        <v>1094.31</v>
      </c>
      <c r="I501">
        <v>47055.33</v>
      </c>
      <c r="J501" t="s">
        <v>806</v>
      </c>
      <c r="K501" t="s">
        <v>819</v>
      </c>
      <c r="L501" t="s">
        <v>831</v>
      </c>
      <c r="M501" t="s">
        <v>841</v>
      </c>
    </row>
    <row r="502" spans="1:13" x14ac:dyDescent="0.3">
      <c r="A502" t="s">
        <v>295</v>
      </c>
      <c r="B502" t="s">
        <v>435</v>
      </c>
      <c r="C502" t="s">
        <v>618</v>
      </c>
      <c r="D502" t="s">
        <v>711</v>
      </c>
      <c r="E502" t="s">
        <v>777</v>
      </c>
      <c r="F502" t="s">
        <v>798</v>
      </c>
      <c r="G502">
        <v>10</v>
      </c>
      <c r="H502">
        <v>1043.83</v>
      </c>
      <c r="I502">
        <v>10438.299999999999</v>
      </c>
      <c r="J502" t="s">
        <v>803</v>
      </c>
      <c r="K502" t="s">
        <v>828</v>
      </c>
      <c r="L502" t="s">
        <v>839</v>
      </c>
      <c r="M502" t="s">
        <v>844</v>
      </c>
    </row>
    <row r="503" spans="1:13" x14ac:dyDescent="0.3">
      <c r="A503" t="s">
        <v>364</v>
      </c>
      <c r="B503" t="s">
        <v>507</v>
      </c>
      <c r="C503" t="s">
        <v>612</v>
      </c>
      <c r="D503" t="s">
        <v>757</v>
      </c>
      <c r="E503" t="s">
        <v>791</v>
      </c>
      <c r="F503" t="s">
        <v>793</v>
      </c>
      <c r="G503">
        <v>57</v>
      </c>
      <c r="H503">
        <v>1793.17</v>
      </c>
      <c r="I503">
        <v>102210.69</v>
      </c>
      <c r="J503" t="s">
        <v>811</v>
      </c>
      <c r="K503" t="s">
        <v>821</v>
      </c>
      <c r="L503" t="s">
        <v>836</v>
      </c>
      <c r="M503" t="s">
        <v>840</v>
      </c>
    </row>
    <row r="504" spans="1:13" x14ac:dyDescent="0.3">
      <c r="A504" t="s">
        <v>365</v>
      </c>
      <c r="B504" t="s">
        <v>538</v>
      </c>
      <c r="C504" t="s">
        <v>617</v>
      </c>
      <c r="D504" t="s">
        <v>644</v>
      </c>
      <c r="E504" t="s">
        <v>778</v>
      </c>
      <c r="F504" t="s">
        <v>795</v>
      </c>
      <c r="G504">
        <v>58</v>
      </c>
      <c r="H504">
        <v>1000.44</v>
      </c>
      <c r="I504">
        <v>58025.52</v>
      </c>
      <c r="J504" t="s">
        <v>817</v>
      </c>
      <c r="K504" t="s">
        <v>823</v>
      </c>
      <c r="L504" t="s">
        <v>832</v>
      </c>
      <c r="M504" t="s">
        <v>856</v>
      </c>
    </row>
    <row r="505" spans="1:13" x14ac:dyDescent="0.3">
      <c r="A505" t="s">
        <v>366</v>
      </c>
      <c r="B505" t="s">
        <v>541</v>
      </c>
      <c r="C505" t="s">
        <v>617</v>
      </c>
      <c r="D505" t="s">
        <v>623</v>
      </c>
      <c r="E505" t="s">
        <v>790</v>
      </c>
      <c r="F505" t="s">
        <v>799</v>
      </c>
      <c r="G505">
        <v>92</v>
      </c>
      <c r="H505">
        <v>1857.47</v>
      </c>
      <c r="I505">
        <v>170887.24</v>
      </c>
      <c r="J505" t="s">
        <v>814</v>
      </c>
      <c r="K505" t="s">
        <v>819</v>
      </c>
      <c r="L505" t="s">
        <v>831</v>
      </c>
      <c r="M505" t="s">
        <v>857</v>
      </c>
    </row>
    <row r="506" spans="1:13" x14ac:dyDescent="0.3">
      <c r="A506" t="s">
        <v>168</v>
      </c>
      <c r="B506" t="s">
        <v>585</v>
      </c>
      <c r="C506" t="s">
        <v>618</v>
      </c>
      <c r="D506" t="s">
        <v>635</v>
      </c>
      <c r="E506" t="s">
        <v>788</v>
      </c>
      <c r="F506" t="s">
        <v>797</v>
      </c>
      <c r="G506">
        <v>56</v>
      </c>
      <c r="H506">
        <v>1865.45</v>
      </c>
      <c r="I506">
        <v>104465.2</v>
      </c>
      <c r="J506" t="s">
        <v>813</v>
      </c>
      <c r="K506" t="s">
        <v>830</v>
      </c>
      <c r="L506" t="s">
        <v>832</v>
      </c>
      <c r="M506" t="s">
        <v>846</v>
      </c>
    </row>
    <row r="507" spans="1:13" x14ac:dyDescent="0.3">
      <c r="A507" t="s">
        <v>367</v>
      </c>
      <c r="B507" t="s">
        <v>580</v>
      </c>
      <c r="C507" t="s">
        <v>607</v>
      </c>
      <c r="D507" t="s">
        <v>744</v>
      </c>
      <c r="E507" t="s">
        <v>773</v>
      </c>
      <c r="F507" t="s">
        <v>798</v>
      </c>
      <c r="G507">
        <v>20</v>
      </c>
      <c r="H507">
        <v>1117.24</v>
      </c>
      <c r="I507">
        <v>22344.799999999999</v>
      </c>
      <c r="J507" t="s">
        <v>808</v>
      </c>
      <c r="K507" t="s">
        <v>819</v>
      </c>
      <c r="L507" t="s">
        <v>835</v>
      </c>
      <c r="M507" t="s">
        <v>855</v>
      </c>
    </row>
    <row r="508" spans="1:13" x14ac:dyDescent="0.3">
      <c r="A508" t="s">
        <v>281</v>
      </c>
      <c r="B508" t="s">
        <v>597</v>
      </c>
      <c r="C508" t="s">
        <v>611</v>
      </c>
      <c r="D508" t="s">
        <v>687</v>
      </c>
      <c r="E508" t="s">
        <v>791</v>
      </c>
      <c r="F508" t="s">
        <v>802</v>
      </c>
      <c r="G508">
        <v>25</v>
      </c>
      <c r="H508">
        <v>1919.8</v>
      </c>
      <c r="I508">
        <v>47995</v>
      </c>
      <c r="J508" t="s">
        <v>817</v>
      </c>
      <c r="K508" t="s">
        <v>821</v>
      </c>
      <c r="L508" t="s">
        <v>831</v>
      </c>
      <c r="M508" t="s">
        <v>851</v>
      </c>
    </row>
    <row r="509" spans="1:13" x14ac:dyDescent="0.3">
      <c r="A509" t="s">
        <v>368</v>
      </c>
      <c r="B509" t="s">
        <v>538</v>
      </c>
      <c r="C509" t="s">
        <v>618</v>
      </c>
      <c r="D509" t="s">
        <v>661</v>
      </c>
      <c r="E509" t="s">
        <v>785</v>
      </c>
      <c r="F509" t="s">
        <v>795</v>
      </c>
      <c r="G509">
        <v>21</v>
      </c>
      <c r="H509">
        <v>1180.67</v>
      </c>
      <c r="I509">
        <v>24794.07</v>
      </c>
      <c r="J509" t="s">
        <v>807</v>
      </c>
      <c r="K509" t="s">
        <v>822</v>
      </c>
      <c r="L509" t="s">
        <v>837</v>
      </c>
      <c r="M509" t="s">
        <v>851</v>
      </c>
    </row>
    <row r="510" spans="1:13" x14ac:dyDescent="0.3">
      <c r="A510" t="s">
        <v>137</v>
      </c>
      <c r="B510" t="s">
        <v>441</v>
      </c>
      <c r="C510" t="s">
        <v>612</v>
      </c>
      <c r="D510" t="s">
        <v>641</v>
      </c>
      <c r="E510" t="s">
        <v>773</v>
      </c>
      <c r="F510" t="s">
        <v>800</v>
      </c>
      <c r="G510">
        <v>70</v>
      </c>
      <c r="H510">
        <v>1906.68</v>
      </c>
      <c r="I510">
        <v>133467.6</v>
      </c>
      <c r="J510" t="s">
        <v>805</v>
      </c>
      <c r="K510" t="s">
        <v>820</v>
      </c>
      <c r="L510" t="s">
        <v>838</v>
      </c>
      <c r="M510" t="s">
        <v>852</v>
      </c>
    </row>
    <row r="511" spans="1:13" x14ac:dyDescent="0.3">
      <c r="A511" t="s">
        <v>200</v>
      </c>
      <c r="B511" t="s">
        <v>482</v>
      </c>
      <c r="C511" t="s">
        <v>618</v>
      </c>
      <c r="D511" t="s">
        <v>633</v>
      </c>
      <c r="E511" t="s">
        <v>781</v>
      </c>
      <c r="F511" t="s">
        <v>800</v>
      </c>
      <c r="G511">
        <v>19</v>
      </c>
      <c r="H511">
        <v>839.69</v>
      </c>
      <c r="I511">
        <v>15954.11</v>
      </c>
      <c r="J511" t="s">
        <v>807</v>
      </c>
      <c r="K511" t="s">
        <v>826</v>
      </c>
      <c r="L511" t="s">
        <v>834</v>
      </c>
      <c r="M511" t="s">
        <v>845</v>
      </c>
    </row>
    <row r="512" spans="1:13" x14ac:dyDescent="0.3">
      <c r="A512" t="s">
        <v>369</v>
      </c>
      <c r="B512" t="s">
        <v>502</v>
      </c>
      <c r="C512" t="s">
        <v>620</v>
      </c>
      <c r="D512" t="s">
        <v>664</v>
      </c>
      <c r="E512" t="s">
        <v>778</v>
      </c>
      <c r="F512" t="s">
        <v>793</v>
      </c>
      <c r="G512">
        <v>65</v>
      </c>
      <c r="H512">
        <v>1195.8699999999999</v>
      </c>
      <c r="I512">
        <v>77731.55</v>
      </c>
      <c r="J512" t="s">
        <v>806</v>
      </c>
      <c r="K512" t="s">
        <v>826</v>
      </c>
      <c r="L512" t="s">
        <v>834</v>
      </c>
      <c r="M512" t="s">
        <v>843</v>
      </c>
    </row>
    <row r="513" spans="1:13" x14ac:dyDescent="0.3">
      <c r="A513" t="s">
        <v>198</v>
      </c>
      <c r="B513" t="s">
        <v>483</v>
      </c>
      <c r="C513" t="s">
        <v>621</v>
      </c>
      <c r="D513" t="s">
        <v>644</v>
      </c>
      <c r="E513" t="s">
        <v>792</v>
      </c>
      <c r="F513" t="s">
        <v>794</v>
      </c>
      <c r="G513">
        <v>42</v>
      </c>
      <c r="H513">
        <v>1178.1600000000001</v>
      </c>
      <c r="I513">
        <v>49482.720000000001</v>
      </c>
      <c r="J513" t="s">
        <v>815</v>
      </c>
      <c r="K513" t="s">
        <v>828</v>
      </c>
      <c r="L513" t="s">
        <v>838</v>
      </c>
      <c r="M513" t="s">
        <v>857</v>
      </c>
    </row>
    <row r="514" spans="1:13" x14ac:dyDescent="0.3">
      <c r="A514" t="s">
        <v>52</v>
      </c>
      <c r="B514" t="s">
        <v>460</v>
      </c>
      <c r="C514" t="s">
        <v>609</v>
      </c>
      <c r="D514" t="s">
        <v>764</v>
      </c>
      <c r="E514" t="s">
        <v>770</v>
      </c>
      <c r="F514" t="s">
        <v>802</v>
      </c>
      <c r="G514">
        <v>40</v>
      </c>
      <c r="H514">
        <v>351.32</v>
      </c>
      <c r="I514">
        <v>14052.8</v>
      </c>
      <c r="J514" t="s">
        <v>804</v>
      </c>
      <c r="K514" t="s">
        <v>823</v>
      </c>
      <c r="L514" t="s">
        <v>831</v>
      </c>
      <c r="M514" t="s">
        <v>845</v>
      </c>
    </row>
    <row r="515" spans="1:13" x14ac:dyDescent="0.3">
      <c r="A515" t="s">
        <v>370</v>
      </c>
      <c r="B515" t="s">
        <v>543</v>
      </c>
      <c r="C515" t="s">
        <v>620</v>
      </c>
      <c r="D515" t="s">
        <v>672</v>
      </c>
      <c r="E515" t="s">
        <v>791</v>
      </c>
      <c r="F515" t="s">
        <v>801</v>
      </c>
      <c r="G515">
        <v>55</v>
      </c>
      <c r="H515">
        <v>194.95</v>
      </c>
      <c r="I515">
        <v>10722.25</v>
      </c>
      <c r="J515" t="s">
        <v>811</v>
      </c>
      <c r="K515" t="s">
        <v>827</v>
      </c>
      <c r="L515" t="s">
        <v>834</v>
      </c>
      <c r="M515" t="s">
        <v>853</v>
      </c>
    </row>
    <row r="516" spans="1:13" x14ac:dyDescent="0.3">
      <c r="A516" t="s">
        <v>38</v>
      </c>
      <c r="B516" t="s">
        <v>469</v>
      </c>
      <c r="C516" t="s">
        <v>607</v>
      </c>
      <c r="D516" t="s">
        <v>749</v>
      </c>
      <c r="E516" t="s">
        <v>791</v>
      </c>
      <c r="F516" t="s">
        <v>799</v>
      </c>
      <c r="G516">
        <v>44</v>
      </c>
      <c r="H516">
        <v>219.59</v>
      </c>
      <c r="I516">
        <v>9661.9599999999991</v>
      </c>
      <c r="J516" t="s">
        <v>805</v>
      </c>
      <c r="K516" t="s">
        <v>822</v>
      </c>
      <c r="L516" t="s">
        <v>831</v>
      </c>
      <c r="M516" t="s">
        <v>844</v>
      </c>
    </row>
    <row r="517" spans="1:13" x14ac:dyDescent="0.3">
      <c r="A517" t="s">
        <v>17</v>
      </c>
      <c r="B517" t="s">
        <v>586</v>
      </c>
      <c r="C517" t="s">
        <v>615</v>
      </c>
      <c r="D517" t="s">
        <v>643</v>
      </c>
      <c r="E517" t="s">
        <v>785</v>
      </c>
      <c r="F517" t="s">
        <v>801</v>
      </c>
      <c r="G517">
        <v>85</v>
      </c>
      <c r="H517">
        <v>970.84</v>
      </c>
      <c r="I517">
        <v>82521.399999999994</v>
      </c>
      <c r="J517" t="s">
        <v>806</v>
      </c>
      <c r="K517" t="s">
        <v>828</v>
      </c>
      <c r="L517" t="s">
        <v>838</v>
      </c>
      <c r="M517" t="s">
        <v>840</v>
      </c>
    </row>
    <row r="518" spans="1:13" x14ac:dyDescent="0.3">
      <c r="A518" t="s">
        <v>179</v>
      </c>
      <c r="B518" t="s">
        <v>480</v>
      </c>
      <c r="C518" t="s">
        <v>608</v>
      </c>
      <c r="D518" t="s">
        <v>704</v>
      </c>
      <c r="E518" t="s">
        <v>779</v>
      </c>
      <c r="F518" t="s">
        <v>798</v>
      </c>
      <c r="G518">
        <v>87</v>
      </c>
      <c r="H518">
        <v>816.17</v>
      </c>
      <c r="I518">
        <v>71006.789999999994</v>
      </c>
      <c r="J518" t="s">
        <v>812</v>
      </c>
      <c r="K518" t="s">
        <v>824</v>
      </c>
      <c r="L518" t="s">
        <v>839</v>
      </c>
      <c r="M518" t="s">
        <v>841</v>
      </c>
    </row>
    <row r="519" spans="1:13" x14ac:dyDescent="0.3">
      <c r="A519" t="s">
        <v>279</v>
      </c>
      <c r="B519" t="s">
        <v>454</v>
      </c>
      <c r="C519" t="s">
        <v>621</v>
      </c>
      <c r="D519" t="s">
        <v>681</v>
      </c>
      <c r="E519" t="s">
        <v>789</v>
      </c>
      <c r="F519" t="s">
        <v>799</v>
      </c>
      <c r="G519">
        <v>77</v>
      </c>
      <c r="H519">
        <v>727.02</v>
      </c>
      <c r="I519">
        <v>55980.54</v>
      </c>
      <c r="J519" t="s">
        <v>807</v>
      </c>
      <c r="K519" t="s">
        <v>825</v>
      </c>
      <c r="L519" t="s">
        <v>839</v>
      </c>
      <c r="M519" t="s">
        <v>855</v>
      </c>
    </row>
    <row r="520" spans="1:13" x14ac:dyDescent="0.3">
      <c r="A520" t="s">
        <v>371</v>
      </c>
      <c r="B520" t="s">
        <v>592</v>
      </c>
      <c r="C520" t="s">
        <v>611</v>
      </c>
      <c r="D520" t="s">
        <v>646</v>
      </c>
      <c r="E520" t="s">
        <v>772</v>
      </c>
      <c r="F520" t="s">
        <v>793</v>
      </c>
      <c r="G520">
        <v>73</v>
      </c>
      <c r="H520">
        <v>62.06</v>
      </c>
      <c r="I520">
        <v>4530.38</v>
      </c>
      <c r="J520" t="s">
        <v>815</v>
      </c>
      <c r="K520" t="s">
        <v>828</v>
      </c>
      <c r="L520" t="s">
        <v>839</v>
      </c>
      <c r="M520" t="s">
        <v>845</v>
      </c>
    </row>
    <row r="521" spans="1:13" x14ac:dyDescent="0.3">
      <c r="A521" t="s">
        <v>372</v>
      </c>
      <c r="B521" t="s">
        <v>523</v>
      </c>
      <c r="C521" t="s">
        <v>618</v>
      </c>
      <c r="D521" t="s">
        <v>767</v>
      </c>
      <c r="E521" t="s">
        <v>775</v>
      </c>
      <c r="F521" t="s">
        <v>797</v>
      </c>
      <c r="G521">
        <v>66</v>
      </c>
      <c r="H521">
        <v>1878.4</v>
      </c>
      <c r="I521">
        <v>123974.39999999999</v>
      </c>
      <c r="J521" t="s">
        <v>811</v>
      </c>
      <c r="K521" t="s">
        <v>826</v>
      </c>
      <c r="L521" t="s">
        <v>838</v>
      </c>
      <c r="M521" t="s">
        <v>846</v>
      </c>
    </row>
    <row r="522" spans="1:13" x14ac:dyDescent="0.3">
      <c r="A522" t="s">
        <v>373</v>
      </c>
      <c r="B522" t="s">
        <v>598</v>
      </c>
      <c r="C522" t="s">
        <v>609</v>
      </c>
      <c r="D522" t="s">
        <v>665</v>
      </c>
      <c r="E522" t="s">
        <v>786</v>
      </c>
      <c r="F522" t="s">
        <v>795</v>
      </c>
      <c r="G522">
        <v>7</v>
      </c>
      <c r="H522">
        <v>1161.8499999999999</v>
      </c>
      <c r="I522">
        <v>8132.95</v>
      </c>
      <c r="J522" t="s">
        <v>811</v>
      </c>
      <c r="K522" t="s">
        <v>825</v>
      </c>
      <c r="L522" t="s">
        <v>832</v>
      </c>
      <c r="M522" t="s">
        <v>850</v>
      </c>
    </row>
    <row r="523" spans="1:13" x14ac:dyDescent="0.3">
      <c r="A523" t="s">
        <v>374</v>
      </c>
      <c r="B523" t="s">
        <v>563</v>
      </c>
      <c r="C523" t="s">
        <v>608</v>
      </c>
      <c r="D523" t="s">
        <v>738</v>
      </c>
      <c r="E523" t="s">
        <v>771</v>
      </c>
      <c r="F523" t="s">
        <v>793</v>
      </c>
      <c r="G523">
        <v>42</v>
      </c>
      <c r="H523">
        <v>1923.46</v>
      </c>
      <c r="I523">
        <v>80785.320000000007</v>
      </c>
      <c r="J523" t="s">
        <v>808</v>
      </c>
      <c r="K523" t="s">
        <v>826</v>
      </c>
      <c r="L523" t="s">
        <v>839</v>
      </c>
      <c r="M523" t="s">
        <v>845</v>
      </c>
    </row>
    <row r="524" spans="1:13" x14ac:dyDescent="0.3">
      <c r="A524" t="s">
        <v>157</v>
      </c>
      <c r="B524" t="s">
        <v>456</v>
      </c>
      <c r="C524" t="s">
        <v>607</v>
      </c>
      <c r="D524" t="s">
        <v>672</v>
      </c>
      <c r="E524" t="s">
        <v>778</v>
      </c>
      <c r="F524" t="s">
        <v>796</v>
      </c>
      <c r="G524">
        <v>20</v>
      </c>
      <c r="H524">
        <v>1586.99</v>
      </c>
      <c r="I524">
        <v>31739.8</v>
      </c>
      <c r="J524" t="s">
        <v>810</v>
      </c>
      <c r="K524" t="s">
        <v>819</v>
      </c>
      <c r="L524" t="s">
        <v>838</v>
      </c>
      <c r="M524" t="s">
        <v>846</v>
      </c>
    </row>
    <row r="525" spans="1:13" x14ac:dyDescent="0.3">
      <c r="A525" t="s">
        <v>208</v>
      </c>
      <c r="B525" t="s">
        <v>514</v>
      </c>
      <c r="C525" t="s">
        <v>620</v>
      </c>
      <c r="D525" t="s">
        <v>715</v>
      </c>
      <c r="E525" t="s">
        <v>769</v>
      </c>
      <c r="F525" t="s">
        <v>799</v>
      </c>
      <c r="G525">
        <v>27</v>
      </c>
      <c r="H525">
        <v>552.38</v>
      </c>
      <c r="I525">
        <v>14914.26</v>
      </c>
      <c r="J525" t="s">
        <v>817</v>
      </c>
      <c r="K525" t="s">
        <v>823</v>
      </c>
      <c r="L525" t="s">
        <v>835</v>
      </c>
      <c r="M525" t="s">
        <v>848</v>
      </c>
    </row>
    <row r="526" spans="1:13" x14ac:dyDescent="0.3">
      <c r="A526" t="s">
        <v>40</v>
      </c>
      <c r="B526" t="s">
        <v>541</v>
      </c>
      <c r="C526" t="s">
        <v>610</v>
      </c>
      <c r="D526" t="s">
        <v>642</v>
      </c>
      <c r="E526" t="s">
        <v>787</v>
      </c>
      <c r="F526" t="s">
        <v>802</v>
      </c>
      <c r="G526">
        <v>63</v>
      </c>
      <c r="H526">
        <v>1392.26</v>
      </c>
      <c r="I526">
        <v>87712.38</v>
      </c>
      <c r="J526" t="s">
        <v>804</v>
      </c>
      <c r="K526" t="s">
        <v>824</v>
      </c>
      <c r="L526" t="s">
        <v>839</v>
      </c>
      <c r="M526" t="s">
        <v>845</v>
      </c>
    </row>
    <row r="527" spans="1:13" x14ac:dyDescent="0.3">
      <c r="A527" t="s">
        <v>375</v>
      </c>
      <c r="B527" t="s">
        <v>591</v>
      </c>
      <c r="C527" t="s">
        <v>609</v>
      </c>
      <c r="D527" t="s">
        <v>717</v>
      </c>
      <c r="E527" t="s">
        <v>780</v>
      </c>
      <c r="F527" t="s">
        <v>799</v>
      </c>
      <c r="G527">
        <v>19</v>
      </c>
      <c r="H527">
        <v>1479.66</v>
      </c>
      <c r="I527">
        <v>28113.54</v>
      </c>
      <c r="J527" t="s">
        <v>809</v>
      </c>
      <c r="K527" t="s">
        <v>819</v>
      </c>
      <c r="L527" t="s">
        <v>836</v>
      </c>
      <c r="M527" t="s">
        <v>854</v>
      </c>
    </row>
    <row r="528" spans="1:13" x14ac:dyDescent="0.3">
      <c r="A528" t="s">
        <v>376</v>
      </c>
      <c r="B528" t="s">
        <v>453</v>
      </c>
      <c r="C528" t="s">
        <v>607</v>
      </c>
      <c r="D528" t="s">
        <v>704</v>
      </c>
      <c r="E528" t="s">
        <v>791</v>
      </c>
      <c r="F528" t="s">
        <v>796</v>
      </c>
      <c r="G528">
        <v>39</v>
      </c>
      <c r="H528">
        <v>1741</v>
      </c>
      <c r="I528">
        <v>67899</v>
      </c>
      <c r="J528" t="s">
        <v>812</v>
      </c>
      <c r="K528" t="s">
        <v>830</v>
      </c>
      <c r="L528" t="s">
        <v>835</v>
      </c>
      <c r="M528" t="s">
        <v>851</v>
      </c>
    </row>
    <row r="529" spans="1:13" x14ac:dyDescent="0.3">
      <c r="A529" t="s">
        <v>377</v>
      </c>
      <c r="B529" t="s">
        <v>517</v>
      </c>
      <c r="C529" t="s">
        <v>620</v>
      </c>
      <c r="D529" t="s">
        <v>653</v>
      </c>
      <c r="E529" t="s">
        <v>770</v>
      </c>
      <c r="F529" t="s">
        <v>794</v>
      </c>
      <c r="G529">
        <v>71</v>
      </c>
      <c r="H529">
        <v>1089.98</v>
      </c>
      <c r="I529">
        <v>77388.58</v>
      </c>
      <c r="J529" t="s">
        <v>808</v>
      </c>
      <c r="K529" t="s">
        <v>820</v>
      </c>
      <c r="L529" t="s">
        <v>838</v>
      </c>
      <c r="M529" t="s">
        <v>846</v>
      </c>
    </row>
    <row r="530" spans="1:13" x14ac:dyDescent="0.3">
      <c r="A530" t="s">
        <v>219</v>
      </c>
      <c r="B530" t="s">
        <v>446</v>
      </c>
      <c r="C530" t="s">
        <v>607</v>
      </c>
      <c r="D530" t="s">
        <v>624</v>
      </c>
      <c r="E530" t="s">
        <v>777</v>
      </c>
      <c r="F530" t="s">
        <v>795</v>
      </c>
      <c r="G530">
        <v>36</v>
      </c>
      <c r="H530">
        <v>239.11</v>
      </c>
      <c r="I530">
        <v>8607.9599999999991</v>
      </c>
      <c r="J530" t="s">
        <v>804</v>
      </c>
      <c r="K530" t="s">
        <v>821</v>
      </c>
      <c r="L530" t="s">
        <v>838</v>
      </c>
      <c r="M530" t="s">
        <v>854</v>
      </c>
    </row>
    <row r="531" spans="1:13" x14ac:dyDescent="0.3">
      <c r="A531" t="s">
        <v>255</v>
      </c>
      <c r="B531" t="s">
        <v>518</v>
      </c>
      <c r="C531" t="s">
        <v>607</v>
      </c>
      <c r="D531" t="s">
        <v>675</v>
      </c>
      <c r="E531" t="s">
        <v>782</v>
      </c>
      <c r="F531" t="s">
        <v>800</v>
      </c>
      <c r="G531">
        <v>4</v>
      </c>
      <c r="H531">
        <v>1956.04</v>
      </c>
      <c r="I531">
        <v>7824.16</v>
      </c>
      <c r="J531" t="s">
        <v>810</v>
      </c>
      <c r="K531" t="s">
        <v>823</v>
      </c>
      <c r="L531" t="s">
        <v>833</v>
      </c>
      <c r="M531" t="s">
        <v>855</v>
      </c>
    </row>
    <row r="532" spans="1:13" x14ac:dyDescent="0.3">
      <c r="A532" t="s">
        <v>378</v>
      </c>
      <c r="B532" t="s">
        <v>502</v>
      </c>
      <c r="C532" t="s">
        <v>607</v>
      </c>
      <c r="D532" t="s">
        <v>646</v>
      </c>
      <c r="E532" t="s">
        <v>784</v>
      </c>
      <c r="F532" t="s">
        <v>799</v>
      </c>
      <c r="G532">
        <v>69</v>
      </c>
      <c r="H532">
        <v>162.6</v>
      </c>
      <c r="I532">
        <v>11219.4</v>
      </c>
      <c r="J532" t="s">
        <v>810</v>
      </c>
      <c r="K532" t="s">
        <v>821</v>
      </c>
      <c r="L532" t="s">
        <v>834</v>
      </c>
      <c r="M532" t="s">
        <v>840</v>
      </c>
    </row>
    <row r="533" spans="1:13" x14ac:dyDescent="0.3">
      <c r="A533" t="s">
        <v>379</v>
      </c>
      <c r="B533" t="s">
        <v>596</v>
      </c>
      <c r="C533" t="s">
        <v>613</v>
      </c>
      <c r="D533" t="s">
        <v>763</v>
      </c>
      <c r="E533" t="s">
        <v>787</v>
      </c>
      <c r="F533" t="s">
        <v>793</v>
      </c>
      <c r="G533">
        <v>68</v>
      </c>
      <c r="H533">
        <v>1226.33</v>
      </c>
      <c r="I533">
        <v>83390.44</v>
      </c>
      <c r="J533" t="s">
        <v>816</v>
      </c>
      <c r="K533" t="s">
        <v>819</v>
      </c>
      <c r="L533" t="s">
        <v>833</v>
      </c>
      <c r="M533" t="s">
        <v>848</v>
      </c>
    </row>
    <row r="534" spans="1:13" x14ac:dyDescent="0.3">
      <c r="A534" t="s">
        <v>380</v>
      </c>
      <c r="B534" t="s">
        <v>545</v>
      </c>
      <c r="C534" t="s">
        <v>607</v>
      </c>
      <c r="D534" t="s">
        <v>649</v>
      </c>
      <c r="E534" t="s">
        <v>792</v>
      </c>
      <c r="F534" t="s">
        <v>793</v>
      </c>
      <c r="G534">
        <v>73</v>
      </c>
      <c r="H534">
        <v>579.75</v>
      </c>
      <c r="I534">
        <v>42321.75</v>
      </c>
      <c r="J534" t="s">
        <v>804</v>
      </c>
      <c r="K534" t="s">
        <v>821</v>
      </c>
      <c r="L534" t="s">
        <v>831</v>
      </c>
      <c r="M534" t="s">
        <v>854</v>
      </c>
    </row>
    <row r="535" spans="1:13" x14ac:dyDescent="0.3">
      <c r="A535" t="s">
        <v>381</v>
      </c>
      <c r="B535" t="s">
        <v>578</v>
      </c>
      <c r="C535" t="s">
        <v>612</v>
      </c>
      <c r="D535" t="s">
        <v>679</v>
      </c>
      <c r="E535" t="s">
        <v>773</v>
      </c>
      <c r="F535" t="s">
        <v>793</v>
      </c>
      <c r="G535">
        <v>24</v>
      </c>
      <c r="H535">
        <v>1405.19</v>
      </c>
      <c r="I535">
        <v>33724.559999999998</v>
      </c>
      <c r="J535" t="s">
        <v>811</v>
      </c>
      <c r="K535" t="s">
        <v>827</v>
      </c>
      <c r="L535" t="s">
        <v>838</v>
      </c>
      <c r="M535" t="s">
        <v>852</v>
      </c>
    </row>
    <row r="536" spans="1:13" x14ac:dyDescent="0.3">
      <c r="A536" t="s">
        <v>241</v>
      </c>
      <c r="B536" t="s">
        <v>582</v>
      </c>
      <c r="C536" t="s">
        <v>610</v>
      </c>
      <c r="D536" t="s">
        <v>657</v>
      </c>
      <c r="E536" t="s">
        <v>769</v>
      </c>
      <c r="F536" t="s">
        <v>798</v>
      </c>
      <c r="G536">
        <v>18</v>
      </c>
      <c r="H536">
        <v>226.59</v>
      </c>
      <c r="I536">
        <v>4078.62</v>
      </c>
      <c r="J536" t="s">
        <v>812</v>
      </c>
      <c r="K536" t="s">
        <v>829</v>
      </c>
      <c r="L536" t="s">
        <v>839</v>
      </c>
      <c r="M536" t="s">
        <v>846</v>
      </c>
    </row>
    <row r="537" spans="1:13" x14ac:dyDescent="0.3">
      <c r="A537" t="s">
        <v>382</v>
      </c>
      <c r="B537" t="s">
        <v>478</v>
      </c>
      <c r="C537" t="s">
        <v>617</v>
      </c>
      <c r="D537" t="s">
        <v>758</v>
      </c>
      <c r="E537" t="s">
        <v>770</v>
      </c>
      <c r="F537" t="s">
        <v>793</v>
      </c>
      <c r="G537">
        <v>83</v>
      </c>
      <c r="I537">
        <v>103095.96</v>
      </c>
      <c r="J537" t="s">
        <v>813</v>
      </c>
      <c r="K537" t="s">
        <v>828</v>
      </c>
      <c r="L537" t="s">
        <v>834</v>
      </c>
      <c r="M537" t="s">
        <v>857</v>
      </c>
    </row>
    <row r="538" spans="1:13" x14ac:dyDescent="0.3">
      <c r="A538" t="s">
        <v>383</v>
      </c>
      <c r="B538" t="s">
        <v>500</v>
      </c>
      <c r="C538" t="s">
        <v>616</v>
      </c>
      <c r="D538" t="s">
        <v>753</v>
      </c>
      <c r="E538" t="s">
        <v>776</v>
      </c>
      <c r="F538" t="s">
        <v>798</v>
      </c>
      <c r="G538">
        <v>17</v>
      </c>
      <c r="H538">
        <v>1711.1</v>
      </c>
      <c r="I538">
        <v>29088.7</v>
      </c>
      <c r="J538" t="s">
        <v>806</v>
      </c>
      <c r="K538" t="s">
        <v>828</v>
      </c>
      <c r="L538" t="s">
        <v>833</v>
      </c>
      <c r="M538" t="s">
        <v>846</v>
      </c>
    </row>
    <row r="539" spans="1:13" x14ac:dyDescent="0.3">
      <c r="A539" t="s">
        <v>384</v>
      </c>
      <c r="B539" t="s">
        <v>452</v>
      </c>
      <c r="C539" t="s">
        <v>607</v>
      </c>
      <c r="D539" t="s">
        <v>668</v>
      </c>
      <c r="E539" t="s">
        <v>790</v>
      </c>
      <c r="F539" t="s">
        <v>798</v>
      </c>
      <c r="G539">
        <v>75</v>
      </c>
      <c r="H539">
        <v>382.4</v>
      </c>
      <c r="I539">
        <v>28680</v>
      </c>
      <c r="J539" t="s">
        <v>808</v>
      </c>
      <c r="K539" t="s">
        <v>821</v>
      </c>
      <c r="L539" t="s">
        <v>832</v>
      </c>
      <c r="M539" t="s">
        <v>853</v>
      </c>
    </row>
    <row r="540" spans="1:13" x14ac:dyDescent="0.3">
      <c r="A540" t="s">
        <v>129</v>
      </c>
      <c r="B540" t="s">
        <v>488</v>
      </c>
      <c r="C540" t="s">
        <v>610</v>
      </c>
      <c r="D540" t="s">
        <v>639</v>
      </c>
      <c r="E540" t="s">
        <v>771</v>
      </c>
      <c r="F540" t="s">
        <v>801</v>
      </c>
      <c r="G540">
        <v>81</v>
      </c>
      <c r="H540">
        <v>1796.67</v>
      </c>
      <c r="I540">
        <v>145530.26999999999</v>
      </c>
      <c r="J540" t="s">
        <v>806</v>
      </c>
      <c r="K540" t="s">
        <v>825</v>
      </c>
      <c r="L540" t="s">
        <v>831</v>
      </c>
      <c r="M540" t="s">
        <v>851</v>
      </c>
    </row>
    <row r="541" spans="1:13" x14ac:dyDescent="0.3">
      <c r="A541" t="s">
        <v>181</v>
      </c>
      <c r="B541" t="s">
        <v>599</v>
      </c>
      <c r="C541" t="s">
        <v>619</v>
      </c>
      <c r="D541" t="s">
        <v>630</v>
      </c>
      <c r="E541" t="s">
        <v>777</v>
      </c>
      <c r="F541" t="s">
        <v>796</v>
      </c>
      <c r="G541">
        <v>32</v>
      </c>
      <c r="H541">
        <v>892.02</v>
      </c>
      <c r="I541">
        <v>28544.639999999999</v>
      </c>
      <c r="J541" t="s">
        <v>805</v>
      </c>
      <c r="K541" t="s">
        <v>818</v>
      </c>
      <c r="L541" t="s">
        <v>834</v>
      </c>
      <c r="M541" t="s">
        <v>849</v>
      </c>
    </row>
    <row r="542" spans="1:13" x14ac:dyDescent="0.3">
      <c r="A542" t="s">
        <v>385</v>
      </c>
      <c r="B542" t="s">
        <v>496</v>
      </c>
      <c r="C542" t="s">
        <v>608</v>
      </c>
      <c r="D542" t="s">
        <v>742</v>
      </c>
      <c r="E542" t="s">
        <v>792</v>
      </c>
      <c r="F542" t="s">
        <v>793</v>
      </c>
      <c r="G542">
        <v>15</v>
      </c>
      <c r="H542">
        <v>113.16</v>
      </c>
      <c r="I542">
        <v>1697.4</v>
      </c>
      <c r="J542" t="s">
        <v>805</v>
      </c>
      <c r="K542" t="s">
        <v>823</v>
      </c>
      <c r="L542" t="s">
        <v>839</v>
      </c>
      <c r="M542" t="s">
        <v>853</v>
      </c>
    </row>
    <row r="543" spans="1:13" x14ac:dyDescent="0.3">
      <c r="A543" t="s">
        <v>386</v>
      </c>
      <c r="B543" t="s">
        <v>528</v>
      </c>
      <c r="C543" t="s">
        <v>617</v>
      </c>
      <c r="D543" t="s">
        <v>708</v>
      </c>
      <c r="E543" t="s">
        <v>789</v>
      </c>
      <c r="F543" t="s">
        <v>800</v>
      </c>
      <c r="G543">
        <v>60</v>
      </c>
      <c r="H543">
        <v>1598.33</v>
      </c>
      <c r="I543">
        <v>95899.8</v>
      </c>
      <c r="J543" t="s">
        <v>804</v>
      </c>
      <c r="K543" t="s">
        <v>823</v>
      </c>
      <c r="L543" t="s">
        <v>833</v>
      </c>
      <c r="M543" t="s">
        <v>855</v>
      </c>
    </row>
    <row r="544" spans="1:13" x14ac:dyDescent="0.3">
      <c r="A544" t="s">
        <v>387</v>
      </c>
      <c r="B544" t="s">
        <v>595</v>
      </c>
      <c r="C544" t="s">
        <v>620</v>
      </c>
      <c r="D544" t="s">
        <v>739</v>
      </c>
      <c r="E544" t="s">
        <v>770</v>
      </c>
      <c r="F544" t="s">
        <v>794</v>
      </c>
      <c r="G544">
        <v>86</v>
      </c>
      <c r="H544">
        <v>1603.46</v>
      </c>
      <c r="I544">
        <v>137897.56</v>
      </c>
      <c r="J544" t="s">
        <v>806</v>
      </c>
      <c r="K544" t="s">
        <v>825</v>
      </c>
      <c r="L544" t="s">
        <v>834</v>
      </c>
      <c r="M544" t="s">
        <v>853</v>
      </c>
    </row>
    <row r="545" spans="1:13" x14ac:dyDescent="0.3">
      <c r="A545" t="s">
        <v>388</v>
      </c>
      <c r="B545" t="s">
        <v>527</v>
      </c>
      <c r="C545" t="s">
        <v>615</v>
      </c>
      <c r="D545" t="s">
        <v>706</v>
      </c>
      <c r="E545" t="s">
        <v>773</v>
      </c>
      <c r="F545" t="s">
        <v>801</v>
      </c>
      <c r="G545">
        <v>76</v>
      </c>
      <c r="H545">
        <v>1425.71</v>
      </c>
      <c r="I545">
        <v>108353.96</v>
      </c>
      <c r="J545" t="s">
        <v>809</v>
      </c>
      <c r="K545" t="s">
        <v>820</v>
      </c>
      <c r="L545" t="s">
        <v>836</v>
      </c>
      <c r="M545" t="s">
        <v>847</v>
      </c>
    </row>
    <row r="546" spans="1:13" x14ac:dyDescent="0.3">
      <c r="A546" t="s">
        <v>389</v>
      </c>
      <c r="B546" t="s">
        <v>452</v>
      </c>
      <c r="C546" t="s">
        <v>609</v>
      </c>
      <c r="D546" t="s">
        <v>753</v>
      </c>
      <c r="E546" t="s">
        <v>772</v>
      </c>
      <c r="F546" t="s">
        <v>802</v>
      </c>
      <c r="G546">
        <v>85</v>
      </c>
      <c r="H546">
        <v>487.55</v>
      </c>
      <c r="I546">
        <v>41441.75</v>
      </c>
      <c r="J546" t="s">
        <v>813</v>
      </c>
      <c r="K546" t="s">
        <v>821</v>
      </c>
      <c r="L546" t="s">
        <v>832</v>
      </c>
      <c r="M546" t="s">
        <v>851</v>
      </c>
    </row>
    <row r="547" spans="1:13" x14ac:dyDescent="0.3">
      <c r="A547" t="s">
        <v>390</v>
      </c>
      <c r="B547" t="s">
        <v>501</v>
      </c>
      <c r="C547" t="s">
        <v>615</v>
      </c>
      <c r="D547" t="s">
        <v>674</v>
      </c>
      <c r="E547" t="s">
        <v>785</v>
      </c>
      <c r="F547" t="s">
        <v>799</v>
      </c>
      <c r="G547">
        <v>1</v>
      </c>
      <c r="H547">
        <v>510.19</v>
      </c>
      <c r="I547">
        <v>510.19</v>
      </c>
      <c r="J547" t="s">
        <v>806</v>
      </c>
      <c r="K547" t="s">
        <v>825</v>
      </c>
      <c r="L547" t="s">
        <v>836</v>
      </c>
      <c r="M547" t="s">
        <v>857</v>
      </c>
    </row>
    <row r="548" spans="1:13" x14ac:dyDescent="0.3">
      <c r="A548" t="s">
        <v>67</v>
      </c>
      <c r="B548" t="s">
        <v>461</v>
      </c>
      <c r="C548" t="s">
        <v>607</v>
      </c>
      <c r="D548" t="s">
        <v>768</v>
      </c>
      <c r="E548" t="s">
        <v>777</v>
      </c>
      <c r="F548" t="s">
        <v>794</v>
      </c>
      <c r="G548">
        <v>59</v>
      </c>
      <c r="H548">
        <v>411.55</v>
      </c>
      <c r="I548">
        <v>24281.45</v>
      </c>
      <c r="J548" t="s">
        <v>816</v>
      </c>
      <c r="K548" t="s">
        <v>825</v>
      </c>
      <c r="L548" t="s">
        <v>833</v>
      </c>
      <c r="M548" t="s">
        <v>849</v>
      </c>
    </row>
    <row r="549" spans="1:13" x14ac:dyDescent="0.3">
      <c r="A549" t="s">
        <v>391</v>
      </c>
      <c r="B549" t="s">
        <v>507</v>
      </c>
      <c r="C549" t="s">
        <v>618</v>
      </c>
      <c r="D549" t="s">
        <v>720</v>
      </c>
      <c r="E549" t="s">
        <v>785</v>
      </c>
      <c r="F549" t="s">
        <v>800</v>
      </c>
      <c r="G549">
        <v>86</v>
      </c>
      <c r="H549">
        <v>918.76</v>
      </c>
      <c r="I549">
        <v>79013.36</v>
      </c>
      <c r="J549" t="s">
        <v>805</v>
      </c>
      <c r="K549" t="s">
        <v>826</v>
      </c>
      <c r="L549" t="s">
        <v>838</v>
      </c>
      <c r="M549" t="s">
        <v>856</v>
      </c>
    </row>
    <row r="550" spans="1:13" x14ac:dyDescent="0.3">
      <c r="A550" t="s">
        <v>258</v>
      </c>
      <c r="B550" t="s">
        <v>476</v>
      </c>
      <c r="C550" t="s">
        <v>607</v>
      </c>
      <c r="D550" t="s">
        <v>716</v>
      </c>
      <c r="E550" t="s">
        <v>785</v>
      </c>
      <c r="F550" t="s">
        <v>793</v>
      </c>
      <c r="G550">
        <v>46</v>
      </c>
      <c r="H550">
        <v>205.23</v>
      </c>
      <c r="I550">
        <v>9440.58</v>
      </c>
      <c r="J550" t="s">
        <v>811</v>
      </c>
      <c r="K550" t="s">
        <v>818</v>
      </c>
      <c r="L550" t="s">
        <v>839</v>
      </c>
      <c r="M550" t="s">
        <v>853</v>
      </c>
    </row>
    <row r="551" spans="1:13" x14ac:dyDescent="0.3">
      <c r="A551" t="s">
        <v>392</v>
      </c>
      <c r="B551" t="s">
        <v>551</v>
      </c>
      <c r="C551" t="s">
        <v>619</v>
      </c>
      <c r="D551" t="s">
        <v>639</v>
      </c>
      <c r="E551" t="s">
        <v>771</v>
      </c>
      <c r="F551" t="s">
        <v>793</v>
      </c>
      <c r="G551">
        <v>92</v>
      </c>
      <c r="H551">
        <v>1733.69</v>
      </c>
      <c r="I551">
        <v>159499.48000000001</v>
      </c>
      <c r="J551" t="s">
        <v>807</v>
      </c>
      <c r="K551" t="s">
        <v>824</v>
      </c>
      <c r="L551" t="s">
        <v>838</v>
      </c>
      <c r="M551" t="s">
        <v>857</v>
      </c>
    </row>
    <row r="552" spans="1:13" x14ac:dyDescent="0.3">
      <c r="A552" t="s">
        <v>393</v>
      </c>
      <c r="B552" t="s">
        <v>600</v>
      </c>
      <c r="C552" t="s">
        <v>614</v>
      </c>
      <c r="D552" t="s">
        <v>708</v>
      </c>
      <c r="E552" t="s">
        <v>777</v>
      </c>
      <c r="F552" t="s">
        <v>798</v>
      </c>
      <c r="G552">
        <v>39</v>
      </c>
      <c r="H552">
        <v>1751.41</v>
      </c>
      <c r="I552">
        <v>68304.990000000005</v>
      </c>
      <c r="J552" t="s">
        <v>805</v>
      </c>
      <c r="K552" t="s">
        <v>829</v>
      </c>
      <c r="L552" t="s">
        <v>834</v>
      </c>
      <c r="M552" t="s">
        <v>857</v>
      </c>
    </row>
    <row r="553" spans="1:13" x14ac:dyDescent="0.3">
      <c r="A553" t="s">
        <v>394</v>
      </c>
      <c r="B553" t="s">
        <v>529</v>
      </c>
      <c r="C553" t="s">
        <v>609</v>
      </c>
      <c r="D553" t="s">
        <v>655</v>
      </c>
      <c r="E553" t="s">
        <v>782</v>
      </c>
      <c r="F553" t="s">
        <v>800</v>
      </c>
      <c r="G553">
        <v>82</v>
      </c>
      <c r="H553">
        <v>1742.56</v>
      </c>
      <c r="I553">
        <v>142889.92000000001</v>
      </c>
      <c r="J553" t="s">
        <v>804</v>
      </c>
      <c r="K553" t="s">
        <v>825</v>
      </c>
      <c r="L553" t="s">
        <v>833</v>
      </c>
      <c r="M553" t="s">
        <v>841</v>
      </c>
    </row>
    <row r="554" spans="1:13" x14ac:dyDescent="0.3">
      <c r="A554" t="s">
        <v>395</v>
      </c>
      <c r="B554" t="s">
        <v>597</v>
      </c>
      <c r="C554" t="s">
        <v>621</v>
      </c>
      <c r="D554" t="s">
        <v>736</v>
      </c>
      <c r="E554" t="s">
        <v>771</v>
      </c>
      <c r="F554" t="s">
        <v>802</v>
      </c>
      <c r="G554">
        <v>54</v>
      </c>
      <c r="H554">
        <v>1855.36</v>
      </c>
      <c r="I554">
        <v>100189.44</v>
      </c>
      <c r="J554" t="s">
        <v>813</v>
      </c>
      <c r="K554" t="s">
        <v>819</v>
      </c>
      <c r="L554" t="s">
        <v>834</v>
      </c>
      <c r="M554" t="s">
        <v>852</v>
      </c>
    </row>
    <row r="555" spans="1:13" x14ac:dyDescent="0.3">
      <c r="A555" t="s">
        <v>144</v>
      </c>
      <c r="B555" t="s">
        <v>530</v>
      </c>
      <c r="C555" t="s">
        <v>611</v>
      </c>
      <c r="D555" t="s">
        <v>727</v>
      </c>
      <c r="E555" t="s">
        <v>784</v>
      </c>
      <c r="F555" t="s">
        <v>800</v>
      </c>
      <c r="G555">
        <v>34</v>
      </c>
      <c r="H555">
        <v>775.48</v>
      </c>
      <c r="I555">
        <v>26366.32</v>
      </c>
      <c r="J555" t="s">
        <v>812</v>
      </c>
      <c r="K555" t="s">
        <v>823</v>
      </c>
      <c r="L555" t="s">
        <v>834</v>
      </c>
      <c r="M555" t="s">
        <v>848</v>
      </c>
    </row>
    <row r="556" spans="1:13" x14ac:dyDescent="0.3">
      <c r="A556" t="s">
        <v>127</v>
      </c>
      <c r="B556" t="s">
        <v>522</v>
      </c>
      <c r="C556" t="s">
        <v>618</v>
      </c>
      <c r="D556" t="s">
        <v>633</v>
      </c>
      <c r="E556" t="s">
        <v>780</v>
      </c>
      <c r="F556" t="s">
        <v>800</v>
      </c>
      <c r="G556">
        <v>18</v>
      </c>
      <c r="H556">
        <v>306.25</v>
      </c>
      <c r="I556">
        <v>5512.5</v>
      </c>
      <c r="J556" t="s">
        <v>805</v>
      </c>
      <c r="K556" t="s">
        <v>826</v>
      </c>
      <c r="L556" t="s">
        <v>837</v>
      </c>
      <c r="M556" t="s">
        <v>847</v>
      </c>
    </row>
    <row r="557" spans="1:13" x14ac:dyDescent="0.3">
      <c r="A557" t="s">
        <v>396</v>
      </c>
      <c r="B557" t="s">
        <v>601</v>
      </c>
      <c r="C557" t="s">
        <v>614</v>
      </c>
      <c r="D557" t="s">
        <v>663</v>
      </c>
      <c r="E557" t="s">
        <v>792</v>
      </c>
      <c r="F557" t="s">
        <v>796</v>
      </c>
      <c r="G557">
        <v>59</v>
      </c>
      <c r="H557">
        <v>819.23</v>
      </c>
      <c r="I557">
        <v>48334.57</v>
      </c>
      <c r="J557" t="s">
        <v>807</v>
      </c>
      <c r="K557" t="s">
        <v>819</v>
      </c>
      <c r="L557" t="s">
        <v>835</v>
      </c>
      <c r="M557" t="s">
        <v>850</v>
      </c>
    </row>
    <row r="558" spans="1:13" x14ac:dyDescent="0.3">
      <c r="A558" t="s">
        <v>123</v>
      </c>
      <c r="B558" t="s">
        <v>477</v>
      </c>
      <c r="C558" t="s">
        <v>607</v>
      </c>
      <c r="D558" t="s">
        <v>719</v>
      </c>
      <c r="E558" t="s">
        <v>777</v>
      </c>
      <c r="F558" t="s">
        <v>797</v>
      </c>
      <c r="G558">
        <v>73</v>
      </c>
      <c r="H558">
        <v>525.79</v>
      </c>
      <c r="I558">
        <v>38382.67</v>
      </c>
      <c r="J558" t="s">
        <v>813</v>
      </c>
      <c r="K558" t="s">
        <v>829</v>
      </c>
      <c r="L558" t="s">
        <v>834</v>
      </c>
      <c r="M558" t="s">
        <v>853</v>
      </c>
    </row>
    <row r="559" spans="1:13" x14ac:dyDescent="0.3">
      <c r="A559" t="s">
        <v>178</v>
      </c>
      <c r="B559" t="s">
        <v>595</v>
      </c>
      <c r="C559" t="s">
        <v>609</v>
      </c>
      <c r="D559" t="s">
        <v>634</v>
      </c>
      <c r="E559" t="s">
        <v>791</v>
      </c>
      <c r="F559" t="s">
        <v>793</v>
      </c>
      <c r="G559">
        <v>51</v>
      </c>
      <c r="H559">
        <v>1918.37</v>
      </c>
      <c r="I559">
        <v>97836.87</v>
      </c>
      <c r="J559" t="s">
        <v>810</v>
      </c>
      <c r="K559" t="s">
        <v>826</v>
      </c>
      <c r="L559" t="s">
        <v>837</v>
      </c>
      <c r="M559" t="s">
        <v>853</v>
      </c>
    </row>
    <row r="560" spans="1:13" x14ac:dyDescent="0.3">
      <c r="A560" t="s">
        <v>397</v>
      </c>
      <c r="B560" t="s">
        <v>482</v>
      </c>
      <c r="C560" t="s">
        <v>618</v>
      </c>
      <c r="D560" t="s">
        <v>736</v>
      </c>
      <c r="E560" t="s">
        <v>782</v>
      </c>
      <c r="F560" t="s">
        <v>795</v>
      </c>
      <c r="G560">
        <v>5</v>
      </c>
      <c r="H560">
        <v>1052.21</v>
      </c>
      <c r="I560">
        <v>5261.05</v>
      </c>
      <c r="J560" t="s">
        <v>812</v>
      </c>
      <c r="K560" t="s">
        <v>821</v>
      </c>
      <c r="L560" t="s">
        <v>832</v>
      </c>
      <c r="M560" t="s">
        <v>856</v>
      </c>
    </row>
    <row r="561" spans="1:13" x14ac:dyDescent="0.3">
      <c r="A561" t="s">
        <v>111</v>
      </c>
      <c r="B561" t="s">
        <v>495</v>
      </c>
      <c r="C561" t="s">
        <v>615</v>
      </c>
      <c r="D561" t="s">
        <v>686</v>
      </c>
      <c r="E561" t="s">
        <v>773</v>
      </c>
      <c r="F561" t="s">
        <v>800</v>
      </c>
      <c r="G561">
        <v>30</v>
      </c>
      <c r="H561">
        <v>1796.33</v>
      </c>
      <c r="I561">
        <v>53889.9</v>
      </c>
      <c r="J561" t="s">
        <v>812</v>
      </c>
      <c r="K561" t="s">
        <v>822</v>
      </c>
      <c r="L561" t="s">
        <v>836</v>
      </c>
      <c r="M561" t="s">
        <v>842</v>
      </c>
    </row>
    <row r="562" spans="1:13" x14ac:dyDescent="0.3">
      <c r="A562" t="s">
        <v>395</v>
      </c>
      <c r="B562" t="s">
        <v>457</v>
      </c>
      <c r="C562" t="s">
        <v>607</v>
      </c>
      <c r="D562" t="s">
        <v>687</v>
      </c>
      <c r="E562" t="s">
        <v>776</v>
      </c>
      <c r="F562" t="s">
        <v>797</v>
      </c>
      <c r="G562">
        <v>84</v>
      </c>
      <c r="H562">
        <v>679.83</v>
      </c>
      <c r="I562">
        <v>57105.72</v>
      </c>
      <c r="J562" t="s">
        <v>814</v>
      </c>
      <c r="K562" t="s">
        <v>827</v>
      </c>
      <c r="L562" t="s">
        <v>833</v>
      </c>
      <c r="M562" t="s">
        <v>845</v>
      </c>
    </row>
    <row r="563" spans="1:13" x14ac:dyDescent="0.3">
      <c r="A563" t="s">
        <v>61</v>
      </c>
      <c r="B563" t="s">
        <v>562</v>
      </c>
      <c r="C563" t="s">
        <v>608</v>
      </c>
      <c r="D563" t="s">
        <v>751</v>
      </c>
      <c r="E563" t="s">
        <v>777</v>
      </c>
      <c r="F563" t="s">
        <v>798</v>
      </c>
      <c r="G563">
        <v>28</v>
      </c>
      <c r="H563">
        <v>675.94</v>
      </c>
      <c r="I563">
        <v>18926.32</v>
      </c>
      <c r="J563" t="s">
        <v>807</v>
      </c>
      <c r="K563" t="s">
        <v>826</v>
      </c>
      <c r="L563" t="s">
        <v>835</v>
      </c>
      <c r="M563" t="s">
        <v>848</v>
      </c>
    </row>
    <row r="564" spans="1:13" x14ac:dyDescent="0.3">
      <c r="A564" t="s">
        <v>97</v>
      </c>
      <c r="B564" t="s">
        <v>590</v>
      </c>
      <c r="C564" t="s">
        <v>611</v>
      </c>
      <c r="D564" t="s">
        <v>669</v>
      </c>
      <c r="E564" t="s">
        <v>782</v>
      </c>
      <c r="F564" t="s">
        <v>794</v>
      </c>
      <c r="G564">
        <v>78</v>
      </c>
      <c r="H564">
        <v>1391.15</v>
      </c>
      <c r="I564">
        <v>108509.7</v>
      </c>
      <c r="J564" t="s">
        <v>806</v>
      </c>
      <c r="K564" t="s">
        <v>827</v>
      </c>
      <c r="L564" t="s">
        <v>834</v>
      </c>
      <c r="M564" t="s">
        <v>852</v>
      </c>
    </row>
    <row r="565" spans="1:13" x14ac:dyDescent="0.3">
      <c r="A565" t="s">
        <v>373</v>
      </c>
      <c r="B565" t="s">
        <v>602</v>
      </c>
      <c r="C565" t="s">
        <v>611</v>
      </c>
      <c r="D565" t="s">
        <v>670</v>
      </c>
      <c r="E565" t="s">
        <v>773</v>
      </c>
      <c r="F565" t="s">
        <v>798</v>
      </c>
      <c r="G565">
        <v>23</v>
      </c>
      <c r="H565">
        <v>283.08999999999997</v>
      </c>
      <c r="I565">
        <v>6511.07</v>
      </c>
      <c r="J565" t="s">
        <v>808</v>
      </c>
      <c r="K565" t="s">
        <v>823</v>
      </c>
      <c r="L565" t="s">
        <v>837</v>
      </c>
      <c r="M565" t="s">
        <v>847</v>
      </c>
    </row>
    <row r="566" spans="1:13" x14ac:dyDescent="0.3">
      <c r="A566" t="s">
        <v>280</v>
      </c>
      <c r="B566" t="s">
        <v>431</v>
      </c>
      <c r="C566" t="s">
        <v>609</v>
      </c>
      <c r="D566" t="s">
        <v>682</v>
      </c>
      <c r="E566" t="s">
        <v>777</v>
      </c>
      <c r="F566" t="s">
        <v>793</v>
      </c>
      <c r="G566">
        <v>38</v>
      </c>
      <c r="H566">
        <v>257.5</v>
      </c>
      <c r="I566">
        <v>9785</v>
      </c>
      <c r="J566" t="s">
        <v>804</v>
      </c>
      <c r="K566" t="s">
        <v>826</v>
      </c>
      <c r="L566" t="s">
        <v>834</v>
      </c>
      <c r="M566" t="s">
        <v>856</v>
      </c>
    </row>
    <row r="567" spans="1:13" x14ac:dyDescent="0.3">
      <c r="A567" t="s">
        <v>34</v>
      </c>
      <c r="B567" t="s">
        <v>558</v>
      </c>
      <c r="C567" t="s">
        <v>608</v>
      </c>
      <c r="D567" t="s">
        <v>623</v>
      </c>
      <c r="E567" t="s">
        <v>773</v>
      </c>
      <c r="F567" t="s">
        <v>798</v>
      </c>
      <c r="G567">
        <v>79</v>
      </c>
      <c r="H567">
        <v>803.26</v>
      </c>
      <c r="I567">
        <v>63457.54</v>
      </c>
      <c r="J567" t="s">
        <v>803</v>
      </c>
      <c r="K567" t="s">
        <v>830</v>
      </c>
      <c r="L567" t="s">
        <v>832</v>
      </c>
      <c r="M567" t="s">
        <v>845</v>
      </c>
    </row>
    <row r="568" spans="1:13" x14ac:dyDescent="0.3">
      <c r="A568" t="s">
        <v>398</v>
      </c>
      <c r="B568" t="s">
        <v>484</v>
      </c>
      <c r="C568" t="s">
        <v>620</v>
      </c>
      <c r="D568" t="s">
        <v>731</v>
      </c>
      <c r="E568" t="s">
        <v>791</v>
      </c>
      <c r="G568">
        <v>1</v>
      </c>
      <c r="H568">
        <v>1507.23</v>
      </c>
      <c r="I568">
        <v>1507.23</v>
      </c>
      <c r="J568" t="s">
        <v>814</v>
      </c>
      <c r="K568" t="s">
        <v>826</v>
      </c>
      <c r="L568" t="s">
        <v>834</v>
      </c>
      <c r="M568" t="s">
        <v>845</v>
      </c>
    </row>
    <row r="569" spans="1:13" x14ac:dyDescent="0.3">
      <c r="A569" t="s">
        <v>399</v>
      </c>
      <c r="B569" t="s">
        <v>435</v>
      </c>
      <c r="C569" t="s">
        <v>614</v>
      </c>
      <c r="D569" t="s">
        <v>651</v>
      </c>
      <c r="E569" t="s">
        <v>779</v>
      </c>
      <c r="F569" t="s">
        <v>799</v>
      </c>
      <c r="G569">
        <v>95</v>
      </c>
      <c r="H569">
        <v>1007.49</v>
      </c>
      <c r="I569">
        <v>95711.55</v>
      </c>
      <c r="J569" t="s">
        <v>806</v>
      </c>
      <c r="K569" t="s">
        <v>823</v>
      </c>
      <c r="L569" t="s">
        <v>838</v>
      </c>
      <c r="M569" t="s">
        <v>845</v>
      </c>
    </row>
    <row r="570" spans="1:13" x14ac:dyDescent="0.3">
      <c r="A570" t="s">
        <v>400</v>
      </c>
      <c r="B570" t="s">
        <v>444</v>
      </c>
      <c r="C570" t="s">
        <v>612</v>
      </c>
      <c r="D570" t="s">
        <v>672</v>
      </c>
      <c r="E570" t="s">
        <v>779</v>
      </c>
      <c r="F570" t="s">
        <v>794</v>
      </c>
      <c r="G570">
        <v>5</v>
      </c>
      <c r="H570">
        <v>1436.76</v>
      </c>
      <c r="I570">
        <v>7183.8</v>
      </c>
      <c r="J570" t="s">
        <v>816</v>
      </c>
      <c r="K570" t="s">
        <v>823</v>
      </c>
      <c r="L570" t="s">
        <v>838</v>
      </c>
      <c r="M570" t="s">
        <v>850</v>
      </c>
    </row>
    <row r="571" spans="1:13" x14ac:dyDescent="0.3">
      <c r="A571" t="s">
        <v>231</v>
      </c>
      <c r="B571" t="s">
        <v>576</v>
      </c>
      <c r="C571" t="s">
        <v>609</v>
      </c>
      <c r="D571" t="s">
        <v>660</v>
      </c>
      <c r="E571" t="s">
        <v>787</v>
      </c>
      <c r="F571" t="s">
        <v>795</v>
      </c>
      <c r="G571">
        <v>42</v>
      </c>
      <c r="H571">
        <v>653.47</v>
      </c>
      <c r="I571">
        <v>27445.74</v>
      </c>
      <c r="J571" t="s">
        <v>817</v>
      </c>
      <c r="K571" t="s">
        <v>823</v>
      </c>
      <c r="L571" t="s">
        <v>832</v>
      </c>
      <c r="M571" t="s">
        <v>857</v>
      </c>
    </row>
    <row r="572" spans="1:13" x14ac:dyDescent="0.3">
      <c r="A572" t="s">
        <v>43</v>
      </c>
      <c r="B572" t="s">
        <v>442</v>
      </c>
      <c r="C572" t="s">
        <v>618</v>
      </c>
      <c r="D572" t="s">
        <v>653</v>
      </c>
      <c r="E572" t="s">
        <v>771</v>
      </c>
      <c r="F572" t="s">
        <v>800</v>
      </c>
      <c r="G572">
        <v>12</v>
      </c>
      <c r="H572">
        <v>1052.46</v>
      </c>
      <c r="I572">
        <v>12629.52</v>
      </c>
      <c r="J572" t="s">
        <v>810</v>
      </c>
      <c r="K572" t="s">
        <v>830</v>
      </c>
      <c r="L572" t="s">
        <v>835</v>
      </c>
      <c r="M572" t="s">
        <v>841</v>
      </c>
    </row>
    <row r="573" spans="1:13" x14ac:dyDescent="0.3">
      <c r="A573" t="s">
        <v>69</v>
      </c>
      <c r="B573" t="s">
        <v>527</v>
      </c>
      <c r="C573" t="s">
        <v>615</v>
      </c>
      <c r="D573" t="s">
        <v>757</v>
      </c>
      <c r="E573" t="s">
        <v>777</v>
      </c>
      <c r="F573" t="s">
        <v>800</v>
      </c>
      <c r="G573">
        <v>66</v>
      </c>
      <c r="H573">
        <v>917.19</v>
      </c>
      <c r="I573">
        <v>60534.54</v>
      </c>
      <c r="J573" t="s">
        <v>808</v>
      </c>
      <c r="K573" t="s">
        <v>829</v>
      </c>
      <c r="L573" t="s">
        <v>834</v>
      </c>
      <c r="M573" t="s">
        <v>856</v>
      </c>
    </row>
    <row r="574" spans="1:13" x14ac:dyDescent="0.3">
      <c r="A574" t="s">
        <v>401</v>
      </c>
      <c r="B574" t="s">
        <v>531</v>
      </c>
      <c r="C574" t="s">
        <v>618</v>
      </c>
      <c r="D574" t="s">
        <v>661</v>
      </c>
      <c r="E574" t="s">
        <v>783</v>
      </c>
      <c r="F574" t="s">
        <v>795</v>
      </c>
      <c r="G574">
        <v>94</v>
      </c>
      <c r="H574">
        <v>1300</v>
      </c>
      <c r="I574">
        <v>122200</v>
      </c>
      <c r="J574" t="s">
        <v>809</v>
      </c>
      <c r="K574" t="s">
        <v>821</v>
      </c>
      <c r="L574" t="s">
        <v>832</v>
      </c>
      <c r="M574" t="s">
        <v>855</v>
      </c>
    </row>
    <row r="575" spans="1:13" x14ac:dyDescent="0.3">
      <c r="A575" t="s">
        <v>249</v>
      </c>
      <c r="B575" t="s">
        <v>455</v>
      </c>
      <c r="C575" t="s">
        <v>615</v>
      </c>
      <c r="D575" t="s">
        <v>665</v>
      </c>
      <c r="E575" t="s">
        <v>771</v>
      </c>
      <c r="F575" t="s">
        <v>799</v>
      </c>
      <c r="G575">
        <v>17</v>
      </c>
      <c r="H575">
        <v>521.12</v>
      </c>
      <c r="I575">
        <v>8859.0400000000009</v>
      </c>
      <c r="J575" t="s">
        <v>817</v>
      </c>
      <c r="K575" t="s">
        <v>830</v>
      </c>
      <c r="L575" t="s">
        <v>838</v>
      </c>
      <c r="M575" t="s">
        <v>853</v>
      </c>
    </row>
    <row r="576" spans="1:13" x14ac:dyDescent="0.3">
      <c r="A576" t="s">
        <v>364</v>
      </c>
      <c r="B576" t="s">
        <v>565</v>
      </c>
      <c r="C576" t="s">
        <v>609</v>
      </c>
      <c r="D576" t="s">
        <v>652</v>
      </c>
      <c r="E576" t="s">
        <v>778</v>
      </c>
      <c r="F576" t="s">
        <v>793</v>
      </c>
      <c r="G576">
        <v>62</v>
      </c>
      <c r="H576">
        <v>55.28</v>
      </c>
      <c r="I576">
        <v>3427.36</v>
      </c>
      <c r="J576" t="s">
        <v>815</v>
      </c>
      <c r="K576" t="s">
        <v>821</v>
      </c>
      <c r="L576" t="s">
        <v>838</v>
      </c>
      <c r="M576" t="s">
        <v>851</v>
      </c>
    </row>
    <row r="577" spans="1:13" x14ac:dyDescent="0.3">
      <c r="A577" t="s">
        <v>327</v>
      </c>
      <c r="B577" t="s">
        <v>597</v>
      </c>
      <c r="C577" t="s">
        <v>619</v>
      </c>
      <c r="D577" t="s">
        <v>678</v>
      </c>
      <c r="E577" t="s">
        <v>769</v>
      </c>
      <c r="F577" t="s">
        <v>802</v>
      </c>
      <c r="G577">
        <v>34</v>
      </c>
      <c r="H577">
        <v>174.98</v>
      </c>
      <c r="I577">
        <v>5949.32</v>
      </c>
      <c r="J577" t="s">
        <v>806</v>
      </c>
      <c r="K577" t="s">
        <v>827</v>
      </c>
      <c r="L577" t="s">
        <v>839</v>
      </c>
      <c r="M577" t="s">
        <v>847</v>
      </c>
    </row>
    <row r="578" spans="1:13" x14ac:dyDescent="0.3">
      <c r="A578" t="s">
        <v>402</v>
      </c>
      <c r="B578" t="s">
        <v>505</v>
      </c>
      <c r="C578" t="s">
        <v>620</v>
      </c>
      <c r="D578" t="s">
        <v>668</v>
      </c>
      <c r="E578" t="s">
        <v>775</v>
      </c>
      <c r="F578" t="s">
        <v>798</v>
      </c>
      <c r="G578">
        <v>45</v>
      </c>
      <c r="H578">
        <v>1492.18</v>
      </c>
      <c r="I578">
        <v>67148.100000000006</v>
      </c>
      <c r="J578" t="s">
        <v>804</v>
      </c>
      <c r="K578" t="s">
        <v>830</v>
      </c>
      <c r="L578" t="s">
        <v>831</v>
      </c>
      <c r="M578" t="s">
        <v>851</v>
      </c>
    </row>
    <row r="579" spans="1:13" x14ac:dyDescent="0.3">
      <c r="A579" t="s">
        <v>365</v>
      </c>
      <c r="B579" t="s">
        <v>540</v>
      </c>
      <c r="C579" t="s">
        <v>619</v>
      </c>
      <c r="D579" t="s">
        <v>730</v>
      </c>
      <c r="E579" t="s">
        <v>782</v>
      </c>
      <c r="F579" t="s">
        <v>795</v>
      </c>
      <c r="G579">
        <v>34</v>
      </c>
      <c r="H579">
        <v>1691.16</v>
      </c>
      <c r="I579">
        <v>57499.44</v>
      </c>
      <c r="J579" t="s">
        <v>814</v>
      </c>
      <c r="K579" t="s">
        <v>830</v>
      </c>
      <c r="L579" t="s">
        <v>837</v>
      </c>
      <c r="M579" t="s">
        <v>856</v>
      </c>
    </row>
    <row r="580" spans="1:13" x14ac:dyDescent="0.3">
      <c r="A580" t="s">
        <v>403</v>
      </c>
      <c r="B580" t="s">
        <v>603</v>
      </c>
      <c r="C580" t="s">
        <v>607</v>
      </c>
      <c r="D580" t="s">
        <v>686</v>
      </c>
      <c r="E580" t="s">
        <v>785</v>
      </c>
      <c r="F580" t="s">
        <v>797</v>
      </c>
      <c r="G580">
        <v>78</v>
      </c>
      <c r="H580">
        <v>1638.85</v>
      </c>
      <c r="I580">
        <v>127830.3</v>
      </c>
      <c r="J580" t="s">
        <v>817</v>
      </c>
      <c r="K580" t="s">
        <v>822</v>
      </c>
      <c r="L580" t="s">
        <v>834</v>
      </c>
      <c r="M580" t="s">
        <v>851</v>
      </c>
    </row>
    <row r="581" spans="1:13" x14ac:dyDescent="0.3">
      <c r="A581" t="s">
        <v>264</v>
      </c>
      <c r="B581" t="s">
        <v>554</v>
      </c>
      <c r="C581" t="s">
        <v>612</v>
      </c>
      <c r="D581" t="s">
        <v>628</v>
      </c>
      <c r="E581" t="s">
        <v>771</v>
      </c>
      <c r="F581" t="s">
        <v>802</v>
      </c>
      <c r="G581">
        <v>32</v>
      </c>
      <c r="I581">
        <v>15177.6</v>
      </c>
      <c r="J581" t="s">
        <v>804</v>
      </c>
      <c r="K581" t="s">
        <v>821</v>
      </c>
      <c r="L581" t="s">
        <v>838</v>
      </c>
      <c r="M581" t="s">
        <v>851</v>
      </c>
    </row>
    <row r="582" spans="1:13" x14ac:dyDescent="0.3">
      <c r="A582" t="s">
        <v>223</v>
      </c>
      <c r="B582" t="s">
        <v>604</v>
      </c>
      <c r="C582" t="s">
        <v>608</v>
      </c>
      <c r="D582" t="s">
        <v>751</v>
      </c>
      <c r="E582" t="s">
        <v>785</v>
      </c>
      <c r="F582" t="s">
        <v>798</v>
      </c>
      <c r="G582">
        <v>86</v>
      </c>
      <c r="H582">
        <v>1370.43</v>
      </c>
      <c r="I582">
        <v>117856.98</v>
      </c>
      <c r="J582" t="s">
        <v>812</v>
      </c>
      <c r="K582" t="s">
        <v>824</v>
      </c>
      <c r="L582" t="s">
        <v>835</v>
      </c>
      <c r="M582" t="s">
        <v>846</v>
      </c>
    </row>
    <row r="583" spans="1:13" x14ac:dyDescent="0.3">
      <c r="A583" t="s">
        <v>404</v>
      </c>
      <c r="B583" t="s">
        <v>591</v>
      </c>
      <c r="C583" t="s">
        <v>616</v>
      </c>
      <c r="D583" t="s">
        <v>736</v>
      </c>
      <c r="E583" t="s">
        <v>773</v>
      </c>
      <c r="F583" t="s">
        <v>798</v>
      </c>
      <c r="G583">
        <v>51</v>
      </c>
      <c r="H583">
        <v>191.7</v>
      </c>
      <c r="I583">
        <v>9776.7000000000007</v>
      </c>
      <c r="J583" t="s">
        <v>804</v>
      </c>
      <c r="K583" t="s">
        <v>824</v>
      </c>
      <c r="L583" t="s">
        <v>836</v>
      </c>
      <c r="M583" t="s">
        <v>840</v>
      </c>
    </row>
    <row r="584" spans="1:13" x14ac:dyDescent="0.3">
      <c r="A584" t="s">
        <v>405</v>
      </c>
      <c r="B584" t="s">
        <v>549</v>
      </c>
      <c r="C584" t="s">
        <v>607</v>
      </c>
      <c r="D584" t="s">
        <v>677</v>
      </c>
      <c r="E584" t="s">
        <v>769</v>
      </c>
      <c r="F584" t="s">
        <v>797</v>
      </c>
      <c r="G584">
        <v>76</v>
      </c>
      <c r="H584">
        <v>992.92</v>
      </c>
      <c r="I584">
        <v>75461.919999999998</v>
      </c>
      <c r="J584" t="s">
        <v>813</v>
      </c>
      <c r="K584" t="s">
        <v>824</v>
      </c>
      <c r="L584" t="s">
        <v>838</v>
      </c>
      <c r="M584" t="s">
        <v>851</v>
      </c>
    </row>
    <row r="585" spans="1:13" x14ac:dyDescent="0.3">
      <c r="A585" t="s">
        <v>406</v>
      </c>
      <c r="B585" t="s">
        <v>467</v>
      </c>
      <c r="C585" t="s">
        <v>607</v>
      </c>
      <c r="D585" t="s">
        <v>736</v>
      </c>
      <c r="E585" t="s">
        <v>782</v>
      </c>
      <c r="F585" t="s">
        <v>798</v>
      </c>
      <c r="G585">
        <v>17</v>
      </c>
      <c r="H585">
        <v>1259.46</v>
      </c>
      <c r="I585">
        <v>21410.82</v>
      </c>
      <c r="J585" t="s">
        <v>811</v>
      </c>
      <c r="K585" t="s">
        <v>825</v>
      </c>
      <c r="L585" t="s">
        <v>834</v>
      </c>
      <c r="M585" t="s">
        <v>842</v>
      </c>
    </row>
    <row r="586" spans="1:13" x14ac:dyDescent="0.3">
      <c r="A586" t="s">
        <v>260</v>
      </c>
      <c r="B586" t="s">
        <v>602</v>
      </c>
      <c r="C586" t="s">
        <v>608</v>
      </c>
      <c r="D586" t="s">
        <v>624</v>
      </c>
      <c r="E586" t="s">
        <v>788</v>
      </c>
      <c r="F586" t="s">
        <v>801</v>
      </c>
      <c r="G586">
        <v>66</v>
      </c>
      <c r="H586">
        <v>295</v>
      </c>
      <c r="I586">
        <v>19470</v>
      </c>
      <c r="J586" t="s">
        <v>806</v>
      </c>
      <c r="K586" t="s">
        <v>822</v>
      </c>
      <c r="L586" t="s">
        <v>834</v>
      </c>
      <c r="M586" t="s">
        <v>854</v>
      </c>
    </row>
    <row r="587" spans="1:13" x14ac:dyDescent="0.3">
      <c r="A587" t="s">
        <v>52</v>
      </c>
      <c r="B587" t="s">
        <v>571</v>
      </c>
      <c r="C587" t="s">
        <v>609</v>
      </c>
      <c r="D587" t="s">
        <v>694</v>
      </c>
      <c r="E587" t="s">
        <v>785</v>
      </c>
      <c r="F587" t="s">
        <v>798</v>
      </c>
      <c r="G587">
        <v>88</v>
      </c>
      <c r="H587">
        <v>515.57000000000005</v>
      </c>
      <c r="I587">
        <v>45370.16</v>
      </c>
      <c r="J587" t="s">
        <v>807</v>
      </c>
      <c r="K587" t="s">
        <v>827</v>
      </c>
      <c r="L587" t="s">
        <v>838</v>
      </c>
      <c r="M587" t="s">
        <v>857</v>
      </c>
    </row>
    <row r="588" spans="1:13" x14ac:dyDescent="0.3">
      <c r="A588" t="s">
        <v>75</v>
      </c>
      <c r="B588" t="s">
        <v>462</v>
      </c>
      <c r="C588" t="s">
        <v>611</v>
      </c>
      <c r="D588" t="s">
        <v>653</v>
      </c>
      <c r="E588" t="s">
        <v>782</v>
      </c>
      <c r="F588" t="s">
        <v>801</v>
      </c>
      <c r="G588">
        <v>6</v>
      </c>
      <c r="H588">
        <v>1532.64</v>
      </c>
      <c r="I588">
        <v>9195.84</v>
      </c>
      <c r="J588" t="s">
        <v>814</v>
      </c>
      <c r="K588" t="s">
        <v>821</v>
      </c>
      <c r="L588" t="s">
        <v>833</v>
      </c>
      <c r="M588" t="s">
        <v>845</v>
      </c>
    </row>
    <row r="589" spans="1:13" x14ac:dyDescent="0.3">
      <c r="A589" t="s">
        <v>407</v>
      </c>
      <c r="B589" t="s">
        <v>437</v>
      </c>
      <c r="C589" t="s">
        <v>615</v>
      </c>
      <c r="D589" t="s">
        <v>748</v>
      </c>
      <c r="E589" t="s">
        <v>771</v>
      </c>
      <c r="F589" t="s">
        <v>793</v>
      </c>
      <c r="G589">
        <v>96</v>
      </c>
      <c r="H589">
        <v>1422.86</v>
      </c>
      <c r="I589">
        <v>136594.56</v>
      </c>
      <c r="J589" t="s">
        <v>808</v>
      </c>
      <c r="K589" t="s">
        <v>820</v>
      </c>
      <c r="L589" t="s">
        <v>839</v>
      </c>
      <c r="M589" t="s">
        <v>845</v>
      </c>
    </row>
    <row r="590" spans="1:13" x14ac:dyDescent="0.3">
      <c r="A590" t="s">
        <v>408</v>
      </c>
      <c r="B590" t="s">
        <v>603</v>
      </c>
      <c r="C590" t="s">
        <v>611</v>
      </c>
      <c r="D590" t="s">
        <v>712</v>
      </c>
      <c r="E590" t="s">
        <v>780</v>
      </c>
      <c r="F590" t="s">
        <v>798</v>
      </c>
      <c r="G590">
        <v>91</v>
      </c>
      <c r="H590">
        <v>1042.81</v>
      </c>
      <c r="I590">
        <v>94895.71</v>
      </c>
      <c r="J590" t="s">
        <v>813</v>
      </c>
      <c r="K590" t="s">
        <v>827</v>
      </c>
      <c r="L590" t="s">
        <v>838</v>
      </c>
      <c r="M590" t="s">
        <v>843</v>
      </c>
    </row>
    <row r="591" spans="1:13" x14ac:dyDescent="0.3">
      <c r="A591" t="s">
        <v>409</v>
      </c>
      <c r="B591" t="s">
        <v>439</v>
      </c>
      <c r="C591" t="s">
        <v>610</v>
      </c>
      <c r="D591" t="s">
        <v>742</v>
      </c>
      <c r="E591" t="s">
        <v>788</v>
      </c>
      <c r="F591" t="s">
        <v>801</v>
      </c>
      <c r="G591">
        <v>21</v>
      </c>
      <c r="H591">
        <v>812.29</v>
      </c>
      <c r="I591">
        <v>17058.09</v>
      </c>
      <c r="J591" t="s">
        <v>808</v>
      </c>
      <c r="K591" t="s">
        <v>828</v>
      </c>
      <c r="L591" t="s">
        <v>834</v>
      </c>
      <c r="M591" t="s">
        <v>848</v>
      </c>
    </row>
    <row r="592" spans="1:13" x14ac:dyDescent="0.3">
      <c r="A592" t="s">
        <v>205</v>
      </c>
      <c r="B592" t="s">
        <v>488</v>
      </c>
      <c r="C592" t="s">
        <v>608</v>
      </c>
      <c r="D592" t="s">
        <v>751</v>
      </c>
      <c r="E592" t="s">
        <v>782</v>
      </c>
      <c r="F592" t="s">
        <v>793</v>
      </c>
      <c r="G592">
        <v>4</v>
      </c>
      <c r="H592">
        <v>1749.59</v>
      </c>
      <c r="I592">
        <v>6998.36</v>
      </c>
      <c r="J592" t="s">
        <v>810</v>
      </c>
      <c r="K592" t="s">
        <v>819</v>
      </c>
      <c r="L592" t="s">
        <v>833</v>
      </c>
      <c r="M592" t="s">
        <v>851</v>
      </c>
    </row>
    <row r="593" spans="1:13" x14ac:dyDescent="0.3">
      <c r="A593" t="s">
        <v>85</v>
      </c>
      <c r="B593" t="s">
        <v>580</v>
      </c>
      <c r="C593" t="s">
        <v>619</v>
      </c>
      <c r="D593" t="s">
        <v>677</v>
      </c>
      <c r="E593" t="s">
        <v>785</v>
      </c>
      <c r="F593" t="s">
        <v>798</v>
      </c>
      <c r="G593">
        <v>99</v>
      </c>
      <c r="H593">
        <v>1610.27</v>
      </c>
      <c r="I593">
        <v>159416.73000000001</v>
      </c>
      <c r="J593" t="s">
        <v>804</v>
      </c>
      <c r="K593" t="s">
        <v>828</v>
      </c>
      <c r="L593" t="s">
        <v>834</v>
      </c>
      <c r="M593" t="s">
        <v>853</v>
      </c>
    </row>
    <row r="594" spans="1:13" x14ac:dyDescent="0.3">
      <c r="A594" t="s">
        <v>410</v>
      </c>
      <c r="B594" t="s">
        <v>597</v>
      </c>
      <c r="C594" t="s">
        <v>609</v>
      </c>
      <c r="D594" t="s">
        <v>733</v>
      </c>
      <c r="E594" t="s">
        <v>790</v>
      </c>
      <c r="F594" t="s">
        <v>801</v>
      </c>
      <c r="G594">
        <v>40</v>
      </c>
      <c r="H594">
        <v>1447.38</v>
      </c>
      <c r="I594">
        <v>57895.199999999997</v>
      </c>
      <c r="J594" t="s">
        <v>817</v>
      </c>
      <c r="K594" t="s">
        <v>826</v>
      </c>
      <c r="L594" t="s">
        <v>838</v>
      </c>
      <c r="M594" t="s">
        <v>845</v>
      </c>
    </row>
    <row r="595" spans="1:13" x14ac:dyDescent="0.3">
      <c r="A595" t="s">
        <v>273</v>
      </c>
      <c r="B595" t="s">
        <v>485</v>
      </c>
      <c r="C595" t="s">
        <v>612</v>
      </c>
      <c r="D595" t="s">
        <v>731</v>
      </c>
      <c r="E595" t="s">
        <v>779</v>
      </c>
      <c r="F595" t="s">
        <v>796</v>
      </c>
      <c r="G595">
        <v>35</v>
      </c>
      <c r="H595">
        <v>570.25</v>
      </c>
      <c r="I595">
        <v>19958.75</v>
      </c>
      <c r="J595" t="s">
        <v>815</v>
      </c>
      <c r="K595" t="s">
        <v>830</v>
      </c>
      <c r="L595" t="s">
        <v>834</v>
      </c>
      <c r="M595" t="s">
        <v>854</v>
      </c>
    </row>
    <row r="596" spans="1:13" x14ac:dyDescent="0.3">
      <c r="A596" t="s">
        <v>411</v>
      </c>
      <c r="B596" t="s">
        <v>596</v>
      </c>
      <c r="C596" t="s">
        <v>621</v>
      </c>
      <c r="D596" t="s">
        <v>734</v>
      </c>
      <c r="E596" t="s">
        <v>775</v>
      </c>
      <c r="F596" t="s">
        <v>794</v>
      </c>
      <c r="G596">
        <v>89</v>
      </c>
      <c r="H596">
        <v>1566.57</v>
      </c>
      <c r="I596">
        <v>139424.73000000001</v>
      </c>
      <c r="J596" t="s">
        <v>813</v>
      </c>
      <c r="K596" t="s">
        <v>830</v>
      </c>
      <c r="L596" t="s">
        <v>838</v>
      </c>
      <c r="M596" t="s">
        <v>853</v>
      </c>
    </row>
    <row r="597" spans="1:13" x14ac:dyDescent="0.3">
      <c r="A597" t="s">
        <v>412</v>
      </c>
      <c r="B597" t="s">
        <v>439</v>
      </c>
      <c r="C597" t="s">
        <v>620</v>
      </c>
      <c r="D597" t="s">
        <v>678</v>
      </c>
      <c r="E597" t="s">
        <v>770</v>
      </c>
      <c r="F597" t="s">
        <v>794</v>
      </c>
      <c r="G597">
        <v>68</v>
      </c>
      <c r="H597">
        <v>1505.88</v>
      </c>
      <c r="I597">
        <v>102399.84</v>
      </c>
      <c r="J597" t="s">
        <v>817</v>
      </c>
      <c r="K597" t="s">
        <v>823</v>
      </c>
      <c r="L597" t="s">
        <v>834</v>
      </c>
      <c r="M597" t="s">
        <v>849</v>
      </c>
    </row>
    <row r="598" spans="1:13" x14ac:dyDescent="0.3">
      <c r="A598" t="s">
        <v>311</v>
      </c>
      <c r="B598" t="s">
        <v>591</v>
      </c>
      <c r="C598" t="s">
        <v>612</v>
      </c>
      <c r="D598" t="s">
        <v>622</v>
      </c>
      <c r="E598" t="s">
        <v>789</v>
      </c>
      <c r="F598" t="s">
        <v>796</v>
      </c>
      <c r="G598">
        <v>13</v>
      </c>
      <c r="H598">
        <v>751.37</v>
      </c>
      <c r="I598">
        <v>9767.81</v>
      </c>
      <c r="J598" t="s">
        <v>817</v>
      </c>
      <c r="K598" t="s">
        <v>828</v>
      </c>
      <c r="L598" t="s">
        <v>831</v>
      </c>
      <c r="M598" t="s">
        <v>845</v>
      </c>
    </row>
    <row r="599" spans="1:13" x14ac:dyDescent="0.3">
      <c r="A599" t="s">
        <v>105</v>
      </c>
      <c r="B599" t="s">
        <v>450</v>
      </c>
      <c r="C599" t="s">
        <v>619</v>
      </c>
      <c r="D599" t="s">
        <v>635</v>
      </c>
      <c r="E599" t="s">
        <v>773</v>
      </c>
      <c r="F599" t="s">
        <v>801</v>
      </c>
      <c r="G599">
        <v>17</v>
      </c>
      <c r="H599">
        <v>406.59</v>
      </c>
      <c r="I599">
        <v>6912.03</v>
      </c>
      <c r="J599" t="s">
        <v>813</v>
      </c>
      <c r="K599" t="s">
        <v>826</v>
      </c>
      <c r="L599" t="s">
        <v>834</v>
      </c>
      <c r="M599" t="s">
        <v>848</v>
      </c>
    </row>
    <row r="600" spans="1:13" x14ac:dyDescent="0.3">
      <c r="A600" t="s">
        <v>395</v>
      </c>
      <c r="B600" t="s">
        <v>590</v>
      </c>
      <c r="C600" t="s">
        <v>616</v>
      </c>
      <c r="D600" t="s">
        <v>652</v>
      </c>
      <c r="E600" t="s">
        <v>786</v>
      </c>
      <c r="F600" t="s">
        <v>793</v>
      </c>
      <c r="G600">
        <v>99</v>
      </c>
      <c r="H600">
        <v>1289.48</v>
      </c>
      <c r="I600">
        <v>127658.52</v>
      </c>
      <c r="J600" t="s">
        <v>810</v>
      </c>
      <c r="K600" t="s">
        <v>829</v>
      </c>
      <c r="L600" t="s">
        <v>837</v>
      </c>
      <c r="M600" t="s">
        <v>852</v>
      </c>
    </row>
    <row r="601" spans="1:13" x14ac:dyDescent="0.3">
      <c r="A601" t="s">
        <v>413</v>
      </c>
      <c r="B601" t="s">
        <v>517</v>
      </c>
      <c r="C601" t="s">
        <v>619</v>
      </c>
      <c r="D601" t="s">
        <v>657</v>
      </c>
      <c r="E601" t="s">
        <v>790</v>
      </c>
      <c r="F601" t="s">
        <v>793</v>
      </c>
      <c r="G601">
        <v>2</v>
      </c>
      <c r="H601">
        <v>69.16</v>
      </c>
      <c r="I601">
        <v>138.32</v>
      </c>
      <c r="J601" t="s">
        <v>806</v>
      </c>
      <c r="K601" t="s">
        <v>826</v>
      </c>
      <c r="L601" t="s">
        <v>837</v>
      </c>
      <c r="M601" t="s">
        <v>845</v>
      </c>
    </row>
    <row r="602" spans="1:13" x14ac:dyDescent="0.3">
      <c r="A602" t="s">
        <v>414</v>
      </c>
      <c r="B602" t="s">
        <v>567</v>
      </c>
      <c r="C602" t="s">
        <v>608</v>
      </c>
      <c r="D602" t="s">
        <v>654</v>
      </c>
      <c r="E602" t="s">
        <v>776</v>
      </c>
      <c r="F602" t="s">
        <v>802</v>
      </c>
      <c r="G602">
        <v>52</v>
      </c>
      <c r="H602">
        <v>490.39</v>
      </c>
      <c r="I602">
        <v>25500.28</v>
      </c>
      <c r="J602" t="s">
        <v>807</v>
      </c>
      <c r="K602" t="s">
        <v>818</v>
      </c>
      <c r="L602" t="s">
        <v>836</v>
      </c>
      <c r="M602" t="s">
        <v>853</v>
      </c>
    </row>
    <row r="603" spans="1:13" x14ac:dyDescent="0.3">
      <c r="A603" t="s">
        <v>415</v>
      </c>
      <c r="B603" t="s">
        <v>492</v>
      </c>
      <c r="C603" t="s">
        <v>611</v>
      </c>
      <c r="D603" t="s">
        <v>718</v>
      </c>
      <c r="E603" t="s">
        <v>787</v>
      </c>
      <c r="F603" t="s">
        <v>793</v>
      </c>
      <c r="G603">
        <v>92</v>
      </c>
      <c r="H603">
        <v>1402.09</v>
      </c>
      <c r="I603">
        <v>128992.28</v>
      </c>
      <c r="J603" t="s">
        <v>806</v>
      </c>
      <c r="K603" t="s">
        <v>820</v>
      </c>
      <c r="L603" t="s">
        <v>831</v>
      </c>
      <c r="M603" t="s">
        <v>846</v>
      </c>
    </row>
    <row r="604" spans="1:13" x14ac:dyDescent="0.3">
      <c r="A604" t="s">
        <v>86</v>
      </c>
      <c r="B604" t="s">
        <v>509</v>
      </c>
      <c r="C604" t="s">
        <v>620</v>
      </c>
      <c r="D604" t="s">
        <v>655</v>
      </c>
      <c r="E604" t="s">
        <v>778</v>
      </c>
      <c r="F604" t="s">
        <v>798</v>
      </c>
      <c r="G604">
        <v>90</v>
      </c>
      <c r="H604">
        <v>916.16</v>
      </c>
      <c r="I604">
        <v>82454.399999999994</v>
      </c>
      <c r="J604" t="s">
        <v>804</v>
      </c>
      <c r="K604" t="s">
        <v>819</v>
      </c>
      <c r="L604" t="s">
        <v>838</v>
      </c>
      <c r="M604" t="s">
        <v>856</v>
      </c>
    </row>
    <row r="605" spans="1:13" x14ac:dyDescent="0.3">
      <c r="A605" t="s">
        <v>416</v>
      </c>
      <c r="B605" t="s">
        <v>595</v>
      </c>
      <c r="C605" t="s">
        <v>608</v>
      </c>
      <c r="D605" t="s">
        <v>757</v>
      </c>
      <c r="E605" t="s">
        <v>789</v>
      </c>
      <c r="F605" t="s">
        <v>799</v>
      </c>
      <c r="G605">
        <v>55</v>
      </c>
      <c r="H605">
        <v>1731.31</v>
      </c>
      <c r="I605">
        <v>95222.05</v>
      </c>
      <c r="J605" t="s">
        <v>805</v>
      </c>
      <c r="K605" t="s">
        <v>823</v>
      </c>
      <c r="L605" t="s">
        <v>831</v>
      </c>
      <c r="M605" t="s">
        <v>842</v>
      </c>
    </row>
    <row r="606" spans="1:13" x14ac:dyDescent="0.3">
      <c r="A606" t="s">
        <v>305</v>
      </c>
      <c r="B606" t="s">
        <v>450</v>
      </c>
      <c r="C606" t="s">
        <v>608</v>
      </c>
      <c r="D606" t="s">
        <v>713</v>
      </c>
      <c r="E606" t="s">
        <v>775</v>
      </c>
      <c r="F606" t="s">
        <v>798</v>
      </c>
      <c r="G606">
        <v>60</v>
      </c>
      <c r="H606">
        <v>920.34</v>
      </c>
      <c r="I606">
        <v>55220.4</v>
      </c>
      <c r="J606" t="s">
        <v>804</v>
      </c>
      <c r="K606" t="s">
        <v>822</v>
      </c>
      <c r="L606" t="s">
        <v>834</v>
      </c>
      <c r="M606" t="s">
        <v>853</v>
      </c>
    </row>
    <row r="607" spans="1:13" x14ac:dyDescent="0.3">
      <c r="A607" t="s">
        <v>213</v>
      </c>
      <c r="B607" t="s">
        <v>461</v>
      </c>
      <c r="C607" t="s">
        <v>613</v>
      </c>
      <c r="D607" t="s">
        <v>665</v>
      </c>
      <c r="E607" t="s">
        <v>792</v>
      </c>
      <c r="F607" t="s">
        <v>794</v>
      </c>
      <c r="G607">
        <v>88</v>
      </c>
      <c r="H607">
        <v>1824</v>
      </c>
      <c r="I607">
        <v>160512</v>
      </c>
      <c r="J607" t="s">
        <v>817</v>
      </c>
      <c r="K607" t="s">
        <v>826</v>
      </c>
      <c r="L607" t="s">
        <v>834</v>
      </c>
      <c r="M607" t="s">
        <v>846</v>
      </c>
    </row>
    <row r="608" spans="1:13" x14ac:dyDescent="0.3">
      <c r="A608" t="s">
        <v>417</v>
      </c>
      <c r="B608" t="s">
        <v>576</v>
      </c>
      <c r="C608" t="s">
        <v>608</v>
      </c>
      <c r="D608" t="s">
        <v>668</v>
      </c>
      <c r="E608" t="s">
        <v>781</v>
      </c>
      <c r="F608" t="s">
        <v>793</v>
      </c>
      <c r="G608">
        <v>39</v>
      </c>
      <c r="H608">
        <v>152.52000000000001</v>
      </c>
      <c r="I608">
        <v>5948.28</v>
      </c>
      <c r="J608" t="s">
        <v>803</v>
      </c>
      <c r="K608" t="s">
        <v>823</v>
      </c>
      <c r="L608" t="s">
        <v>832</v>
      </c>
      <c r="M608" t="s">
        <v>848</v>
      </c>
    </row>
    <row r="609" spans="1:13" x14ac:dyDescent="0.3">
      <c r="A609" t="s">
        <v>317</v>
      </c>
      <c r="B609" t="s">
        <v>548</v>
      </c>
      <c r="C609" t="s">
        <v>617</v>
      </c>
      <c r="D609" t="s">
        <v>626</v>
      </c>
      <c r="E609" t="s">
        <v>785</v>
      </c>
      <c r="F609" t="s">
        <v>796</v>
      </c>
      <c r="G609">
        <v>57</v>
      </c>
      <c r="H609">
        <v>1341.52</v>
      </c>
      <c r="I609">
        <v>76466.64</v>
      </c>
      <c r="J609" t="s">
        <v>810</v>
      </c>
      <c r="K609" t="s">
        <v>827</v>
      </c>
      <c r="L609" t="s">
        <v>838</v>
      </c>
      <c r="M609" t="s">
        <v>855</v>
      </c>
    </row>
    <row r="610" spans="1:13" x14ac:dyDescent="0.3">
      <c r="A610" t="s">
        <v>38</v>
      </c>
      <c r="B610" t="s">
        <v>485</v>
      </c>
      <c r="C610" t="s">
        <v>612</v>
      </c>
      <c r="D610" t="s">
        <v>756</v>
      </c>
      <c r="E610" t="s">
        <v>772</v>
      </c>
      <c r="F610" t="s">
        <v>801</v>
      </c>
      <c r="G610">
        <v>12</v>
      </c>
      <c r="H610">
        <v>1086.3800000000001</v>
      </c>
      <c r="I610">
        <v>13036.56</v>
      </c>
      <c r="J610" t="s">
        <v>810</v>
      </c>
      <c r="K610" t="s">
        <v>818</v>
      </c>
      <c r="L610" t="s">
        <v>834</v>
      </c>
      <c r="M610" t="s">
        <v>843</v>
      </c>
    </row>
    <row r="611" spans="1:13" x14ac:dyDescent="0.3">
      <c r="A611" t="s">
        <v>53</v>
      </c>
      <c r="B611" t="s">
        <v>501</v>
      </c>
      <c r="C611" t="s">
        <v>617</v>
      </c>
      <c r="D611" t="s">
        <v>722</v>
      </c>
      <c r="E611" t="s">
        <v>775</v>
      </c>
      <c r="F611" t="s">
        <v>793</v>
      </c>
      <c r="G611">
        <v>74</v>
      </c>
      <c r="H611">
        <v>354.91</v>
      </c>
      <c r="I611">
        <v>26263.34</v>
      </c>
      <c r="J611" t="s">
        <v>810</v>
      </c>
      <c r="K611" t="s">
        <v>818</v>
      </c>
      <c r="L611" t="s">
        <v>834</v>
      </c>
      <c r="M611" t="s">
        <v>848</v>
      </c>
    </row>
    <row r="612" spans="1:13" x14ac:dyDescent="0.3">
      <c r="A612" t="s">
        <v>201</v>
      </c>
      <c r="B612" t="s">
        <v>484</v>
      </c>
      <c r="C612" t="s">
        <v>614</v>
      </c>
      <c r="D612" t="s">
        <v>674</v>
      </c>
      <c r="E612" t="s">
        <v>785</v>
      </c>
      <c r="F612" t="s">
        <v>797</v>
      </c>
      <c r="G612">
        <v>40</v>
      </c>
      <c r="H612">
        <v>890.86</v>
      </c>
      <c r="I612">
        <v>35634.400000000001</v>
      </c>
      <c r="J612" t="s">
        <v>811</v>
      </c>
      <c r="K612" t="s">
        <v>823</v>
      </c>
      <c r="L612" t="s">
        <v>834</v>
      </c>
      <c r="M612" t="s">
        <v>843</v>
      </c>
    </row>
    <row r="613" spans="1:13" x14ac:dyDescent="0.3">
      <c r="A613" t="s">
        <v>99</v>
      </c>
      <c r="B613" t="s">
        <v>507</v>
      </c>
      <c r="C613" t="s">
        <v>613</v>
      </c>
      <c r="D613" t="s">
        <v>653</v>
      </c>
      <c r="E613" t="s">
        <v>779</v>
      </c>
      <c r="F613" t="s">
        <v>795</v>
      </c>
      <c r="G613">
        <v>45</v>
      </c>
      <c r="H613">
        <v>54.05</v>
      </c>
      <c r="I613">
        <v>2432.25</v>
      </c>
      <c r="J613" t="s">
        <v>815</v>
      </c>
      <c r="K613" t="s">
        <v>818</v>
      </c>
      <c r="L613" t="s">
        <v>837</v>
      </c>
      <c r="M613" t="s">
        <v>843</v>
      </c>
    </row>
    <row r="614" spans="1:13" x14ac:dyDescent="0.3">
      <c r="A614" t="s">
        <v>195</v>
      </c>
      <c r="B614" t="s">
        <v>544</v>
      </c>
      <c r="C614" t="s">
        <v>608</v>
      </c>
      <c r="D614" t="s">
        <v>680</v>
      </c>
      <c r="E614" t="s">
        <v>790</v>
      </c>
      <c r="F614" t="s">
        <v>802</v>
      </c>
      <c r="G614">
        <v>5</v>
      </c>
      <c r="H614">
        <v>1060.6500000000001</v>
      </c>
      <c r="I614">
        <v>5303.25</v>
      </c>
      <c r="J614" t="s">
        <v>810</v>
      </c>
      <c r="K614" t="s">
        <v>825</v>
      </c>
      <c r="L614" t="s">
        <v>836</v>
      </c>
      <c r="M614" t="s">
        <v>849</v>
      </c>
    </row>
    <row r="615" spans="1:13" x14ac:dyDescent="0.3">
      <c r="A615" t="s">
        <v>418</v>
      </c>
      <c r="B615" t="s">
        <v>529</v>
      </c>
      <c r="C615" t="s">
        <v>614</v>
      </c>
      <c r="D615" t="s">
        <v>627</v>
      </c>
      <c r="E615" t="s">
        <v>776</v>
      </c>
      <c r="F615" t="s">
        <v>796</v>
      </c>
      <c r="G615">
        <v>71</v>
      </c>
      <c r="H615">
        <v>389.61</v>
      </c>
      <c r="I615">
        <v>27662.31</v>
      </c>
      <c r="J615" t="s">
        <v>817</v>
      </c>
      <c r="K615" t="s">
        <v>823</v>
      </c>
      <c r="L615" t="s">
        <v>833</v>
      </c>
      <c r="M615" t="s">
        <v>852</v>
      </c>
    </row>
    <row r="616" spans="1:13" x14ac:dyDescent="0.3">
      <c r="A616" t="s">
        <v>419</v>
      </c>
      <c r="B616" t="s">
        <v>480</v>
      </c>
      <c r="C616" t="s">
        <v>617</v>
      </c>
      <c r="D616" t="s">
        <v>765</v>
      </c>
      <c r="E616" t="s">
        <v>781</v>
      </c>
      <c r="F616" t="s">
        <v>800</v>
      </c>
      <c r="G616">
        <v>10</v>
      </c>
      <c r="H616">
        <v>1281.8599999999999</v>
      </c>
      <c r="I616">
        <v>12818.6</v>
      </c>
      <c r="J616" t="s">
        <v>812</v>
      </c>
      <c r="K616" t="s">
        <v>823</v>
      </c>
      <c r="L616" t="s">
        <v>833</v>
      </c>
      <c r="M616" t="s">
        <v>847</v>
      </c>
    </row>
    <row r="617" spans="1:13" x14ac:dyDescent="0.3">
      <c r="A617" t="s">
        <v>197</v>
      </c>
      <c r="B617" t="s">
        <v>590</v>
      </c>
      <c r="C617" t="s">
        <v>607</v>
      </c>
      <c r="D617" t="s">
        <v>737</v>
      </c>
      <c r="E617" t="s">
        <v>779</v>
      </c>
      <c r="F617" t="s">
        <v>802</v>
      </c>
      <c r="G617">
        <v>34</v>
      </c>
      <c r="H617">
        <v>917.02</v>
      </c>
      <c r="I617">
        <v>31178.68</v>
      </c>
      <c r="J617" t="s">
        <v>810</v>
      </c>
      <c r="K617" t="s">
        <v>819</v>
      </c>
      <c r="L617" t="s">
        <v>833</v>
      </c>
      <c r="M617" t="s">
        <v>852</v>
      </c>
    </row>
    <row r="618" spans="1:13" x14ac:dyDescent="0.3">
      <c r="A618" t="s">
        <v>211</v>
      </c>
      <c r="B618" t="s">
        <v>577</v>
      </c>
      <c r="C618" t="s">
        <v>618</v>
      </c>
      <c r="D618" t="s">
        <v>696</v>
      </c>
      <c r="E618" t="s">
        <v>776</v>
      </c>
      <c r="F618" t="s">
        <v>799</v>
      </c>
      <c r="G618">
        <v>31</v>
      </c>
      <c r="H618">
        <v>504.07</v>
      </c>
      <c r="I618">
        <v>15626.17</v>
      </c>
      <c r="J618" t="s">
        <v>810</v>
      </c>
      <c r="K618" t="s">
        <v>827</v>
      </c>
      <c r="L618" t="s">
        <v>834</v>
      </c>
      <c r="M618" t="s">
        <v>845</v>
      </c>
    </row>
    <row r="619" spans="1:13" x14ac:dyDescent="0.3">
      <c r="A619" t="s">
        <v>420</v>
      </c>
      <c r="B619" t="s">
        <v>594</v>
      </c>
      <c r="C619" t="s">
        <v>610</v>
      </c>
      <c r="D619" t="s">
        <v>768</v>
      </c>
      <c r="E619" t="s">
        <v>780</v>
      </c>
      <c r="F619" t="s">
        <v>794</v>
      </c>
      <c r="G619">
        <v>71</v>
      </c>
      <c r="H619">
        <v>628.07000000000005</v>
      </c>
      <c r="I619">
        <v>44592.97</v>
      </c>
      <c r="J619" t="s">
        <v>806</v>
      </c>
      <c r="K619" t="s">
        <v>819</v>
      </c>
      <c r="L619" t="s">
        <v>832</v>
      </c>
      <c r="M619" t="s">
        <v>853</v>
      </c>
    </row>
    <row r="620" spans="1:13" x14ac:dyDescent="0.3">
      <c r="A620" t="s">
        <v>223</v>
      </c>
      <c r="B620" t="s">
        <v>605</v>
      </c>
      <c r="C620" t="s">
        <v>613</v>
      </c>
      <c r="D620" t="s">
        <v>650</v>
      </c>
      <c r="E620" t="s">
        <v>777</v>
      </c>
      <c r="F620" t="s">
        <v>798</v>
      </c>
      <c r="G620">
        <v>70</v>
      </c>
      <c r="H620">
        <v>404.44</v>
      </c>
      <c r="I620">
        <v>28310.799999999999</v>
      </c>
      <c r="J620" t="s">
        <v>804</v>
      </c>
      <c r="K620" t="s">
        <v>827</v>
      </c>
      <c r="L620" t="s">
        <v>833</v>
      </c>
      <c r="M620" t="s">
        <v>840</v>
      </c>
    </row>
    <row r="621" spans="1:13" x14ac:dyDescent="0.3">
      <c r="A621" t="s">
        <v>415</v>
      </c>
      <c r="B621" t="s">
        <v>570</v>
      </c>
      <c r="C621" t="s">
        <v>608</v>
      </c>
      <c r="D621" t="s">
        <v>651</v>
      </c>
      <c r="E621" t="s">
        <v>785</v>
      </c>
      <c r="F621" t="s">
        <v>800</v>
      </c>
      <c r="G621">
        <v>32</v>
      </c>
      <c r="H621">
        <v>1322.33</v>
      </c>
      <c r="I621">
        <v>42314.559999999998</v>
      </c>
      <c r="J621" t="s">
        <v>811</v>
      </c>
      <c r="K621" t="s">
        <v>820</v>
      </c>
      <c r="L621" t="s">
        <v>839</v>
      </c>
      <c r="M621" t="s">
        <v>854</v>
      </c>
    </row>
    <row r="622" spans="1:13" x14ac:dyDescent="0.3">
      <c r="A622" t="s">
        <v>60</v>
      </c>
      <c r="B622" t="s">
        <v>585</v>
      </c>
      <c r="C622" t="s">
        <v>615</v>
      </c>
      <c r="D622" t="s">
        <v>671</v>
      </c>
      <c r="E622" t="s">
        <v>778</v>
      </c>
      <c r="F622" t="s">
        <v>799</v>
      </c>
      <c r="G622">
        <v>98</v>
      </c>
      <c r="H622">
        <v>553.30999999999995</v>
      </c>
      <c r="I622">
        <v>54224.38</v>
      </c>
      <c r="J622" t="s">
        <v>813</v>
      </c>
      <c r="K622" t="s">
        <v>821</v>
      </c>
      <c r="L622" t="s">
        <v>834</v>
      </c>
      <c r="M622" t="s">
        <v>843</v>
      </c>
    </row>
    <row r="623" spans="1:13" x14ac:dyDescent="0.3">
      <c r="A623" t="s">
        <v>282</v>
      </c>
      <c r="B623" t="s">
        <v>511</v>
      </c>
      <c r="C623" t="s">
        <v>609</v>
      </c>
      <c r="D623" t="s">
        <v>654</v>
      </c>
      <c r="E623" t="s">
        <v>786</v>
      </c>
      <c r="F623" t="s">
        <v>798</v>
      </c>
      <c r="G623">
        <v>25</v>
      </c>
      <c r="H623">
        <v>1130.26</v>
      </c>
      <c r="I623">
        <v>28256.5</v>
      </c>
      <c r="J623" t="s">
        <v>813</v>
      </c>
      <c r="K623" t="s">
        <v>823</v>
      </c>
      <c r="L623" t="s">
        <v>834</v>
      </c>
      <c r="M623" t="s">
        <v>848</v>
      </c>
    </row>
    <row r="624" spans="1:13" x14ac:dyDescent="0.3">
      <c r="A624" t="s">
        <v>115</v>
      </c>
      <c r="B624" t="s">
        <v>473</v>
      </c>
      <c r="C624" t="s">
        <v>620</v>
      </c>
      <c r="D624" t="s">
        <v>746</v>
      </c>
      <c r="E624" t="s">
        <v>782</v>
      </c>
      <c r="F624" t="s">
        <v>800</v>
      </c>
      <c r="G624">
        <v>39</v>
      </c>
      <c r="H624">
        <v>1859.1</v>
      </c>
      <c r="I624">
        <v>72504.899999999994</v>
      </c>
      <c r="J624" t="s">
        <v>812</v>
      </c>
      <c r="K624" t="s">
        <v>819</v>
      </c>
      <c r="L624" t="s">
        <v>836</v>
      </c>
      <c r="M624" t="s">
        <v>853</v>
      </c>
    </row>
    <row r="625" spans="1:13" x14ac:dyDescent="0.3">
      <c r="A625" t="s">
        <v>421</v>
      </c>
      <c r="B625" t="s">
        <v>606</v>
      </c>
      <c r="C625" t="s">
        <v>617</v>
      </c>
      <c r="D625" t="s">
        <v>695</v>
      </c>
      <c r="E625" t="s">
        <v>774</v>
      </c>
      <c r="F625" t="s">
        <v>793</v>
      </c>
      <c r="G625">
        <v>11</v>
      </c>
      <c r="H625">
        <v>368.93</v>
      </c>
      <c r="I625">
        <v>4058.23</v>
      </c>
      <c r="J625" t="s">
        <v>806</v>
      </c>
      <c r="K625" t="s">
        <v>823</v>
      </c>
      <c r="L625" t="s">
        <v>838</v>
      </c>
      <c r="M625" t="s">
        <v>846</v>
      </c>
    </row>
    <row r="626" spans="1:13" x14ac:dyDescent="0.3">
      <c r="A626" t="s">
        <v>281</v>
      </c>
      <c r="B626" t="s">
        <v>511</v>
      </c>
      <c r="C626" t="s">
        <v>612</v>
      </c>
      <c r="D626" t="s">
        <v>651</v>
      </c>
      <c r="E626" t="s">
        <v>770</v>
      </c>
      <c r="F626" t="s">
        <v>801</v>
      </c>
      <c r="G626">
        <v>23</v>
      </c>
      <c r="H626">
        <v>257.12</v>
      </c>
      <c r="I626">
        <v>5913.76</v>
      </c>
      <c r="J626" t="s">
        <v>806</v>
      </c>
      <c r="K626" t="s">
        <v>823</v>
      </c>
      <c r="L626" t="s">
        <v>834</v>
      </c>
      <c r="M626" t="s">
        <v>853</v>
      </c>
    </row>
    <row r="627" spans="1:13" x14ac:dyDescent="0.3">
      <c r="A627" t="s">
        <v>422</v>
      </c>
      <c r="B627" t="s">
        <v>523</v>
      </c>
      <c r="C627" t="s">
        <v>618</v>
      </c>
      <c r="D627" t="s">
        <v>632</v>
      </c>
      <c r="E627" t="s">
        <v>790</v>
      </c>
      <c r="F627" t="s">
        <v>795</v>
      </c>
      <c r="G627">
        <v>70</v>
      </c>
      <c r="H627">
        <v>638.51</v>
      </c>
      <c r="I627">
        <v>44695.7</v>
      </c>
      <c r="J627" t="s">
        <v>810</v>
      </c>
      <c r="K627" t="s">
        <v>818</v>
      </c>
      <c r="L627" t="s">
        <v>835</v>
      </c>
      <c r="M627" t="s">
        <v>857</v>
      </c>
    </row>
    <row r="628" spans="1:13" x14ac:dyDescent="0.3">
      <c r="A628" t="s">
        <v>222</v>
      </c>
      <c r="B628" t="s">
        <v>455</v>
      </c>
      <c r="C628" t="s">
        <v>610</v>
      </c>
      <c r="D628" t="s">
        <v>628</v>
      </c>
      <c r="E628" t="s">
        <v>783</v>
      </c>
      <c r="F628" t="s">
        <v>795</v>
      </c>
      <c r="G628">
        <v>86</v>
      </c>
      <c r="H628">
        <v>1275.3900000000001</v>
      </c>
      <c r="I628">
        <v>109683.54</v>
      </c>
      <c r="J628" t="s">
        <v>813</v>
      </c>
      <c r="K628" t="s">
        <v>826</v>
      </c>
      <c r="L628" t="s">
        <v>833</v>
      </c>
      <c r="M628" t="s">
        <v>848</v>
      </c>
    </row>
    <row r="629" spans="1:13" x14ac:dyDescent="0.3">
      <c r="A629" t="s">
        <v>423</v>
      </c>
      <c r="B629" t="s">
        <v>444</v>
      </c>
      <c r="C629" t="s">
        <v>619</v>
      </c>
      <c r="D629" t="s">
        <v>743</v>
      </c>
      <c r="E629" t="s">
        <v>777</v>
      </c>
      <c r="F629" t="s">
        <v>800</v>
      </c>
      <c r="G629">
        <v>79</v>
      </c>
      <c r="H629">
        <v>1305.6199999999999</v>
      </c>
      <c r="I629">
        <v>103143.98</v>
      </c>
      <c r="J629" t="s">
        <v>810</v>
      </c>
      <c r="K629" t="s">
        <v>819</v>
      </c>
      <c r="L629" t="s">
        <v>832</v>
      </c>
      <c r="M629" t="s">
        <v>844</v>
      </c>
    </row>
    <row r="630" spans="1:13" x14ac:dyDescent="0.3">
      <c r="A630" t="s">
        <v>424</v>
      </c>
      <c r="B630" t="s">
        <v>558</v>
      </c>
      <c r="C630" t="s">
        <v>609</v>
      </c>
      <c r="D630" t="s">
        <v>657</v>
      </c>
      <c r="E630" t="s">
        <v>778</v>
      </c>
      <c r="F630" t="s">
        <v>795</v>
      </c>
      <c r="G630">
        <v>93</v>
      </c>
      <c r="H630">
        <v>1024.1199999999999</v>
      </c>
      <c r="I630">
        <v>95243.16</v>
      </c>
      <c r="J630" t="s">
        <v>817</v>
      </c>
      <c r="K630" t="s">
        <v>820</v>
      </c>
      <c r="L630" t="s">
        <v>835</v>
      </c>
      <c r="M630" t="s">
        <v>854</v>
      </c>
    </row>
    <row r="631" spans="1:13" x14ac:dyDescent="0.3">
      <c r="A631" t="s">
        <v>425</v>
      </c>
      <c r="B631" t="s">
        <v>457</v>
      </c>
      <c r="C631" t="s">
        <v>618</v>
      </c>
      <c r="D631" t="s">
        <v>656</v>
      </c>
      <c r="E631" t="s">
        <v>780</v>
      </c>
      <c r="F631" t="s">
        <v>797</v>
      </c>
      <c r="G631">
        <v>49</v>
      </c>
      <c r="I631">
        <v>64214.01</v>
      </c>
      <c r="J631" t="s">
        <v>808</v>
      </c>
      <c r="K631" t="s">
        <v>823</v>
      </c>
      <c r="L631" t="s">
        <v>834</v>
      </c>
      <c r="M631" t="s">
        <v>852</v>
      </c>
    </row>
    <row r="632" spans="1:13" x14ac:dyDescent="0.3">
      <c r="A632" t="s">
        <v>149</v>
      </c>
      <c r="B632" t="s">
        <v>579</v>
      </c>
      <c r="C632" t="s">
        <v>609</v>
      </c>
      <c r="D632" t="s">
        <v>725</v>
      </c>
      <c r="E632" t="s">
        <v>773</v>
      </c>
      <c r="F632" t="s">
        <v>794</v>
      </c>
      <c r="G632">
        <v>22</v>
      </c>
      <c r="H632">
        <v>1623.21</v>
      </c>
      <c r="I632">
        <v>35710.620000000003</v>
      </c>
      <c r="J632" t="s">
        <v>811</v>
      </c>
      <c r="K632" t="s">
        <v>820</v>
      </c>
      <c r="L632" t="s">
        <v>832</v>
      </c>
      <c r="M632" t="s">
        <v>854</v>
      </c>
    </row>
    <row r="633" spans="1:13" x14ac:dyDescent="0.3">
      <c r="A633" t="s">
        <v>274</v>
      </c>
      <c r="B633" t="s">
        <v>601</v>
      </c>
      <c r="C633" t="s">
        <v>607</v>
      </c>
      <c r="D633" t="s">
        <v>650</v>
      </c>
      <c r="E633" t="s">
        <v>791</v>
      </c>
      <c r="F633" t="s">
        <v>796</v>
      </c>
      <c r="G633">
        <v>5</v>
      </c>
      <c r="H633">
        <v>117.03</v>
      </c>
      <c r="I633">
        <v>585.15</v>
      </c>
      <c r="J633" t="s">
        <v>804</v>
      </c>
      <c r="K633" t="s">
        <v>819</v>
      </c>
      <c r="L633" t="s">
        <v>831</v>
      </c>
      <c r="M633" t="s">
        <v>853</v>
      </c>
    </row>
    <row r="634" spans="1:13" x14ac:dyDescent="0.3">
      <c r="A634" t="s">
        <v>426</v>
      </c>
      <c r="B634" t="s">
        <v>584</v>
      </c>
      <c r="C634" t="s">
        <v>608</v>
      </c>
      <c r="D634" t="s">
        <v>674</v>
      </c>
      <c r="E634" t="s">
        <v>775</v>
      </c>
      <c r="F634" t="s">
        <v>797</v>
      </c>
      <c r="G634">
        <v>38</v>
      </c>
      <c r="H634">
        <v>216.27</v>
      </c>
      <c r="I634">
        <v>8218.26</v>
      </c>
      <c r="J634" t="s">
        <v>811</v>
      </c>
      <c r="K634" t="s">
        <v>819</v>
      </c>
      <c r="L634" t="s">
        <v>839</v>
      </c>
      <c r="M634" t="s">
        <v>846</v>
      </c>
    </row>
    <row r="635" spans="1:13" x14ac:dyDescent="0.3">
      <c r="A635" t="s">
        <v>398</v>
      </c>
      <c r="B635" t="s">
        <v>588</v>
      </c>
      <c r="C635" t="s">
        <v>619</v>
      </c>
      <c r="D635" t="s">
        <v>669</v>
      </c>
      <c r="E635" t="s">
        <v>782</v>
      </c>
      <c r="F635" t="s">
        <v>801</v>
      </c>
      <c r="G635">
        <v>37</v>
      </c>
      <c r="H635">
        <v>898.28</v>
      </c>
      <c r="I635">
        <v>33236.36</v>
      </c>
      <c r="J635" t="s">
        <v>814</v>
      </c>
      <c r="K635" t="s">
        <v>825</v>
      </c>
      <c r="L635" t="s">
        <v>838</v>
      </c>
      <c r="M635" t="s">
        <v>840</v>
      </c>
    </row>
    <row r="636" spans="1:13" x14ac:dyDescent="0.3">
      <c r="A636" t="s">
        <v>151</v>
      </c>
      <c r="B636" t="s">
        <v>489</v>
      </c>
      <c r="C636" t="s">
        <v>612</v>
      </c>
      <c r="D636" t="s">
        <v>644</v>
      </c>
      <c r="E636" t="s">
        <v>778</v>
      </c>
      <c r="F636" t="s">
        <v>800</v>
      </c>
      <c r="G636">
        <v>95</v>
      </c>
      <c r="H636">
        <v>628.25</v>
      </c>
      <c r="I636">
        <v>59683.75</v>
      </c>
      <c r="J636" t="s">
        <v>815</v>
      </c>
      <c r="K636" t="s">
        <v>826</v>
      </c>
      <c r="L636" t="s">
        <v>836</v>
      </c>
      <c r="M636" t="s">
        <v>844</v>
      </c>
    </row>
    <row r="637" spans="1:13" x14ac:dyDescent="0.3">
      <c r="A637" t="s">
        <v>63</v>
      </c>
      <c r="B637" t="s">
        <v>439</v>
      </c>
      <c r="C637" t="s">
        <v>617</v>
      </c>
      <c r="D637" t="s">
        <v>760</v>
      </c>
      <c r="E637" t="s">
        <v>777</v>
      </c>
      <c r="F637" t="s">
        <v>798</v>
      </c>
      <c r="G637">
        <v>79</v>
      </c>
      <c r="H637">
        <v>310.16000000000003</v>
      </c>
      <c r="I637">
        <v>24502.639999999999</v>
      </c>
      <c r="J637" t="s">
        <v>816</v>
      </c>
      <c r="K637" t="s">
        <v>830</v>
      </c>
      <c r="L637" t="s">
        <v>838</v>
      </c>
      <c r="M637" t="s">
        <v>844</v>
      </c>
    </row>
    <row r="638" spans="1:13" x14ac:dyDescent="0.3">
      <c r="A638" t="s">
        <v>173</v>
      </c>
      <c r="B638" t="s">
        <v>458</v>
      </c>
      <c r="C638" t="s">
        <v>607</v>
      </c>
      <c r="D638" t="s">
        <v>722</v>
      </c>
      <c r="E638" t="s">
        <v>782</v>
      </c>
      <c r="F638" t="s">
        <v>796</v>
      </c>
      <c r="G638">
        <v>48</v>
      </c>
      <c r="H638">
        <v>1998.15</v>
      </c>
      <c r="I638">
        <v>95911.2</v>
      </c>
      <c r="J638" t="s">
        <v>803</v>
      </c>
      <c r="K638" t="s">
        <v>823</v>
      </c>
      <c r="L638" t="s">
        <v>838</v>
      </c>
      <c r="M638" t="s">
        <v>842</v>
      </c>
    </row>
    <row r="639" spans="1:13" x14ac:dyDescent="0.3">
      <c r="A639" t="s">
        <v>124</v>
      </c>
      <c r="B639" t="s">
        <v>596</v>
      </c>
      <c r="C639" t="s">
        <v>614</v>
      </c>
      <c r="D639" t="s">
        <v>714</v>
      </c>
      <c r="E639" t="s">
        <v>777</v>
      </c>
      <c r="G639">
        <v>87</v>
      </c>
      <c r="H639">
        <v>368.54</v>
      </c>
      <c r="I639">
        <v>32062.98</v>
      </c>
      <c r="J639" t="s">
        <v>814</v>
      </c>
      <c r="K639" t="s">
        <v>827</v>
      </c>
      <c r="L639" t="s">
        <v>836</v>
      </c>
      <c r="M639" t="s">
        <v>855</v>
      </c>
    </row>
    <row r="640" spans="1:13" x14ac:dyDescent="0.3">
      <c r="A640" t="s">
        <v>427</v>
      </c>
      <c r="B640" t="s">
        <v>573</v>
      </c>
      <c r="C640" t="s">
        <v>607</v>
      </c>
      <c r="D640" t="s">
        <v>733</v>
      </c>
      <c r="E640" t="s">
        <v>778</v>
      </c>
      <c r="F640" t="s">
        <v>797</v>
      </c>
      <c r="G640">
        <v>54</v>
      </c>
      <c r="H640">
        <v>1190.82</v>
      </c>
      <c r="I640">
        <v>64304.28</v>
      </c>
      <c r="J640" t="s">
        <v>805</v>
      </c>
      <c r="K640" t="s">
        <v>826</v>
      </c>
      <c r="L640" t="s">
        <v>834</v>
      </c>
      <c r="M640" t="s">
        <v>852</v>
      </c>
    </row>
    <row r="641" spans="1:13" x14ac:dyDescent="0.3">
      <c r="A641" t="s">
        <v>95</v>
      </c>
      <c r="B641" t="s">
        <v>472</v>
      </c>
      <c r="C641" t="s">
        <v>608</v>
      </c>
      <c r="D641" t="s">
        <v>639</v>
      </c>
      <c r="E641" t="s">
        <v>770</v>
      </c>
      <c r="F641" t="s">
        <v>793</v>
      </c>
      <c r="G641">
        <v>98</v>
      </c>
      <c r="H641">
        <v>1760.4</v>
      </c>
      <c r="I641">
        <v>172519.2</v>
      </c>
      <c r="J641" t="s">
        <v>808</v>
      </c>
      <c r="K641" t="s">
        <v>830</v>
      </c>
      <c r="L641" t="s">
        <v>834</v>
      </c>
      <c r="M641" t="s">
        <v>850</v>
      </c>
    </row>
    <row r="642" spans="1:13" x14ac:dyDescent="0.3">
      <c r="A642" t="s">
        <v>123</v>
      </c>
      <c r="B642" t="s">
        <v>462</v>
      </c>
      <c r="C642" t="s">
        <v>610</v>
      </c>
      <c r="D642" t="s">
        <v>678</v>
      </c>
      <c r="E642" t="s">
        <v>771</v>
      </c>
      <c r="F642" t="s">
        <v>796</v>
      </c>
      <c r="G642">
        <v>94</v>
      </c>
      <c r="H642">
        <v>1350.52</v>
      </c>
      <c r="I642">
        <v>126948.88</v>
      </c>
      <c r="J642" t="s">
        <v>804</v>
      </c>
      <c r="K642" t="s">
        <v>821</v>
      </c>
      <c r="L642" t="s">
        <v>836</v>
      </c>
      <c r="M642" t="s">
        <v>853</v>
      </c>
    </row>
    <row r="643" spans="1:13" x14ac:dyDescent="0.3">
      <c r="A643" t="s">
        <v>195</v>
      </c>
      <c r="B643" t="s">
        <v>482</v>
      </c>
      <c r="C643" t="s">
        <v>610</v>
      </c>
      <c r="D643" t="s">
        <v>757</v>
      </c>
      <c r="E643" t="s">
        <v>785</v>
      </c>
      <c r="F643" t="s">
        <v>801</v>
      </c>
      <c r="G643">
        <v>80</v>
      </c>
      <c r="H643">
        <v>258.08999999999997</v>
      </c>
      <c r="I643">
        <v>20647.2</v>
      </c>
      <c r="J643" t="s">
        <v>811</v>
      </c>
      <c r="K643" t="s">
        <v>820</v>
      </c>
      <c r="L643" t="s">
        <v>838</v>
      </c>
      <c r="M643" t="s">
        <v>849</v>
      </c>
    </row>
    <row r="644" spans="1:13" x14ac:dyDescent="0.3">
      <c r="A644" t="s">
        <v>204</v>
      </c>
      <c r="B644" t="s">
        <v>449</v>
      </c>
      <c r="C644" t="s">
        <v>618</v>
      </c>
      <c r="D644" t="s">
        <v>679</v>
      </c>
      <c r="E644" t="s">
        <v>779</v>
      </c>
      <c r="F644" t="s">
        <v>793</v>
      </c>
      <c r="G644">
        <v>92</v>
      </c>
      <c r="H644">
        <v>1742.6</v>
      </c>
      <c r="I644">
        <v>160319.20000000001</v>
      </c>
      <c r="J644" t="s">
        <v>812</v>
      </c>
      <c r="K644" t="s">
        <v>825</v>
      </c>
      <c r="L644" t="s">
        <v>835</v>
      </c>
      <c r="M644" t="s">
        <v>845</v>
      </c>
    </row>
    <row r="645" spans="1:13" x14ac:dyDescent="0.3">
      <c r="A645" t="s">
        <v>428</v>
      </c>
      <c r="B645" t="s">
        <v>527</v>
      </c>
      <c r="C645" t="s">
        <v>607</v>
      </c>
      <c r="D645" t="s">
        <v>739</v>
      </c>
      <c r="E645" t="s">
        <v>781</v>
      </c>
      <c r="F645" t="s">
        <v>798</v>
      </c>
      <c r="G645">
        <v>45</v>
      </c>
      <c r="H645">
        <v>1497.48</v>
      </c>
      <c r="I645">
        <v>67386.600000000006</v>
      </c>
      <c r="J645" t="s">
        <v>817</v>
      </c>
      <c r="K645" t="s">
        <v>824</v>
      </c>
      <c r="L645" t="s">
        <v>836</v>
      </c>
      <c r="M645" t="s">
        <v>846</v>
      </c>
    </row>
    <row r="646" spans="1:13" x14ac:dyDescent="0.3">
      <c r="A646" t="s">
        <v>419</v>
      </c>
      <c r="B646" t="s">
        <v>586</v>
      </c>
      <c r="C646" t="s">
        <v>608</v>
      </c>
      <c r="D646" t="s">
        <v>622</v>
      </c>
      <c r="E646" t="s">
        <v>772</v>
      </c>
      <c r="F646" t="s">
        <v>794</v>
      </c>
      <c r="G646">
        <v>61</v>
      </c>
      <c r="H646">
        <v>196.79</v>
      </c>
      <c r="I646">
        <v>12004.19</v>
      </c>
      <c r="J646" t="s">
        <v>813</v>
      </c>
      <c r="K646" t="s">
        <v>821</v>
      </c>
      <c r="L646" t="s">
        <v>832</v>
      </c>
      <c r="M646" t="s">
        <v>850</v>
      </c>
    </row>
    <row r="647" spans="1:13" x14ac:dyDescent="0.3">
      <c r="A647" t="s">
        <v>379</v>
      </c>
      <c r="B647" t="s">
        <v>477</v>
      </c>
      <c r="C647" t="s">
        <v>618</v>
      </c>
      <c r="D647" t="s">
        <v>756</v>
      </c>
      <c r="E647" t="s">
        <v>773</v>
      </c>
      <c r="F647" t="s">
        <v>799</v>
      </c>
      <c r="G647">
        <v>58</v>
      </c>
      <c r="H647">
        <v>1261.96</v>
      </c>
      <c r="I647">
        <v>73193.679999999993</v>
      </c>
      <c r="J647" t="s">
        <v>810</v>
      </c>
      <c r="K647" t="s">
        <v>830</v>
      </c>
      <c r="L647" t="s">
        <v>833</v>
      </c>
      <c r="M647" t="s">
        <v>845</v>
      </c>
    </row>
    <row r="648" spans="1:13" x14ac:dyDescent="0.3">
      <c r="A648" t="s">
        <v>361</v>
      </c>
      <c r="B648" t="s">
        <v>551</v>
      </c>
      <c r="C648" t="s">
        <v>609</v>
      </c>
      <c r="D648" t="s">
        <v>747</v>
      </c>
      <c r="E648" t="s">
        <v>782</v>
      </c>
      <c r="F648" t="s">
        <v>801</v>
      </c>
      <c r="G648">
        <v>26</v>
      </c>
      <c r="H648">
        <v>552.08000000000004</v>
      </c>
      <c r="I648">
        <v>14354.08</v>
      </c>
      <c r="J648" t="s">
        <v>813</v>
      </c>
      <c r="K648" t="s">
        <v>826</v>
      </c>
      <c r="L648" t="s">
        <v>837</v>
      </c>
      <c r="M648" t="s">
        <v>851</v>
      </c>
    </row>
    <row r="649" spans="1:13" x14ac:dyDescent="0.3">
      <c r="A649" t="s">
        <v>429</v>
      </c>
      <c r="B649" t="s">
        <v>602</v>
      </c>
      <c r="C649" t="s">
        <v>616</v>
      </c>
      <c r="D649" t="s">
        <v>673</v>
      </c>
      <c r="E649" t="s">
        <v>784</v>
      </c>
      <c r="F649" t="s">
        <v>799</v>
      </c>
      <c r="G649">
        <v>42</v>
      </c>
      <c r="H649">
        <v>1803.85</v>
      </c>
      <c r="I649">
        <v>75761.7</v>
      </c>
      <c r="J649" t="s">
        <v>817</v>
      </c>
      <c r="K649" t="s">
        <v>830</v>
      </c>
      <c r="L649" t="s">
        <v>831</v>
      </c>
      <c r="M649" t="s">
        <v>850</v>
      </c>
    </row>
    <row r="650" spans="1:13" x14ac:dyDescent="0.3">
      <c r="A650" t="s">
        <v>100</v>
      </c>
      <c r="B650" t="s">
        <v>440</v>
      </c>
      <c r="C650" t="s">
        <v>615</v>
      </c>
      <c r="D650" t="s">
        <v>766</v>
      </c>
      <c r="E650" t="s">
        <v>777</v>
      </c>
      <c r="F650" t="s">
        <v>795</v>
      </c>
      <c r="G650">
        <v>59</v>
      </c>
      <c r="H650">
        <v>800.86</v>
      </c>
      <c r="I650">
        <v>47250.74</v>
      </c>
      <c r="J650" t="s">
        <v>816</v>
      </c>
      <c r="K650" t="s">
        <v>826</v>
      </c>
      <c r="L650" t="s">
        <v>832</v>
      </c>
      <c r="M650" t="s">
        <v>852</v>
      </c>
    </row>
    <row r="651" spans="1:13" x14ac:dyDescent="0.3">
      <c r="A651" t="s">
        <v>430</v>
      </c>
      <c r="B651" t="s">
        <v>582</v>
      </c>
      <c r="C651" t="s">
        <v>612</v>
      </c>
      <c r="D651" t="s">
        <v>682</v>
      </c>
      <c r="E651" t="s">
        <v>775</v>
      </c>
      <c r="F651" t="s">
        <v>802</v>
      </c>
      <c r="G651">
        <v>87</v>
      </c>
      <c r="H651">
        <v>1651.23</v>
      </c>
      <c r="I651">
        <v>143657.01</v>
      </c>
      <c r="J651" t="s">
        <v>813</v>
      </c>
      <c r="K651" t="s">
        <v>821</v>
      </c>
      <c r="L651" t="s">
        <v>838</v>
      </c>
      <c r="M651" t="s">
        <v>840</v>
      </c>
    </row>
    <row r="652" spans="1:13" x14ac:dyDescent="0.3">
      <c r="A652" t="s">
        <v>124</v>
      </c>
      <c r="B652" t="s">
        <v>596</v>
      </c>
      <c r="C652" t="s">
        <v>614</v>
      </c>
      <c r="D652" t="s">
        <v>714</v>
      </c>
      <c r="E652" t="s">
        <v>777</v>
      </c>
      <c r="G652">
        <v>87</v>
      </c>
      <c r="H652">
        <v>368.54</v>
      </c>
      <c r="I652">
        <v>32062.98</v>
      </c>
      <c r="J652" t="s">
        <v>814</v>
      </c>
      <c r="K652" t="s">
        <v>827</v>
      </c>
      <c r="L652" t="s">
        <v>836</v>
      </c>
      <c r="M652" t="s">
        <v>855</v>
      </c>
    </row>
    <row r="653" spans="1:13" x14ac:dyDescent="0.3">
      <c r="A653" t="s">
        <v>205</v>
      </c>
      <c r="B653" t="s">
        <v>564</v>
      </c>
      <c r="C653" t="s">
        <v>610</v>
      </c>
      <c r="D653" t="s">
        <v>668</v>
      </c>
      <c r="E653" t="s">
        <v>791</v>
      </c>
      <c r="F653" t="s">
        <v>796</v>
      </c>
      <c r="G653">
        <v>36</v>
      </c>
      <c r="H653">
        <v>399.24</v>
      </c>
      <c r="I653">
        <v>14372.64</v>
      </c>
      <c r="J653" t="s">
        <v>808</v>
      </c>
      <c r="K653" t="s">
        <v>823</v>
      </c>
      <c r="L653" t="s">
        <v>837</v>
      </c>
      <c r="M653" t="s">
        <v>845</v>
      </c>
    </row>
    <row r="654" spans="1:13" x14ac:dyDescent="0.3">
      <c r="A654" t="s">
        <v>313</v>
      </c>
      <c r="B654" t="s">
        <v>515</v>
      </c>
      <c r="C654" t="s">
        <v>618</v>
      </c>
      <c r="D654" t="s">
        <v>720</v>
      </c>
      <c r="E654" t="s">
        <v>785</v>
      </c>
      <c r="F654" t="s">
        <v>793</v>
      </c>
      <c r="G654">
        <v>42</v>
      </c>
      <c r="H654">
        <v>885.86</v>
      </c>
      <c r="I654">
        <v>37206.120000000003</v>
      </c>
      <c r="J654" t="s">
        <v>815</v>
      </c>
      <c r="K654" t="s">
        <v>828</v>
      </c>
      <c r="L654" t="s">
        <v>838</v>
      </c>
      <c r="M654" t="s">
        <v>846</v>
      </c>
    </row>
    <row r="655" spans="1:13" x14ac:dyDescent="0.3">
      <c r="A655" t="s">
        <v>270</v>
      </c>
      <c r="B655" t="s">
        <v>540</v>
      </c>
      <c r="C655" t="s">
        <v>609</v>
      </c>
      <c r="D655" t="s">
        <v>655</v>
      </c>
      <c r="E655" t="s">
        <v>776</v>
      </c>
      <c r="F655" t="s">
        <v>797</v>
      </c>
      <c r="G655">
        <v>72</v>
      </c>
      <c r="H655">
        <v>678.03</v>
      </c>
      <c r="I655">
        <v>48818.16</v>
      </c>
      <c r="J655" t="s">
        <v>806</v>
      </c>
      <c r="K655" t="s">
        <v>823</v>
      </c>
      <c r="L655" t="s">
        <v>834</v>
      </c>
      <c r="M655" t="s">
        <v>852</v>
      </c>
    </row>
    <row r="656" spans="1:13" x14ac:dyDescent="0.3">
      <c r="A656" t="s">
        <v>80</v>
      </c>
      <c r="B656" t="s">
        <v>496</v>
      </c>
      <c r="C656" t="s">
        <v>612</v>
      </c>
      <c r="D656" t="s">
        <v>680</v>
      </c>
      <c r="E656" t="s">
        <v>783</v>
      </c>
      <c r="F656" t="s">
        <v>794</v>
      </c>
      <c r="G656">
        <v>15</v>
      </c>
      <c r="H656">
        <v>1514.99</v>
      </c>
      <c r="I656">
        <v>22724.85</v>
      </c>
      <c r="J656" t="s">
        <v>806</v>
      </c>
      <c r="K656" t="s">
        <v>825</v>
      </c>
      <c r="L656" t="s">
        <v>835</v>
      </c>
      <c r="M656" t="s">
        <v>851</v>
      </c>
    </row>
    <row r="657" spans="1:13" x14ac:dyDescent="0.3">
      <c r="A657" t="s">
        <v>179</v>
      </c>
      <c r="B657" t="s">
        <v>480</v>
      </c>
      <c r="C657" t="s">
        <v>608</v>
      </c>
      <c r="D657" t="s">
        <v>704</v>
      </c>
      <c r="E657" t="s">
        <v>779</v>
      </c>
      <c r="F657" t="s">
        <v>798</v>
      </c>
      <c r="G657">
        <v>87</v>
      </c>
      <c r="H657">
        <v>816.17</v>
      </c>
      <c r="I657">
        <v>71006.789999999994</v>
      </c>
      <c r="J657" t="s">
        <v>812</v>
      </c>
      <c r="K657" t="s">
        <v>824</v>
      </c>
      <c r="L657" t="s">
        <v>839</v>
      </c>
      <c r="M657" t="s">
        <v>841</v>
      </c>
    </row>
    <row r="658" spans="1:13" x14ac:dyDescent="0.3">
      <c r="A658" t="s">
        <v>174</v>
      </c>
      <c r="B658" t="s">
        <v>553</v>
      </c>
      <c r="C658" t="s">
        <v>608</v>
      </c>
      <c r="D658" t="s">
        <v>727</v>
      </c>
      <c r="E658" t="s">
        <v>785</v>
      </c>
      <c r="F658" t="s">
        <v>797</v>
      </c>
      <c r="G658">
        <v>63</v>
      </c>
      <c r="H658">
        <v>169.78</v>
      </c>
      <c r="I658">
        <v>10696.14</v>
      </c>
      <c r="J658" t="s">
        <v>803</v>
      </c>
      <c r="K658" t="s">
        <v>827</v>
      </c>
      <c r="L658" t="s">
        <v>838</v>
      </c>
      <c r="M658" t="s">
        <v>853</v>
      </c>
    </row>
    <row r="659" spans="1:13" x14ac:dyDescent="0.3">
      <c r="A659" t="s">
        <v>134</v>
      </c>
      <c r="B659" t="s">
        <v>530</v>
      </c>
      <c r="C659" t="s">
        <v>617</v>
      </c>
      <c r="D659" t="s">
        <v>652</v>
      </c>
      <c r="E659" t="s">
        <v>770</v>
      </c>
      <c r="F659" t="s">
        <v>798</v>
      </c>
      <c r="G659">
        <v>2</v>
      </c>
      <c r="H659">
        <v>193.06</v>
      </c>
      <c r="I659">
        <v>386.12</v>
      </c>
      <c r="J659" t="s">
        <v>814</v>
      </c>
      <c r="K659" t="s">
        <v>825</v>
      </c>
      <c r="L659" t="s">
        <v>833</v>
      </c>
      <c r="M659" t="s">
        <v>848</v>
      </c>
    </row>
    <row r="660" spans="1:13" x14ac:dyDescent="0.3">
      <c r="A660" t="s">
        <v>211</v>
      </c>
      <c r="B660" t="s">
        <v>467</v>
      </c>
      <c r="C660" t="s">
        <v>619</v>
      </c>
      <c r="D660" t="s">
        <v>624</v>
      </c>
      <c r="E660" t="s">
        <v>773</v>
      </c>
      <c r="F660" t="s">
        <v>796</v>
      </c>
      <c r="G660">
        <v>31</v>
      </c>
      <c r="H660">
        <v>1626.12</v>
      </c>
      <c r="I660">
        <v>50409.72</v>
      </c>
      <c r="J660" t="s">
        <v>806</v>
      </c>
      <c r="K660" t="s">
        <v>824</v>
      </c>
      <c r="L660" t="s">
        <v>838</v>
      </c>
      <c r="M660" t="s">
        <v>846</v>
      </c>
    </row>
    <row r="661" spans="1:13" x14ac:dyDescent="0.3">
      <c r="A661" t="s">
        <v>242</v>
      </c>
      <c r="B661" t="s">
        <v>573</v>
      </c>
      <c r="C661" t="s">
        <v>609</v>
      </c>
      <c r="D661" t="s">
        <v>623</v>
      </c>
      <c r="E661" t="s">
        <v>788</v>
      </c>
      <c r="F661" t="s">
        <v>794</v>
      </c>
      <c r="G661">
        <v>97</v>
      </c>
      <c r="H661">
        <v>1823.62</v>
      </c>
      <c r="I661">
        <v>176891.14</v>
      </c>
      <c r="J661" t="s">
        <v>813</v>
      </c>
      <c r="K661" t="s">
        <v>819</v>
      </c>
      <c r="L661" t="s">
        <v>838</v>
      </c>
      <c r="M661" t="s">
        <v>841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B07BF6-5B1A-4749-B611-CF3A6A76970A}">
  <dimension ref="A1:M661"/>
  <sheetViews>
    <sheetView workbookViewId="0">
      <selection activeCell="P1" sqref="P1"/>
    </sheetView>
  </sheetViews>
  <sheetFormatPr defaultRowHeight="14.4" x14ac:dyDescent="0.3"/>
  <cols>
    <col min="2" max="2" width="10.33203125" bestFit="1" customWidth="1"/>
    <col min="3" max="3" width="8.5546875" bestFit="1" customWidth="1"/>
    <col min="4" max="4" width="15.5546875" bestFit="1" customWidth="1"/>
    <col min="5" max="5" width="12.6640625" bestFit="1" customWidth="1"/>
    <col min="6" max="6" width="14.88671875" bestFit="1" customWidth="1"/>
    <col min="7" max="7" width="9.109375" bestFit="1" customWidth="1"/>
    <col min="9" max="9" width="10" bestFit="1" customWidth="1"/>
    <col min="10" max="10" width="15.109375" bestFit="1" customWidth="1"/>
    <col min="11" max="11" width="15" bestFit="1" customWidth="1"/>
    <col min="12" max="12" width="12.109375" bestFit="1" customWidth="1"/>
    <col min="13" max="13" width="8.21875" bestFit="1" customWidth="1"/>
  </cols>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t="s">
        <v>13</v>
      </c>
      <c r="B2" s="2">
        <v>45887</v>
      </c>
      <c r="C2" t="s">
        <v>607</v>
      </c>
      <c r="D2" t="s">
        <v>622</v>
      </c>
      <c r="E2" t="s">
        <v>769</v>
      </c>
      <c r="F2" t="s">
        <v>793</v>
      </c>
      <c r="G2">
        <v>40</v>
      </c>
      <c r="H2">
        <v>546.35</v>
      </c>
      <c r="I2">
        <v>21854</v>
      </c>
      <c r="J2" t="s">
        <v>803</v>
      </c>
      <c r="K2" t="s">
        <v>818</v>
      </c>
      <c r="L2" t="s">
        <v>831</v>
      </c>
      <c r="M2" t="s">
        <v>840</v>
      </c>
    </row>
    <row r="3" spans="1:13" x14ac:dyDescent="0.3">
      <c r="A3" t="s">
        <v>14</v>
      </c>
      <c r="B3" s="2">
        <v>45889</v>
      </c>
      <c r="C3" t="s">
        <v>608</v>
      </c>
      <c r="D3" t="s">
        <v>623</v>
      </c>
      <c r="E3" t="s">
        <v>770</v>
      </c>
      <c r="F3" t="s">
        <v>794</v>
      </c>
      <c r="G3">
        <v>7</v>
      </c>
      <c r="H3">
        <v>1571.41</v>
      </c>
      <c r="I3">
        <v>10999.87</v>
      </c>
      <c r="J3" t="s">
        <v>804</v>
      </c>
      <c r="K3" t="s">
        <v>819</v>
      </c>
      <c r="L3" t="s">
        <v>832</v>
      </c>
      <c r="M3" t="s">
        <v>841</v>
      </c>
    </row>
    <row r="4" spans="1:13" x14ac:dyDescent="0.3">
      <c r="A4" t="s">
        <v>15</v>
      </c>
      <c r="B4" s="2">
        <v>45955</v>
      </c>
      <c r="C4" t="s">
        <v>607</v>
      </c>
      <c r="D4" t="s">
        <v>624</v>
      </c>
      <c r="E4" t="s">
        <v>771</v>
      </c>
      <c r="F4" t="s">
        <v>793</v>
      </c>
      <c r="G4">
        <v>84</v>
      </c>
      <c r="H4">
        <v>1413.71</v>
      </c>
      <c r="I4">
        <v>118751.64</v>
      </c>
      <c r="J4" t="s">
        <v>805</v>
      </c>
      <c r="K4" t="s">
        <v>818</v>
      </c>
      <c r="L4" t="s">
        <v>831</v>
      </c>
      <c r="M4" t="s">
        <v>842</v>
      </c>
    </row>
    <row r="5" spans="1:13" x14ac:dyDescent="0.3">
      <c r="A5" t="s">
        <v>16</v>
      </c>
      <c r="B5" s="2">
        <v>45805</v>
      </c>
      <c r="C5" t="s">
        <v>609</v>
      </c>
      <c r="D5" t="s">
        <v>625</v>
      </c>
      <c r="E5" t="s">
        <v>769</v>
      </c>
      <c r="F5" t="s">
        <v>795</v>
      </c>
      <c r="G5">
        <v>91</v>
      </c>
      <c r="H5">
        <v>1405.16</v>
      </c>
      <c r="I5">
        <v>127869.56</v>
      </c>
      <c r="J5" t="s">
        <v>806</v>
      </c>
      <c r="K5" t="s">
        <v>820</v>
      </c>
      <c r="L5" t="s">
        <v>833</v>
      </c>
      <c r="M5" t="s">
        <v>843</v>
      </c>
    </row>
    <row r="6" spans="1:13" x14ac:dyDescent="0.3">
      <c r="A6" t="s">
        <v>17</v>
      </c>
      <c r="B6" s="2">
        <v>45950</v>
      </c>
      <c r="C6" t="s">
        <v>610</v>
      </c>
      <c r="D6" t="s">
        <v>626</v>
      </c>
      <c r="E6" t="s">
        <v>772</v>
      </c>
      <c r="F6" t="s">
        <v>793</v>
      </c>
      <c r="G6">
        <v>57</v>
      </c>
      <c r="H6">
        <v>1602.68</v>
      </c>
      <c r="I6">
        <v>91352.76</v>
      </c>
      <c r="J6" t="s">
        <v>807</v>
      </c>
      <c r="K6" t="s">
        <v>821</v>
      </c>
      <c r="L6" t="s">
        <v>834</v>
      </c>
      <c r="M6" t="s">
        <v>844</v>
      </c>
    </row>
    <row r="7" spans="1:13" x14ac:dyDescent="0.3">
      <c r="A7" t="s">
        <v>18</v>
      </c>
      <c r="B7" s="2">
        <v>45810</v>
      </c>
      <c r="C7" t="s">
        <v>607</v>
      </c>
      <c r="D7" t="s">
        <v>627</v>
      </c>
      <c r="E7" t="s">
        <v>772</v>
      </c>
      <c r="F7" t="s">
        <v>796</v>
      </c>
      <c r="G7">
        <v>90</v>
      </c>
      <c r="H7">
        <v>1050.69</v>
      </c>
      <c r="I7">
        <v>94562.1</v>
      </c>
      <c r="J7" t="s">
        <v>808</v>
      </c>
      <c r="K7" t="s">
        <v>820</v>
      </c>
      <c r="L7" t="s">
        <v>832</v>
      </c>
      <c r="M7" t="s">
        <v>845</v>
      </c>
    </row>
    <row r="8" spans="1:13" x14ac:dyDescent="0.3">
      <c r="A8" t="s">
        <v>19</v>
      </c>
      <c r="B8" s="2">
        <v>45814</v>
      </c>
      <c r="C8" t="s">
        <v>607</v>
      </c>
      <c r="D8" t="s">
        <v>628</v>
      </c>
      <c r="E8" t="s">
        <v>773</v>
      </c>
      <c r="F8" t="s">
        <v>797</v>
      </c>
      <c r="G8">
        <v>45</v>
      </c>
      <c r="H8">
        <v>1001.95</v>
      </c>
      <c r="I8">
        <v>45087.75</v>
      </c>
      <c r="J8" t="s">
        <v>805</v>
      </c>
      <c r="K8" t="s">
        <v>822</v>
      </c>
      <c r="L8" t="s">
        <v>831</v>
      </c>
      <c r="M8" t="s">
        <v>846</v>
      </c>
    </row>
    <row r="9" spans="1:13" x14ac:dyDescent="0.3">
      <c r="A9" t="s">
        <v>20</v>
      </c>
      <c r="B9" s="2">
        <v>45834</v>
      </c>
      <c r="C9" t="s">
        <v>611</v>
      </c>
      <c r="D9" t="s">
        <v>629</v>
      </c>
      <c r="E9" t="s">
        <v>774</v>
      </c>
      <c r="F9" t="s">
        <v>798</v>
      </c>
      <c r="G9">
        <v>87</v>
      </c>
      <c r="H9">
        <v>668.75</v>
      </c>
      <c r="I9">
        <v>58181.25</v>
      </c>
      <c r="J9" t="s">
        <v>809</v>
      </c>
      <c r="K9" t="s">
        <v>823</v>
      </c>
      <c r="L9" t="s">
        <v>835</v>
      </c>
      <c r="M9" t="s">
        <v>847</v>
      </c>
    </row>
    <row r="10" spans="1:13" x14ac:dyDescent="0.3">
      <c r="A10" t="s">
        <v>21</v>
      </c>
      <c r="B10" s="2">
        <v>45856</v>
      </c>
      <c r="C10" t="s">
        <v>612</v>
      </c>
      <c r="D10" t="s">
        <v>630</v>
      </c>
      <c r="E10" t="s">
        <v>770</v>
      </c>
      <c r="F10" t="s">
        <v>799</v>
      </c>
      <c r="G10">
        <v>92</v>
      </c>
      <c r="H10">
        <v>1218.6300000000001</v>
      </c>
      <c r="I10">
        <v>112113.96</v>
      </c>
      <c r="J10" t="s">
        <v>810</v>
      </c>
      <c r="K10" t="s">
        <v>824</v>
      </c>
      <c r="L10" t="s">
        <v>836</v>
      </c>
      <c r="M10" t="s">
        <v>848</v>
      </c>
    </row>
    <row r="11" spans="1:13" x14ac:dyDescent="0.3">
      <c r="A11" t="s">
        <v>22</v>
      </c>
      <c r="B11" s="2">
        <v>45822</v>
      </c>
      <c r="C11" t="s">
        <v>613</v>
      </c>
      <c r="D11" t="s">
        <v>631</v>
      </c>
      <c r="E11" t="s">
        <v>775</v>
      </c>
      <c r="F11" t="s">
        <v>796</v>
      </c>
      <c r="G11">
        <v>41</v>
      </c>
      <c r="H11">
        <v>406.36</v>
      </c>
      <c r="I11">
        <v>16660.759999999998</v>
      </c>
      <c r="J11" t="s">
        <v>811</v>
      </c>
      <c r="K11" t="s">
        <v>821</v>
      </c>
      <c r="L11" t="s">
        <v>835</v>
      </c>
      <c r="M11" t="s">
        <v>849</v>
      </c>
    </row>
    <row r="12" spans="1:13" x14ac:dyDescent="0.3">
      <c r="A12" t="s">
        <v>23</v>
      </c>
      <c r="B12" s="2">
        <v>45806</v>
      </c>
      <c r="C12" t="s">
        <v>608</v>
      </c>
      <c r="D12" t="s">
        <v>632</v>
      </c>
      <c r="E12" t="s">
        <v>776</v>
      </c>
      <c r="F12" t="s">
        <v>799</v>
      </c>
      <c r="G12">
        <v>58</v>
      </c>
      <c r="H12">
        <v>62.61</v>
      </c>
      <c r="I12">
        <v>3631.38</v>
      </c>
      <c r="J12" t="s">
        <v>804</v>
      </c>
      <c r="K12" t="s">
        <v>820</v>
      </c>
      <c r="L12" t="s">
        <v>833</v>
      </c>
      <c r="M12" t="s">
        <v>841</v>
      </c>
    </row>
    <row r="13" spans="1:13" x14ac:dyDescent="0.3">
      <c r="A13" t="s">
        <v>24</v>
      </c>
      <c r="B13" s="2">
        <v>45933</v>
      </c>
      <c r="C13" t="s">
        <v>614</v>
      </c>
      <c r="D13" t="s">
        <v>633</v>
      </c>
      <c r="E13" t="s">
        <v>777</v>
      </c>
      <c r="F13" t="s">
        <v>796</v>
      </c>
      <c r="G13">
        <v>6</v>
      </c>
      <c r="H13">
        <v>1820.63</v>
      </c>
      <c r="I13">
        <v>10923.78</v>
      </c>
      <c r="J13" t="s">
        <v>812</v>
      </c>
      <c r="K13" t="s">
        <v>819</v>
      </c>
      <c r="L13" t="s">
        <v>833</v>
      </c>
      <c r="M13" t="s">
        <v>844</v>
      </c>
    </row>
    <row r="14" spans="1:13" x14ac:dyDescent="0.3">
      <c r="A14" t="s">
        <v>25</v>
      </c>
      <c r="B14" s="2">
        <v>45908</v>
      </c>
      <c r="C14" t="s">
        <v>607</v>
      </c>
      <c r="D14" t="s">
        <v>634</v>
      </c>
      <c r="E14" t="s">
        <v>778</v>
      </c>
      <c r="F14" t="s">
        <v>794</v>
      </c>
      <c r="G14">
        <v>38</v>
      </c>
      <c r="H14">
        <v>228.05</v>
      </c>
      <c r="I14">
        <v>8665.9</v>
      </c>
      <c r="J14" t="s">
        <v>813</v>
      </c>
      <c r="K14" t="s">
        <v>821</v>
      </c>
      <c r="L14" t="s">
        <v>837</v>
      </c>
      <c r="M14" t="s">
        <v>842</v>
      </c>
    </row>
    <row r="15" spans="1:13" x14ac:dyDescent="0.3">
      <c r="A15" t="s">
        <v>26</v>
      </c>
      <c r="B15" s="2">
        <v>45936</v>
      </c>
      <c r="C15" t="s">
        <v>615</v>
      </c>
      <c r="D15" t="s">
        <v>635</v>
      </c>
      <c r="E15" t="s">
        <v>779</v>
      </c>
      <c r="F15" t="s">
        <v>795</v>
      </c>
      <c r="G15">
        <v>75</v>
      </c>
      <c r="H15">
        <v>1190.4100000000001</v>
      </c>
      <c r="I15">
        <v>89280.75</v>
      </c>
      <c r="J15" t="s">
        <v>810</v>
      </c>
      <c r="K15" t="s">
        <v>821</v>
      </c>
      <c r="L15" t="s">
        <v>833</v>
      </c>
      <c r="M15" t="s">
        <v>850</v>
      </c>
    </row>
    <row r="16" spans="1:13" x14ac:dyDescent="0.3">
      <c r="A16" t="s">
        <v>27</v>
      </c>
      <c r="B16" s="2">
        <v>45815</v>
      </c>
      <c r="C16" t="s">
        <v>609</v>
      </c>
      <c r="D16" t="s">
        <v>636</v>
      </c>
      <c r="E16" t="s">
        <v>780</v>
      </c>
      <c r="F16" t="s">
        <v>793</v>
      </c>
      <c r="G16">
        <v>40</v>
      </c>
      <c r="H16">
        <v>300.76</v>
      </c>
      <c r="I16">
        <v>12030.4</v>
      </c>
      <c r="J16" t="s">
        <v>814</v>
      </c>
      <c r="K16" t="s">
        <v>825</v>
      </c>
      <c r="L16" t="s">
        <v>833</v>
      </c>
      <c r="M16" t="s">
        <v>846</v>
      </c>
    </row>
    <row r="17" spans="1:13" x14ac:dyDescent="0.3">
      <c r="A17" t="s">
        <v>28</v>
      </c>
      <c r="B17" s="2">
        <v>45879</v>
      </c>
      <c r="C17" t="s">
        <v>614</v>
      </c>
      <c r="D17" t="s">
        <v>637</v>
      </c>
      <c r="E17" t="s">
        <v>781</v>
      </c>
      <c r="F17" t="s">
        <v>800</v>
      </c>
      <c r="G17">
        <v>99</v>
      </c>
      <c r="H17">
        <v>168.76</v>
      </c>
      <c r="I17">
        <v>16707.240000000002</v>
      </c>
      <c r="J17" t="s">
        <v>805</v>
      </c>
      <c r="K17" t="s">
        <v>826</v>
      </c>
      <c r="L17" t="s">
        <v>836</v>
      </c>
      <c r="M17" t="s">
        <v>841</v>
      </c>
    </row>
    <row r="18" spans="1:13" x14ac:dyDescent="0.3">
      <c r="A18" t="s">
        <v>29</v>
      </c>
      <c r="B18" s="2">
        <v>45915</v>
      </c>
      <c r="C18" t="s">
        <v>611</v>
      </c>
      <c r="D18" t="s">
        <v>638</v>
      </c>
      <c r="E18" t="s">
        <v>781</v>
      </c>
      <c r="F18" t="s">
        <v>798</v>
      </c>
      <c r="G18">
        <v>19</v>
      </c>
      <c r="H18">
        <v>1270.08</v>
      </c>
      <c r="I18">
        <v>24131.52</v>
      </c>
      <c r="J18" t="s">
        <v>805</v>
      </c>
      <c r="K18" t="s">
        <v>824</v>
      </c>
      <c r="L18" t="s">
        <v>836</v>
      </c>
      <c r="M18" t="s">
        <v>842</v>
      </c>
    </row>
    <row r="19" spans="1:13" x14ac:dyDescent="0.3">
      <c r="A19" t="s">
        <v>30</v>
      </c>
      <c r="B19" s="2">
        <v>45915</v>
      </c>
      <c r="C19" t="s">
        <v>611</v>
      </c>
      <c r="D19" t="s">
        <v>639</v>
      </c>
      <c r="E19" t="s">
        <v>781</v>
      </c>
      <c r="F19" t="s">
        <v>797</v>
      </c>
      <c r="G19">
        <v>88</v>
      </c>
      <c r="H19">
        <v>1066.69</v>
      </c>
      <c r="I19">
        <v>93868.72</v>
      </c>
      <c r="J19" t="s">
        <v>812</v>
      </c>
      <c r="K19" t="s">
        <v>827</v>
      </c>
      <c r="L19" t="s">
        <v>838</v>
      </c>
      <c r="M19" t="s">
        <v>843</v>
      </c>
    </row>
    <row r="20" spans="1:13" x14ac:dyDescent="0.3">
      <c r="A20" t="s">
        <v>31</v>
      </c>
      <c r="B20" s="2">
        <v>45931</v>
      </c>
      <c r="C20" t="s">
        <v>608</v>
      </c>
      <c r="D20" t="s">
        <v>640</v>
      </c>
      <c r="E20" t="s">
        <v>773</v>
      </c>
      <c r="F20" t="s">
        <v>801</v>
      </c>
      <c r="G20">
        <v>62</v>
      </c>
      <c r="H20">
        <v>1302.07</v>
      </c>
      <c r="I20">
        <v>80728.34</v>
      </c>
      <c r="J20" t="s">
        <v>812</v>
      </c>
      <c r="K20" t="s">
        <v>823</v>
      </c>
      <c r="L20" t="s">
        <v>832</v>
      </c>
      <c r="M20" t="s">
        <v>851</v>
      </c>
    </row>
    <row r="21" spans="1:13" x14ac:dyDescent="0.3">
      <c r="A21" t="s">
        <v>32</v>
      </c>
      <c r="B21" s="2">
        <v>45971</v>
      </c>
      <c r="C21" t="s">
        <v>608</v>
      </c>
      <c r="D21" t="s">
        <v>641</v>
      </c>
      <c r="E21" t="s">
        <v>780</v>
      </c>
      <c r="F21" t="s">
        <v>798</v>
      </c>
      <c r="G21">
        <v>25</v>
      </c>
      <c r="H21">
        <v>94</v>
      </c>
      <c r="I21">
        <v>2350</v>
      </c>
      <c r="J21" t="s">
        <v>813</v>
      </c>
      <c r="K21" t="s">
        <v>819</v>
      </c>
      <c r="L21" t="s">
        <v>834</v>
      </c>
      <c r="M21" t="s">
        <v>840</v>
      </c>
    </row>
    <row r="22" spans="1:13" x14ac:dyDescent="0.3">
      <c r="A22" t="s">
        <v>33</v>
      </c>
      <c r="B22" s="2">
        <v>45863</v>
      </c>
      <c r="C22" t="s">
        <v>607</v>
      </c>
      <c r="D22" t="s">
        <v>642</v>
      </c>
      <c r="E22" t="s">
        <v>782</v>
      </c>
      <c r="F22" t="s">
        <v>798</v>
      </c>
      <c r="G22">
        <v>98</v>
      </c>
      <c r="H22">
        <v>1786.78</v>
      </c>
      <c r="I22">
        <v>175104.44</v>
      </c>
      <c r="J22" t="s">
        <v>804</v>
      </c>
      <c r="K22" t="s">
        <v>824</v>
      </c>
      <c r="L22" t="s">
        <v>839</v>
      </c>
      <c r="M22" t="s">
        <v>845</v>
      </c>
    </row>
    <row r="23" spans="1:13" x14ac:dyDescent="0.3">
      <c r="A23" t="s">
        <v>34</v>
      </c>
      <c r="B23" s="2">
        <v>45846</v>
      </c>
      <c r="C23" t="s">
        <v>616</v>
      </c>
      <c r="D23" t="s">
        <v>643</v>
      </c>
      <c r="E23" t="s">
        <v>783</v>
      </c>
      <c r="F23" t="s">
        <v>800</v>
      </c>
      <c r="G23">
        <v>98</v>
      </c>
      <c r="H23">
        <v>1272.5899999999999</v>
      </c>
      <c r="I23">
        <v>124713.82</v>
      </c>
      <c r="J23" t="s">
        <v>812</v>
      </c>
      <c r="K23" t="s">
        <v>828</v>
      </c>
      <c r="L23" t="s">
        <v>837</v>
      </c>
      <c r="M23" t="s">
        <v>842</v>
      </c>
    </row>
    <row r="24" spans="1:13" x14ac:dyDescent="0.3">
      <c r="A24" t="s">
        <v>35</v>
      </c>
      <c r="B24" s="2">
        <v>45914</v>
      </c>
      <c r="C24" t="s">
        <v>617</v>
      </c>
      <c r="D24" t="s">
        <v>644</v>
      </c>
      <c r="E24" t="s">
        <v>772</v>
      </c>
      <c r="F24" t="s">
        <v>794</v>
      </c>
      <c r="G24">
        <v>23</v>
      </c>
      <c r="H24">
        <v>887.86</v>
      </c>
      <c r="I24">
        <v>20420.78</v>
      </c>
      <c r="J24" t="s">
        <v>806</v>
      </c>
      <c r="K24" t="s">
        <v>825</v>
      </c>
      <c r="L24" t="s">
        <v>833</v>
      </c>
      <c r="M24" t="s">
        <v>842</v>
      </c>
    </row>
    <row r="25" spans="1:13" x14ac:dyDescent="0.3">
      <c r="A25" t="s">
        <v>36</v>
      </c>
      <c r="B25" s="2">
        <v>45935</v>
      </c>
      <c r="C25" t="s">
        <v>618</v>
      </c>
      <c r="D25" t="s">
        <v>645</v>
      </c>
      <c r="E25" t="s">
        <v>770</v>
      </c>
      <c r="F25" t="s">
        <v>802</v>
      </c>
      <c r="G25">
        <v>16</v>
      </c>
      <c r="H25">
        <v>626.71</v>
      </c>
      <c r="I25">
        <v>10027.36</v>
      </c>
      <c r="J25" t="s">
        <v>812</v>
      </c>
      <c r="K25" t="s">
        <v>828</v>
      </c>
      <c r="L25" t="s">
        <v>833</v>
      </c>
      <c r="M25" t="s">
        <v>852</v>
      </c>
    </row>
    <row r="26" spans="1:13" x14ac:dyDescent="0.3">
      <c r="A26" t="s">
        <v>37</v>
      </c>
      <c r="B26" s="2">
        <v>45914</v>
      </c>
      <c r="C26" t="s">
        <v>616</v>
      </c>
      <c r="D26" t="s">
        <v>646</v>
      </c>
      <c r="E26" t="s">
        <v>784</v>
      </c>
      <c r="F26" t="s">
        <v>801</v>
      </c>
      <c r="G26">
        <v>73</v>
      </c>
      <c r="H26">
        <v>1165.6400000000001</v>
      </c>
      <c r="I26">
        <v>85091.72</v>
      </c>
      <c r="J26" t="s">
        <v>815</v>
      </c>
      <c r="K26" t="s">
        <v>823</v>
      </c>
      <c r="L26" t="s">
        <v>838</v>
      </c>
      <c r="M26" t="s">
        <v>853</v>
      </c>
    </row>
    <row r="27" spans="1:13" x14ac:dyDescent="0.3">
      <c r="A27" t="s">
        <v>38</v>
      </c>
      <c r="B27" s="2">
        <v>45811</v>
      </c>
      <c r="C27" t="s">
        <v>607</v>
      </c>
      <c r="D27" t="s">
        <v>647</v>
      </c>
      <c r="E27" t="s">
        <v>771</v>
      </c>
      <c r="F27" t="s">
        <v>799</v>
      </c>
      <c r="G27">
        <v>19</v>
      </c>
      <c r="H27">
        <v>371.01</v>
      </c>
      <c r="I27">
        <v>7049.19</v>
      </c>
      <c r="J27" t="s">
        <v>811</v>
      </c>
      <c r="K27" t="s">
        <v>828</v>
      </c>
      <c r="L27" t="s">
        <v>833</v>
      </c>
      <c r="M27" t="s">
        <v>848</v>
      </c>
    </row>
    <row r="28" spans="1:13" x14ac:dyDescent="0.3">
      <c r="A28" t="s">
        <v>39</v>
      </c>
      <c r="B28" s="2">
        <v>45821</v>
      </c>
      <c r="C28" t="s">
        <v>608</v>
      </c>
      <c r="D28" t="s">
        <v>648</v>
      </c>
      <c r="E28" t="s">
        <v>770</v>
      </c>
      <c r="F28" t="s">
        <v>795</v>
      </c>
      <c r="G28">
        <v>80</v>
      </c>
      <c r="H28">
        <v>437.36</v>
      </c>
      <c r="I28">
        <v>34988.800000000003</v>
      </c>
      <c r="J28" t="s">
        <v>814</v>
      </c>
      <c r="K28" t="s">
        <v>824</v>
      </c>
      <c r="L28" t="s">
        <v>833</v>
      </c>
      <c r="M28" t="s">
        <v>853</v>
      </c>
    </row>
    <row r="29" spans="1:13" x14ac:dyDescent="0.3">
      <c r="A29" t="s">
        <v>40</v>
      </c>
      <c r="B29" s="2">
        <v>45965</v>
      </c>
      <c r="C29" t="s">
        <v>615</v>
      </c>
      <c r="D29" t="s">
        <v>649</v>
      </c>
      <c r="E29" t="s">
        <v>777</v>
      </c>
      <c r="F29" t="s">
        <v>797</v>
      </c>
      <c r="G29">
        <v>55</v>
      </c>
      <c r="H29">
        <v>800.23</v>
      </c>
      <c r="I29">
        <v>44012.65</v>
      </c>
      <c r="J29" t="s">
        <v>809</v>
      </c>
      <c r="K29" t="s">
        <v>826</v>
      </c>
      <c r="L29" t="s">
        <v>832</v>
      </c>
      <c r="M29" t="s">
        <v>842</v>
      </c>
    </row>
    <row r="30" spans="1:13" x14ac:dyDescent="0.3">
      <c r="A30" t="s">
        <v>41</v>
      </c>
      <c r="B30" s="2">
        <v>45960</v>
      </c>
      <c r="C30" t="s">
        <v>618</v>
      </c>
      <c r="D30" t="s">
        <v>650</v>
      </c>
      <c r="E30" t="s">
        <v>777</v>
      </c>
      <c r="F30" t="s">
        <v>801</v>
      </c>
      <c r="G30">
        <v>89</v>
      </c>
      <c r="H30">
        <v>1132.51</v>
      </c>
      <c r="I30">
        <v>100793.39</v>
      </c>
      <c r="J30" t="s">
        <v>808</v>
      </c>
      <c r="K30" t="s">
        <v>826</v>
      </c>
      <c r="L30" t="s">
        <v>833</v>
      </c>
      <c r="M30" t="s">
        <v>851</v>
      </c>
    </row>
    <row r="31" spans="1:13" x14ac:dyDescent="0.3">
      <c r="A31" t="s">
        <v>42</v>
      </c>
      <c r="B31" s="2">
        <v>45842</v>
      </c>
      <c r="C31" t="s">
        <v>611</v>
      </c>
      <c r="D31" t="s">
        <v>647</v>
      </c>
      <c r="E31" t="s">
        <v>780</v>
      </c>
      <c r="F31" t="s">
        <v>798</v>
      </c>
      <c r="G31">
        <v>6</v>
      </c>
      <c r="H31">
        <v>1199.82</v>
      </c>
      <c r="I31">
        <v>7198.92</v>
      </c>
      <c r="J31" t="s">
        <v>812</v>
      </c>
      <c r="K31" t="s">
        <v>821</v>
      </c>
      <c r="L31" t="s">
        <v>839</v>
      </c>
      <c r="M31" t="s">
        <v>851</v>
      </c>
    </row>
    <row r="32" spans="1:13" x14ac:dyDescent="0.3">
      <c r="A32" t="s">
        <v>42</v>
      </c>
      <c r="B32" s="2">
        <v>45801</v>
      </c>
      <c r="C32" t="s">
        <v>619</v>
      </c>
      <c r="D32" t="s">
        <v>651</v>
      </c>
      <c r="E32" t="s">
        <v>776</v>
      </c>
      <c r="F32" t="s">
        <v>793</v>
      </c>
      <c r="G32">
        <v>70</v>
      </c>
      <c r="H32">
        <v>1250.07</v>
      </c>
      <c r="I32">
        <v>87504.9</v>
      </c>
      <c r="J32" t="s">
        <v>814</v>
      </c>
      <c r="K32" t="s">
        <v>829</v>
      </c>
      <c r="L32" t="s">
        <v>838</v>
      </c>
      <c r="M32" t="s">
        <v>854</v>
      </c>
    </row>
    <row r="33" spans="1:13" x14ac:dyDescent="0.3">
      <c r="A33" t="s">
        <v>43</v>
      </c>
      <c r="B33" s="2">
        <v>45824</v>
      </c>
      <c r="C33" t="s">
        <v>613</v>
      </c>
      <c r="D33" t="s">
        <v>652</v>
      </c>
      <c r="E33" t="s">
        <v>781</v>
      </c>
      <c r="F33" t="s">
        <v>797</v>
      </c>
      <c r="G33">
        <v>48</v>
      </c>
      <c r="H33">
        <v>395.79</v>
      </c>
      <c r="I33">
        <v>18997.919999999998</v>
      </c>
      <c r="J33" t="s">
        <v>803</v>
      </c>
      <c r="K33" t="s">
        <v>828</v>
      </c>
      <c r="L33" t="s">
        <v>839</v>
      </c>
      <c r="M33" t="s">
        <v>849</v>
      </c>
    </row>
    <row r="34" spans="1:13" x14ac:dyDescent="0.3">
      <c r="A34" t="s">
        <v>44</v>
      </c>
      <c r="B34" s="2">
        <v>45898</v>
      </c>
      <c r="C34" t="s">
        <v>615</v>
      </c>
      <c r="D34" t="s">
        <v>653</v>
      </c>
      <c r="E34" t="s">
        <v>782</v>
      </c>
      <c r="F34" t="s">
        <v>800</v>
      </c>
      <c r="G34">
        <v>31</v>
      </c>
      <c r="H34">
        <v>385.07</v>
      </c>
      <c r="I34">
        <v>11937.17</v>
      </c>
      <c r="J34" t="s">
        <v>815</v>
      </c>
      <c r="K34" t="s">
        <v>823</v>
      </c>
      <c r="L34" t="s">
        <v>833</v>
      </c>
      <c r="M34" t="s">
        <v>852</v>
      </c>
    </row>
    <row r="35" spans="1:13" x14ac:dyDescent="0.3">
      <c r="A35" t="s">
        <v>45</v>
      </c>
      <c r="B35" s="2">
        <v>45855</v>
      </c>
      <c r="C35" t="s">
        <v>609</v>
      </c>
      <c r="D35" t="s">
        <v>627</v>
      </c>
      <c r="E35" t="s">
        <v>782</v>
      </c>
      <c r="F35" t="s">
        <v>799</v>
      </c>
      <c r="G35">
        <v>30</v>
      </c>
      <c r="H35">
        <v>1444.05</v>
      </c>
      <c r="I35">
        <v>43321.5</v>
      </c>
      <c r="J35" t="s">
        <v>806</v>
      </c>
      <c r="K35" t="s">
        <v>820</v>
      </c>
      <c r="L35" t="s">
        <v>834</v>
      </c>
      <c r="M35" t="s">
        <v>841</v>
      </c>
    </row>
    <row r="36" spans="1:13" x14ac:dyDescent="0.3">
      <c r="A36" t="s">
        <v>20</v>
      </c>
      <c r="B36" s="2">
        <v>45830</v>
      </c>
      <c r="C36" t="s">
        <v>620</v>
      </c>
      <c r="D36" t="s">
        <v>654</v>
      </c>
      <c r="E36" t="s">
        <v>774</v>
      </c>
      <c r="F36" t="s">
        <v>800</v>
      </c>
      <c r="G36">
        <v>18</v>
      </c>
      <c r="H36">
        <v>602.4</v>
      </c>
      <c r="I36">
        <v>10843.2</v>
      </c>
      <c r="J36" t="s">
        <v>803</v>
      </c>
      <c r="K36" t="s">
        <v>829</v>
      </c>
      <c r="L36" t="s">
        <v>831</v>
      </c>
      <c r="M36" t="s">
        <v>845</v>
      </c>
    </row>
    <row r="37" spans="1:13" x14ac:dyDescent="0.3">
      <c r="A37" t="s">
        <v>46</v>
      </c>
      <c r="B37" s="2">
        <v>45850</v>
      </c>
      <c r="C37" t="s">
        <v>613</v>
      </c>
      <c r="D37" t="s">
        <v>655</v>
      </c>
      <c r="E37" t="s">
        <v>773</v>
      </c>
      <c r="F37" t="s">
        <v>793</v>
      </c>
      <c r="G37">
        <v>73</v>
      </c>
      <c r="H37">
        <v>1229.44</v>
      </c>
      <c r="I37">
        <v>89749.119999999995</v>
      </c>
      <c r="J37" t="s">
        <v>813</v>
      </c>
      <c r="K37" t="s">
        <v>818</v>
      </c>
      <c r="L37" t="s">
        <v>836</v>
      </c>
      <c r="M37" t="s">
        <v>850</v>
      </c>
    </row>
    <row r="38" spans="1:13" x14ac:dyDescent="0.3">
      <c r="A38" t="s">
        <v>47</v>
      </c>
      <c r="B38" s="2">
        <v>45843</v>
      </c>
      <c r="C38" t="s">
        <v>618</v>
      </c>
      <c r="D38" t="s">
        <v>656</v>
      </c>
      <c r="E38" t="s">
        <v>772</v>
      </c>
      <c r="F38" t="s">
        <v>796</v>
      </c>
      <c r="G38">
        <v>4</v>
      </c>
      <c r="H38">
        <v>1316.29</v>
      </c>
      <c r="I38">
        <v>5265.16</v>
      </c>
      <c r="J38" t="s">
        <v>808</v>
      </c>
      <c r="K38" t="s">
        <v>825</v>
      </c>
      <c r="L38" t="s">
        <v>834</v>
      </c>
      <c r="M38" t="s">
        <v>840</v>
      </c>
    </row>
    <row r="39" spans="1:13" x14ac:dyDescent="0.3">
      <c r="A39" t="s">
        <v>48</v>
      </c>
      <c r="B39" s="2">
        <v>45895</v>
      </c>
      <c r="C39" t="s">
        <v>610</v>
      </c>
      <c r="D39" t="s">
        <v>657</v>
      </c>
      <c r="E39" t="s">
        <v>776</v>
      </c>
      <c r="F39" t="s">
        <v>801</v>
      </c>
      <c r="G39">
        <v>9</v>
      </c>
      <c r="H39">
        <v>652.16</v>
      </c>
      <c r="I39">
        <v>5869.44</v>
      </c>
      <c r="J39" t="s">
        <v>814</v>
      </c>
      <c r="K39" t="s">
        <v>820</v>
      </c>
      <c r="L39" t="s">
        <v>832</v>
      </c>
      <c r="M39" t="s">
        <v>852</v>
      </c>
    </row>
    <row r="40" spans="1:13" x14ac:dyDescent="0.3">
      <c r="A40" t="s">
        <v>49</v>
      </c>
      <c r="B40" s="2">
        <v>45848</v>
      </c>
      <c r="C40" t="s">
        <v>620</v>
      </c>
      <c r="D40" t="s">
        <v>658</v>
      </c>
      <c r="E40" t="s">
        <v>782</v>
      </c>
      <c r="F40" t="s">
        <v>793</v>
      </c>
      <c r="G40">
        <v>26</v>
      </c>
      <c r="H40">
        <v>1868.87</v>
      </c>
      <c r="I40">
        <v>48590.62</v>
      </c>
      <c r="J40" t="s">
        <v>804</v>
      </c>
      <c r="K40" t="s">
        <v>828</v>
      </c>
      <c r="L40" t="s">
        <v>834</v>
      </c>
      <c r="M40" t="s">
        <v>852</v>
      </c>
    </row>
    <row r="41" spans="1:13" x14ac:dyDescent="0.3">
      <c r="A41" t="s">
        <v>50</v>
      </c>
      <c r="B41" s="2">
        <v>45938</v>
      </c>
      <c r="C41" t="s">
        <v>615</v>
      </c>
      <c r="D41" t="s">
        <v>659</v>
      </c>
      <c r="E41" t="s">
        <v>785</v>
      </c>
      <c r="F41" t="s">
        <v>798</v>
      </c>
      <c r="G41">
        <v>16</v>
      </c>
      <c r="H41">
        <v>698.92</v>
      </c>
      <c r="I41">
        <v>11182.72</v>
      </c>
      <c r="J41" t="s">
        <v>815</v>
      </c>
      <c r="K41" t="s">
        <v>822</v>
      </c>
      <c r="L41" t="s">
        <v>831</v>
      </c>
      <c r="M41" t="s">
        <v>841</v>
      </c>
    </row>
    <row r="42" spans="1:13" x14ac:dyDescent="0.3">
      <c r="A42" t="s">
        <v>51</v>
      </c>
      <c r="B42" s="2">
        <v>45827</v>
      </c>
      <c r="C42" t="s">
        <v>608</v>
      </c>
      <c r="D42" t="s">
        <v>660</v>
      </c>
      <c r="E42" t="s">
        <v>785</v>
      </c>
      <c r="F42" t="s">
        <v>796</v>
      </c>
      <c r="G42">
        <v>52</v>
      </c>
      <c r="H42">
        <v>1428.68</v>
      </c>
      <c r="I42">
        <v>74291.360000000001</v>
      </c>
      <c r="J42" t="s">
        <v>815</v>
      </c>
      <c r="K42" t="s">
        <v>826</v>
      </c>
      <c r="L42" t="s">
        <v>833</v>
      </c>
      <c r="M42" t="s">
        <v>848</v>
      </c>
    </row>
    <row r="43" spans="1:13" x14ac:dyDescent="0.3">
      <c r="A43" t="s">
        <v>52</v>
      </c>
      <c r="B43" s="2">
        <v>45862</v>
      </c>
      <c r="C43" t="s">
        <v>619</v>
      </c>
      <c r="D43" t="s">
        <v>661</v>
      </c>
      <c r="E43" t="s">
        <v>777</v>
      </c>
      <c r="F43" t="s">
        <v>794</v>
      </c>
      <c r="G43">
        <v>5</v>
      </c>
      <c r="H43">
        <v>1150.95</v>
      </c>
      <c r="I43">
        <v>5754.75</v>
      </c>
      <c r="J43" t="s">
        <v>807</v>
      </c>
      <c r="K43" t="s">
        <v>827</v>
      </c>
      <c r="L43" t="s">
        <v>836</v>
      </c>
      <c r="M43" t="s">
        <v>854</v>
      </c>
    </row>
    <row r="44" spans="1:13" x14ac:dyDescent="0.3">
      <c r="A44" t="s">
        <v>53</v>
      </c>
      <c r="B44" s="2">
        <v>45911</v>
      </c>
      <c r="C44" t="s">
        <v>608</v>
      </c>
      <c r="D44" t="s">
        <v>662</v>
      </c>
      <c r="E44" t="s">
        <v>786</v>
      </c>
      <c r="F44" t="s">
        <v>801</v>
      </c>
      <c r="G44">
        <v>18</v>
      </c>
      <c r="H44">
        <v>1777.53</v>
      </c>
      <c r="I44">
        <v>31995.54</v>
      </c>
      <c r="J44" t="s">
        <v>804</v>
      </c>
      <c r="K44" t="s">
        <v>827</v>
      </c>
      <c r="L44" t="s">
        <v>835</v>
      </c>
      <c r="M44" t="s">
        <v>855</v>
      </c>
    </row>
    <row r="45" spans="1:13" x14ac:dyDescent="0.3">
      <c r="A45" t="s">
        <v>54</v>
      </c>
      <c r="B45" s="2">
        <v>45920</v>
      </c>
      <c r="C45" t="s">
        <v>607</v>
      </c>
      <c r="D45" t="s">
        <v>654</v>
      </c>
      <c r="E45" t="s">
        <v>780</v>
      </c>
      <c r="F45" t="s">
        <v>795</v>
      </c>
      <c r="G45">
        <v>93</v>
      </c>
      <c r="H45">
        <v>1866.89</v>
      </c>
      <c r="I45">
        <v>173620.77</v>
      </c>
      <c r="J45" t="s">
        <v>809</v>
      </c>
      <c r="K45" t="s">
        <v>825</v>
      </c>
      <c r="L45" t="s">
        <v>831</v>
      </c>
      <c r="M45" t="s">
        <v>854</v>
      </c>
    </row>
    <row r="46" spans="1:13" x14ac:dyDescent="0.3">
      <c r="A46" t="s">
        <v>55</v>
      </c>
      <c r="B46" s="2">
        <v>45951</v>
      </c>
      <c r="C46" t="s">
        <v>609</v>
      </c>
      <c r="D46" t="s">
        <v>624</v>
      </c>
      <c r="E46" t="s">
        <v>780</v>
      </c>
      <c r="F46" t="s">
        <v>798</v>
      </c>
      <c r="G46">
        <v>42</v>
      </c>
      <c r="H46">
        <v>1485.04</v>
      </c>
      <c r="I46">
        <v>62371.68</v>
      </c>
      <c r="J46" t="s">
        <v>806</v>
      </c>
      <c r="K46" t="s">
        <v>821</v>
      </c>
      <c r="L46" t="s">
        <v>835</v>
      </c>
      <c r="M46" t="s">
        <v>843</v>
      </c>
    </row>
    <row r="47" spans="1:13" x14ac:dyDescent="0.3">
      <c r="A47" t="s">
        <v>56</v>
      </c>
      <c r="B47" s="2">
        <v>45887</v>
      </c>
      <c r="C47" t="s">
        <v>615</v>
      </c>
      <c r="D47" t="s">
        <v>663</v>
      </c>
      <c r="E47" t="s">
        <v>771</v>
      </c>
      <c r="F47" t="s">
        <v>793</v>
      </c>
      <c r="G47">
        <v>61</v>
      </c>
      <c r="H47">
        <v>610.08000000000004</v>
      </c>
      <c r="I47">
        <v>37214.879999999997</v>
      </c>
      <c r="J47" t="s">
        <v>806</v>
      </c>
      <c r="K47" t="s">
        <v>828</v>
      </c>
      <c r="L47" t="s">
        <v>834</v>
      </c>
      <c r="M47" t="s">
        <v>850</v>
      </c>
    </row>
    <row r="48" spans="1:13" x14ac:dyDescent="0.3">
      <c r="A48" t="s">
        <v>57</v>
      </c>
      <c r="B48" s="2">
        <v>45799</v>
      </c>
      <c r="C48" t="s">
        <v>620</v>
      </c>
      <c r="D48" t="s">
        <v>634</v>
      </c>
      <c r="E48" t="s">
        <v>777</v>
      </c>
      <c r="F48" t="s">
        <v>793</v>
      </c>
      <c r="G48">
        <v>8</v>
      </c>
      <c r="H48">
        <v>1295.05</v>
      </c>
      <c r="I48">
        <v>10360.4</v>
      </c>
      <c r="J48" t="s">
        <v>808</v>
      </c>
      <c r="K48" t="s">
        <v>818</v>
      </c>
      <c r="L48" t="s">
        <v>838</v>
      </c>
      <c r="M48" t="s">
        <v>847</v>
      </c>
    </row>
    <row r="49" spans="1:13" x14ac:dyDescent="0.3">
      <c r="A49" t="s">
        <v>58</v>
      </c>
      <c r="B49" s="2">
        <v>45917</v>
      </c>
      <c r="C49" t="s">
        <v>607</v>
      </c>
      <c r="D49" t="s">
        <v>640</v>
      </c>
      <c r="E49" t="s">
        <v>777</v>
      </c>
      <c r="F49" t="s">
        <v>794</v>
      </c>
      <c r="G49">
        <v>63</v>
      </c>
      <c r="H49">
        <v>500.61</v>
      </c>
      <c r="I49">
        <v>31538.43</v>
      </c>
      <c r="J49" t="s">
        <v>806</v>
      </c>
      <c r="K49" t="s">
        <v>826</v>
      </c>
      <c r="L49" t="s">
        <v>831</v>
      </c>
      <c r="M49" t="s">
        <v>848</v>
      </c>
    </row>
    <row r="50" spans="1:13" x14ac:dyDescent="0.3">
      <c r="A50" t="s">
        <v>59</v>
      </c>
      <c r="B50" s="2">
        <v>45964</v>
      </c>
      <c r="C50" t="s">
        <v>613</v>
      </c>
      <c r="D50" t="s">
        <v>664</v>
      </c>
      <c r="E50" t="s">
        <v>777</v>
      </c>
      <c r="F50" t="s">
        <v>793</v>
      </c>
      <c r="G50">
        <v>9</v>
      </c>
      <c r="H50">
        <v>318.38</v>
      </c>
      <c r="I50">
        <v>2865.42</v>
      </c>
      <c r="J50" t="s">
        <v>809</v>
      </c>
      <c r="K50" t="s">
        <v>823</v>
      </c>
      <c r="L50" t="s">
        <v>839</v>
      </c>
      <c r="M50" t="s">
        <v>851</v>
      </c>
    </row>
    <row r="51" spans="1:13" x14ac:dyDescent="0.3">
      <c r="A51" t="s">
        <v>60</v>
      </c>
      <c r="B51" s="2">
        <v>45925</v>
      </c>
      <c r="C51" t="s">
        <v>613</v>
      </c>
      <c r="D51" t="s">
        <v>665</v>
      </c>
      <c r="E51" t="s">
        <v>785</v>
      </c>
      <c r="F51" t="s">
        <v>795</v>
      </c>
      <c r="G51">
        <v>11</v>
      </c>
      <c r="H51">
        <v>480.27</v>
      </c>
      <c r="I51">
        <v>5282.97</v>
      </c>
      <c r="J51" t="s">
        <v>804</v>
      </c>
      <c r="K51" t="s">
        <v>823</v>
      </c>
      <c r="L51" t="s">
        <v>837</v>
      </c>
      <c r="M51" t="s">
        <v>845</v>
      </c>
    </row>
    <row r="52" spans="1:13" x14ac:dyDescent="0.3">
      <c r="A52" t="s">
        <v>61</v>
      </c>
      <c r="B52" s="2">
        <v>45800</v>
      </c>
      <c r="C52" t="s">
        <v>609</v>
      </c>
      <c r="D52" t="s">
        <v>666</v>
      </c>
      <c r="E52" t="s">
        <v>787</v>
      </c>
      <c r="F52" t="s">
        <v>801</v>
      </c>
      <c r="G52">
        <v>42</v>
      </c>
      <c r="H52">
        <v>1725.27</v>
      </c>
      <c r="I52">
        <v>72461.34</v>
      </c>
      <c r="J52" t="s">
        <v>816</v>
      </c>
      <c r="K52" t="s">
        <v>824</v>
      </c>
      <c r="L52" t="s">
        <v>836</v>
      </c>
      <c r="M52" t="s">
        <v>855</v>
      </c>
    </row>
    <row r="53" spans="1:13" x14ac:dyDescent="0.3">
      <c r="A53" t="s">
        <v>62</v>
      </c>
      <c r="B53" s="2">
        <v>45944</v>
      </c>
      <c r="C53" t="s">
        <v>620</v>
      </c>
      <c r="D53" t="s">
        <v>667</v>
      </c>
      <c r="E53" t="s">
        <v>775</v>
      </c>
      <c r="F53" t="s">
        <v>798</v>
      </c>
      <c r="G53">
        <v>13</v>
      </c>
      <c r="H53">
        <v>1366.04</v>
      </c>
      <c r="I53">
        <v>17758.52</v>
      </c>
      <c r="J53" t="s">
        <v>813</v>
      </c>
      <c r="K53" t="s">
        <v>829</v>
      </c>
      <c r="L53" t="s">
        <v>832</v>
      </c>
      <c r="M53" t="s">
        <v>845</v>
      </c>
    </row>
    <row r="54" spans="1:13" x14ac:dyDescent="0.3">
      <c r="A54" t="s">
        <v>63</v>
      </c>
      <c r="B54" s="2">
        <v>45825</v>
      </c>
      <c r="C54" t="s">
        <v>610</v>
      </c>
      <c r="D54" t="s">
        <v>627</v>
      </c>
      <c r="E54" t="s">
        <v>785</v>
      </c>
      <c r="F54" t="s">
        <v>799</v>
      </c>
      <c r="G54">
        <v>74</v>
      </c>
      <c r="H54">
        <v>1827.87</v>
      </c>
      <c r="I54">
        <v>135262.38</v>
      </c>
      <c r="J54" t="s">
        <v>815</v>
      </c>
      <c r="K54" t="s">
        <v>822</v>
      </c>
      <c r="L54" t="s">
        <v>833</v>
      </c>
      <c r="M54" t="s">
        <v>842</v>
      </c>
    </row>
    <row r="55" spans="1:13" x14ac:dyDescent="0.3">
      <c r="A55" t="s">
        <v>43</v>
      </c>
      <c r="B55" s="2">
        <v>45930</v>
      </c>
      <c r="C55" t="s">
        <v>615</v>
      </c>
      <c r="D55" t="s">
        <v>639</v>
      </c>
      <c r="E55" t="s">
        <v>775</v>
      </c>
      <c r="F55" t="s">
        <v>801</v>
      </c>
      <c r="G55">
        <v>73</v>
      </c>
      <c r="H55">
        <v>1532.01</v>
      </c>
      <c r="I55">
        <v>111836.73</v>
      </c>
      <c r="J55" t="s">
        <v>810</v>
      </c>
      <c r="K55" t="s">
        <v>826</v>
      </c>
      <c r="L55" t="s">
        <v>834</v>
      </c>
      <c r="M55" t="s">
        <v>856</v>
      </c>
    </row>
    <row r="56" spans="1:13" x14ac:dyDescent="0.3">
      <c r="A56" t="s">
        <v>64</v>
      </c>
      <c r="B56" s="2">
        <v>45935</v>
      </c>
      <c r="C56" t="s">
        <v>614</v>
      </c>
      <c r="D56" t="s">
        <v>668</v>
      </c>
      <c r="E56" t="s">
        <v>784</v>
      </c>
      <c r="F56" t="s">
        <v>793</v>
      </c>
      <c r="G56">
        <v>2</v>
      </c>
      <c r="H56">
        <v>1376.93</v>
      </c>
      <c r="I56">
        <v>2753.86</v>
      </c>
      <c r="J56" t="s">
        <v>809</v>
      </c>
      <c r="K56" t="s">
        <v>824</v>
      </c>
      <c r="L56" t="s">
        <v>838</v>
      </c>
      <c r="M56" t="s">
        <v>842</v>
      </c>
    </row>
    <row r="57" spans="1:13" x14ac:dyDescent="0.3">
      <c r="A57" t="s">
        <v>65</v>
      </c>
      <c r="B57" s="2">
        <v>45896</v>
      </c>
      <c r="C57" t="s">
        <v>609</v>
      </c>
      <c r="D57" t="s">
        <v>669</v>
      </c>
      <c r="E57" t="s">
        <v>782</v>
      </c>
      <c r="F57" t="s">
        <v>799</v>
      </c>
      <c r="G57">
        <v>60</v>
      </c>
      <c r="H57">
        <v>458.9</v>
      </c>
      <c r="I57">
        <v>27534</v>
      </c>
      <c r="J57" t="s">
        <v>816</v>
      </c>
      <c r="K57" t="s">
        <v>827</v>
      </c>
      <c r="L57" t="s">
        <v>838</v>
      </c>
      <c r="M57" t="s">
        <v>843</v>
      </c>
    </row>
    <row r="58" spans="1:13" x14ac:dyDescent="0.3">
      <c r="A58" t="s">
        <v>66</v>
      </c>
      <c r="B58" s="2">
        <v>45829</v>
      </c>
      <c r="C58" t="s">
        <v>611</v>
      </c>
      <c r="D58" t="s">
        <v>670</v>
      </c>
      <c r="E58" t="s">
        <v>771</v>
      </c>
      <c r="F58" t="s">
        <v>794</v>
      </c>
      <c r="G58">
        <v>40</v>
      </c>
      <c r="H58">
        <v>1617.32</v>
      </c>
      <c r="I58">
        <v>64692.800000000003</v>
      </c>
      <c r="J58" t="s">
        <v>812</v>
      </c>
      <c r="K58" t="s">
        <v>821</v>
      </c>
      <c r="L58" t="s">
        <v>833</v>
      </c>
      <c r="M58" t="s">
        <v>855</v>
      </c>
    </row>
    <row r="59" spans="1:13" x14ac:dyDescent="0.3">
      <c r="A59" t="s">
        <v>67</v>
      </c>
      <c r="B59" s="2">
        <v>45970</v>
      </c>
      <c r="C59" t="s">
        <v>613</v>
      </c>
      <c r="D59" t="s">
        <v>671</v>
      </c>
      <c r="E59" t="s">
        <v>778</v>
      </c>
      <c r="F59" t="s">
        <v>798</v>
      </c>
      <c r="G59">
        <v>85</v>
      </c>
      <c r="H59">
        <v>1872.36</v>
      </c>
      <c r="I59">
        <v>159150.6</v>
      </c>
      <c r="J59" t="s">
        <v>811</v>
      </c>
      <c r="K59" t="s">
        <v>821</v>
      </c>
      <c r="L59" t="s">
        <v>837</v>
      </c>
      <c r="M59" t="s">
        <v>845</v>
      </c>
    </row>
    <row r="60" spans="1:13" x14ac:dyDescent="0.3">
      <c r="A60" t="s">
        <v>68</v>
      </c>
      <c r="B60" s="2">
        <v>45876</v>
      </c>
      <c r="C60" t="s">
        <v>620</v>
      </c>
      <c r="D60" t="s">
        <v>661</v>
      </c>
      <c r="E60" t="s">
        <v>780</v>
      </c>
      <c r="F60" t="s">
        <v>797</v>
      </c>
      <c r="G60">
        <v>78</v>
      </c>
      <c r="H60">
        <v>779.2</v>
      </c>
      <c r="I60">
        <v>60777.599999999999</v>
      </c>
      <c r="J60" t="s">
        <v>812</v>
      </c>
      <c r="K60" t="s">
        <v>822</v>
      </c>
      <c r="L60" t="s">
        <v>833</v>
      </c>
      <c r="M60" t="s">
        <v>846</v>
      </c>
    </row>
    <row r="61" spans="1:13" x14ac:dyDescent="0.3">
      <c r="A61" t="s">
        <v>27</v>
      </c>
      <c r="B61" s="2">
        <v>45908</v>
      </c>
      <c r="C61" t="s">
        <v>616</v>
      </c>
      <c r="D61" t="s">
        <v>672</v>
      </c>
      <c r="E61" t="s">
        <v>771</v>
      </c>
      <c r="G61">
        <v>69</v>
      </c>
      <c r="H61">
        <v>1543.42</v>
      </c>
      <c r="I61">
        <v>106495.98</v>
      </c>
      <c r="J61" t="s">
        <v>804</v>
      </c>
      <c r="K61" t="s">
        <v>820</v>
      </c>
      <c r="L61" t="s">
        <v>838</v>
      </c>
      <c r="M61" t="s">
        <v>850</v>
      </c>
    </row>
    <row r="62" spans="1:13" x14ac:dyDescent="0.3">
      <c r="A62" t="s">
        <v>69</v>
      </c>
      <c r="B62" s="2">
        <v>45932</v>
      </c>
      <c r="C62" t="s">
        <v>612</v>
      </c>
      <c r="D62" t="s">
        <v>673</v>
      </c>
      <c r="E62" t="s">
        <v>785</v>
      </c>
      <c r="F62" t="s">
        <v>797</v>
      </c>
      <c r="G62">
        <v>89</v>
      </c>
      <c r="H62">
        <v>346.18</v>
      </c>
      <c r="I62">
        <v>30810.02</v>
      </c>
      <c r="J62" t="s">
        <v>807</v>
      </c>
      <c r="K62" t="s">
        <v>824</v>
      </c>
      <c r="L62" t="s">
        <v>832</v>
      </c>
      <c r="M62" t="s">
        <v>843</v>
      </c>
    </row>
    <row r="63" spans="1:13" x14ac:dyDescent="0.3">
      <c r="A63" t="s">
        <v>70</v>
      </c>
      <c r="B63" s="2">
        <v>45918</v>
      </c>
      <c r="C63" t="s">
        <v>620</v>
      </c>
      <c r="D63" t="s">
        <v>663</v>
      </c>
      <c r="E63" t="s">
        <v>788</v>
      </c>
      <c r="F63" t="s">
        <v>793</v>
      </c>
      <c r="G63">
        <v>20</v>
      </c>
      <c r="H63">
        <v>817.43</v>
      </c>
      <c r="I63">
        <v>16348.6</v>
      </c>
      <c r="J63" t="s">
        <v>807</v>
      </c>
      <c r="K63" t="s">
        <v>823</v>
      </c>
      <c r="L63" t="s">
        <v>831</v>
      </c>
      <c r="M63" t="s">
        <v>845</v>
      </c>
    </row>
    <row r="64" spans="1:13" x14ac:dyDescent="0.3">
      <c r="A64" t="s">
        <v>71</v>
      </c>
      <c r="B64" s="2">
        <v>45901</v>
      </c>
      <c r="C64" t="s">
        <v>619</v>
      </c>
      <c r="D64" t="s">
        <v>626</v>
      </c>
      <c r="E64" t="s">
        <v>777</v>
      </c>
      <c r="F64" t="s">
        <v>799</v>
      </c>
      <c r="G64">
        <v>81</v>
      </c>
      <c r="H64">
        <v>405.79</v>
      </c>
      <c r="I64">
        <v>32868.99</v>
      </c>
      <c r="J64" t="s">
        <v>807</v>
      </c>
      <c r="K64" t="s">
        <v>825</v>
      </c>
      <c r="L64" t="s">
        <v>832</v>
      </c>
      <c r="M64" t="s">
        <v>845</v>
      </c>
    </row>
    <row r="65" spans="1:13" x14ac:dyDescent="0.3">
      <c r="A65" t="s">
        <v>72</v>
      </c>
      <c r="B65" s="2">
        <v>45925</v>
      </c>
      <c r="C65" t="s">
        <v>616</v>
      </c>
      <c r="D65" t="s">
        <v>672</v>
      </c>
      <c r="E65" t="s">
        <v>775</v>
      </c>
      <c r="F65" t="s">
        <v>802</v>
      </c>
      <c r="G65">
        <v>25</v>
      </c>
      <c r="H65">
        <v>1472.15</v>
      </c>
      <c r="I65">
        <v>36803.75</v>
      </c>
      <c r="J65" t="s">
        <v>807</v>
      </c>
      <c r="K65" t="s">
        <v>823</v>
      </c>
      <c r="L65" t="s">
        <v>834</v>
      </c>
      <c r="M65" t="s">
        <v>840</v>
      </c>
    </row>
    <row r="66" spans="1:13" x14ac:dyDescent="0.3">
      <c r="A66" t="s">
        <v>73</v>
      </c>
      <c r="B66" s="2">
        <v>45848</v>
      </c>
      <c r="C66" t="s">
        <v>607</v>
      </c>
      <c r="D66" t="s">
        <v>650</v>
      </c>
      <c r="E66" t="s">
        <v>789</v>
      </c>
      <c r="F66" t="s">
        <v>802</v>
      </c>
      <c r="G66">
        <v>92</v>
      </c>
      <c r="H66">
        <v>453.29</v>
      </c>
      <c r="I66">
        <v>41702.68</v>
      </c>
      <c r="J66" t="s">
        <v>807</v>
      </c>
      <c r="K66" t="s">
        <v>825</v>
      </c>
      <c r="L66" t="s">
        <v>834</v>
      </c>
      <c r="M66" t="s">
        <v>845</v>
      </c>
    </row>
    <row r="67" spans="1:13" x14ac:dyDescent="0.3">
      <c r="A67" t="s">
        <v>74</v>
      </c>
      <c r="B67" s="2">
        <v>45861</v>
      </c>
      <c r="C67" t="s">
        <v>609</v>
      </c>
      <c r="D67" t="s">
        <v>674</v>
      </c>
      <c r="E67" t="s">
        <v>781</v>
      </c>
      <c r="F67" t="s">
        <v>793</v>
      </c>
      <c r="G67">
        <v>70</v>
      </c>
      <c r="H67">
        <v>765.57</v>
      </c>
      <c r="I67">
        <v>53589.9</v>
      </c>
      <c r="J67" t="s">
        <v>805</v>
      </c>
      <c r="K67" t="s">
        <v>819</v>
      </c>
      <c r="L67" t="s">
        <v>838</v>
      </c>
      <c r="M67" t="s">
        <v>850</v>
      </c>
    </row>
    <row r="68" spans="1:13" x14ac:dyDescent="0.3">
      <c r="A68" t="s">
        <v>75</v>
      </c>
      <c r="B68" s="2">
        <v>45804</v>
      </c>
      <c r="C68" t="s">
        <v>609</v>
      </c>
      <c r="D68" t="s">
        <v>675</v>
      </c>
      <c r="E68" t="s">
        <v>776</v>
      </c>
      <c r="F68" t="s">
        <v>793</v>
      </c>
      <c r="G68">
        <v>99</v>
      </c>
      <c r="H68">
        <v>883.56</v>
      </c>
      <c r="I68">
        <v>87472.44</v>
      </c>
      <c r="J68" t="s">
        <v>807</v>
      </c>
      <c r="K68" t="s">
        <v>821</v>
      </c>
      <c r="L68" t="s">
        <v>832</v>
      </c>
      <c r="M68" t="s">
        <v>840</v>
      </c>
    </row>
    <row r="69" spans="1:13" x14ac:dyDescent="0.3">
      <c r="A69" t="s">
        <v>21</v>
      </c>
      <c r="B69" s="2">
        <v>45886</v>
      </c>
      <c r="C69" t="s">
        <v>613</v>
      </c>
      <c r="D69" t="s">
        <v>676</v>
      </c>
      <c r="E69" t="s">
        <v>786</v>
      </c>
      <c r="F69" t="s">
        <v>797</v>
      </c>
      <c r="G69">
        <v>84</v>
      </c>
      <c r="H69">
        <v>1503.17</v>
      </c>
      <c r="I69">
        <v>126266.28</v>
      </c>
      <c r="J69" t="s">
        <v>806</v>
      </c>
      <c r="K69" t="s">
        <v>826</v>
      </c>
      <c r="L69" t="s">
        <v>839</v>
      </c>
      <c r="M69" t="s">
        <v>848</v>
      </c>
    </row>
    <row r="70" spans="1:13" x14ac:dyDescent="0.3">
      <c r="A70" t="s">
        <v>76</v>
      </c>
      <c r="B70" s="2">
        <v>45956</v>
      </c>
      <c r="C70" t="s">
        <v>618</v>
      </c>
      <c r="D70" t="s">
        <v>636</v>
      </c>
      <c r="E70" t="s">
        <v>776</v>
      </c>
      <c r="F70" t="s">
        <v>796</v>
      </c>
      <c r="G70">
        <v>83</v>
      </c>
      <c r="H70">
        <v>826.65</v>
      </c>
      <c r="I70">
        <v>68611.95</v>
      </c>
      <c r="J70" t="s">
        <v>810</v>
      </c>
      <c r="K70" t="s">
        <v>821</v>
      </c>
      <c r="L70" t="s">
        <v>838</v>
      </c>
      <c r="M70" t="s">
        <v>846</v>
      </c>
    </row>
    <row r="71" spans="1:13" x14ac:dyDescent="0.3">
      <c r="A71" t="s">
        <v>77</v>
      </c>
      <c r="B71" s="2">
        <v>45874</v>
      </c>
      <c r="C71" t="s">
        <v>611</v>
      </c>
      <c r="D71" t="s">
        <v>677</v>
      </c>
      <c r="E71" t="s">
        <v>773</v>
      </c>
      <c r="F71" t="s">
        <v>794</v>
      </c>
      <c r="G71">
        <v>60</v>
      </c>
      <c r="H71">
        <v>574.87</v>
      </c>
      <c r="I71">
        <v>34492.199999999997</v>
      </c>
      <c r="J71" t="s">
        <v>811</v>
      </c>
      <c r="K71" t="s">
        <v>822</v>
      </c>
      <c r="L71" t="s">
        <v>834</v>
      </c>
      <c r="M71" t="s">
        <v>848</v>
      </c>
    </row>
    <row r="72" spans="1:13" x14ac:dyDescent="0.3">
      <c r="A72" t="s">
        <v>78</v>
      </c>
      <c r="B72" s="2">
        <v>45926</v>
      </c>
      <c r="C72" t="s">
        <v>608</v>
      </c>
      <c r="D72" t="s">
        <v>678</v>
      </c>
      <c r="E72" t="s">
        <v>775</v>
      </c>
      <c r="G72">
        <v>62</v>
      </c>
      <c r="H72">
        <v>1577.61</v>
      </c>
      <c r="I72">
        <v>97811.82</v>
      </c>
      <c r="J72" t="s">
        <v>812</v>
      </c>
      <c r="K72" t="s">
        <v>827</v>
      </c>
      <c r="L72" t="s">
        <v>837</v>
      </c>
      <c r="M72" t="s">
        <v>849</v>
      </c>
    </row>
    <row r="73" spans="1:13" x14ac:dyDescent="0.3">
      <c r="A73" t="s">
        <v>79</v>
      </c>
      <c r="B73" s="2">
        <v>45957</v>
      </c>
      <c r="C73" t="s">
        <v>607</v>
      </c>
      <c r="D73" t="s">
        <v>679</v>
      </c>
      <c r="E73" t="s">
        <v>774</v>
      </c>
      <c r="F73" t="s">
        <v>798</v>
      </c>
      <c r="G73">
        <v>88</v>
      </c>
      <c r="H73">
        <v>1659.16</v>
      </c>
      <c r="I73">
        <v>146006.07999999999</v>
      </c>
      <c r="J73" t="s">
        <v>812</v>
      </c>
      <c r="K73" t="s">
        <v>823</v>
      </c>
      <c r="L73" t="s">
        <v>833</v>
      </c>
      <c r="M73" t="s">
        <v>855</v>
      </c>
    </row>
    <row r="74" spans="1:13" x14ac:dyDescent="0.3">
      <c r="A74" t="s">
        <v>80</v>
      </c>
      <c r="B74" s="2">
        <v>45798</v>
      </c>
      <c r="C74" t="s">
        <v>612</v>
      </c>
      <c r="D74" t="s">
        <v>680</v>
      </c>
      <c r="E74" t="s">
        <v>783</v>
      </c>
      <c r="F74" t="s">
        <v>794</v>
      </c>
      <c r="G74">
        <v>15</v>
      </c>
      <c r="H74">
        <v>1514.99</v>
      </c>
      <c r="I74">
        <v>22724.85</v>
      </c>
      <c r="J74" t="s">
        <v>806</v>
      </c>
      <c r="K74" t="s">
        <v>825</v>
      </c>
      <c r="L74" t="s">
        <v>835</v>
      </c>
      <c r="M74" t="s">
        <v>851</v>
      </c>
    </row>
    <row r="75" spans="1:13" x14ac:dyDescent="0.3">
      <c r="A75" t="s">
        <v>81</v>
      </c>
      <c r="B75" s="2">
        <v>45834</v>
      </c>
      <c r="C75" t="s">
        <v>611</v>
      </c>
      <c r="D75" t="s">
        <v>670</v>
      </c>
      <c r="E75" t="s">
        <v>788</v>
      </c>
      <c r="F75" t="s">
        <v>794</v>
      </c>
      <c r="G75">
        <v>55</v>
      </c>
      <c r="H75">
        <v>1542.13</v>
      </c>
      <c r="I75">
        <v>84817.15</v>
      </c>
      <c r="J75" t="s">
        <v>816</v>
      </c>
      <c r="K75" t="s">
        <v>818</v>
      </c>
      <c r="L75" t="s">
        <v>839</v>
      </c>
      <c r="M75" t="s">
        <v>849</v>
      </c>
    </row>
    <row r="76" spans="1:13" x14ac:dyDescent="0.3">
      <c r="A76" t="s">
        <v>82</v>
      </c>
      <c r="B76" s="2">
        <v>45837</v>
      </c>
      <c r="C76" t="s">
        <v>608</v>
      </c>
      <c r="D76" t="s">
        <v>623</v>
      </c>
      <c r="E76" t="s">
        <v>786</v>
      </c>
      <c r="F76" t="s">
        <v>795</v>
      </c>
      <c r="G76">
        <v>14</v>
      </c>
      <c r="H76">
        <v>406.49</v>
      </c>
      <c r="I76">
        <v>5690.86</v>
      </c>
      <c r="J76" t="s">
        <v>813</v>
      </c>
      <c r="K76" t="s">
        <v>829</v>
      </c>
      <c r="L76" t="s">
        <v>835</v>
      </c>
      <c r="M76" t="s">
        <v>841</v>
      </c>
    </row>
    <row r="77" spans="1:13" x14ac:dyDescent="0.3">
      <c r="A77" t="s">
        <v>83</v>
      </c>
      <c r="B77" s="2">
        <v>45923</v>
      </c>
      <c r="C77" t="s">
        <v>615</v>
      </c>
      <c r="D77" t="s">
        <v>681</v>
      </c>
      <c r="E77" t="s">
        <v>785</v>
      </c>
      <c r="F77" t="s">
        <v>800</v>
      </c>
      <c r="G77">
        <v>7</v>
      </c>
      <c r="H77">
        <v>99.86</v>
      </c>
      <c r="I77">
        <v>699.02</v>
      </c>
      <c r="J77" t="s">
        <v>803</v>
      </c>
      <c r="K77" t="s">
        <v>826</v>
      </c>
      <c r="L77" t="s">
        <v>833</v>
      </c>
      <c r="M77" t="s">
        <v>850</v>
      </c>
    </row>
    <row r="78" spans="1:13" x14ac:dyDescent="0.3">
      <c r="A78" t="s">
        <v>84</v>
      </c>
      <c r="B78" s="2">
        <v>45847</v>
      </c>
      <c r="C78" t="s">
        <v>618</v>
      </c>
      <c r="D78" t="s">
        <v>623</v>
      </c>
      <c r="E78" t="s">
        <v>785</v>
      </c>
      <c r="F78" t="s">
        <v>798</v>
      </c>
      <c r="G78">
        <v>49</v>
      </c>
      <c r="I78">
        <v>8415.26</v>
      </c>
      <c r="J78" t="s">
        <v>811</v>
      </c>
      <c r="K78" t="s">
        <v>830</v>
      </c>
      <c r="L78" t="s">
        <v>833</v>
      </c>
      <c r="M78" t="s">
        <v>852</v>
      </c>
    </row>
    <row r="79" spans="1:13" x14ac:dyDescent="0.3">
      <c r="A79" t="s">
        <v>85</v>
      </c>
      <c r="B79" s="2">
        <v>45890</v>
      </c>
      <c r="C79" t="s">
        <v>618</v>
      </c>
      <c r="D79" t="s">
        <v>682</v>
      </c>
      <c r="E79" t="s">
        <v>776</v>
      </c>
      <c r="F79" t="s">
        <v>793</v>
      </c>
      <c r="G79">
        <v>51</v>
      </c>
      <c r="H79">
        <v>534.65</v>
      </c>
      <c r="I79">
        <v>27267.15</v>
      </c>
      <c r="J79" t="s">
        <v>803</v>
      </c>
      <c r="K79" t="s">
        <v>821</v>
      </c>
      <c r="L79" t="s">
        <v>834</v>
      </c>
      <c r="M79" t="s">
        <v>846</v>
      </c>
    </row>
    <row r="80" spans="1:13" x14ac:dyDescent="0.3">
      <c r="A80" t="s">
        <v>86</v>
      </c>
      <c r="B80" s="2">
        <v>45859</v>
      </c>
      <c r="C80" t="s">
        <v>609</v>
      </c>
      <c r="D80" t="s">
        <v>683</v>
      </c>
      <c r="E80" t="s">
        <v>769</v>
      </c>
      <c r="F80" t="s">
        <v>802</v>
      </c>
      <c r="G80">
        <v>92</v>
      </c>
      <c r="H80">
        <v>1219.94</v>
      </c>
      <c r="I80">
        <v>112234.48</v>
      </c>
      <c r="J80" t="s">
        <v>806</v>
      </c>
      <c r="K80" t="s">
        <v>823</v>
      </c>
      <c r="L80" t="s">
        <v>835</v>
      </c>
      <c r="M80" t="s">
        <v>846</v>
      </c>
    </row>
    <row r="81" spans="1:13" x14ac:dyDescent="0.3">
      <c r="A81" t="s">
        <v>87</v>
      </c>
      <c r="B81" s="2">
        <v>45798</v>
      </c>
      <c r="C81" t="s">
        <v>609</v>
      </c>
      <c r="D81" t="s">
        <v>684</v>
      </c>
      <c r="E81" t="s">
        <v>790</v>
      </c>
      <c r="F81" t="s">
        <v>797</v>
      </c>
      <c r="G81">
        <v>83</v>
      </c>
      <c r="I81">
        <v>145847.6</v>
      </c>
      <c r="J81" t="s">
        <v>813</v>
      </c>
      <c r="K81" t="s">
        <v>825</v>
      </c>
      <c r="L81" t="s">
        <v>838</v>
      </c>
      <c r="M81" t="s">
        <v>852</v>
      </c>
    </row>
    <row r="82" spans="1:13" x14ac:dyDescent="0.3">
      <c r="A82" t="s">
        <v>88</v>
      </c>
      <c r="B82" s="2">
        <v>45853</v>
      </c>
      <c r="C82" t="s">
        <v>608</v>
      </c>
      <c r="D82" t="s">
        <v>650</v>
      </c>
      <c r="E82" t="s">
        <v>772</v>
      </c>
      <c r="F82" t="s">
        <v>793</v>
      </c>
      <c r="G82">
        <v>63</v>
      </c>
      <c r="H82">
        <v>1856.1</v>
      </c>
      <c r="I82">
        <v>116934.3</v>
      </c>
      <c r="J82" t="s">
        <v>805</v>
      </c>
      <c r="K82" t="s">
        <v>826</v>
      </c>
      <c r="L82" t="s">
        <v>831</v>
      </c>
      <c r="M82" t="s">
        <v>840</v>
      </c>
    </row>
    <row r="83" spans="1:13" x14ac:dyDescent="0.3">
      <c r="A83" t="s">
        <v>89</v>
      </c>
      <c r="B83" s="2">
        <v>45929</v>
      </c>
      <c r="C83" t="s">
        <v>614</v>
      </c>
      <c r="D83" t="s">
        <v>681</v>
      </c>
      <c r="E83" t="s">
        <v>789</v>
      </c>
      <c r="F83" t="s">
        <v>793</v>
      </c>
      <c r="G83">
        <v>7</v>
      </c>
      <c r="H83">
        <v>1721.6</v>
      </c>
      <c r="I83">
        <v>12051.2</v>
      </c>
      <c r="J83" t="s">
        <v>809</v>
      </c>
      <c r="K83" t="s">
        <v>821</v>
      </c>
      <c r="L83" t="s">
        <v>831</v>
      </c>
      <c r="M83" t="s">
        <v>845</v>
      </c>
    </row>
    <row r="84" spans="1:13" x14ac:dyDescent="0.3">
      <c r="A84" t="s">
        <v>90</v>
      </c>
      <c r="B84" s="2">
        <v>45963</v>
      </c>
      <c r="C84" t="s">
        <v>615</v>
      </c>
      <c r="D84" t="s">
        <v>685</v>
      </c>
      <c r="E84" t="s">
        <v>769</v>
      </c>
      <c r="F84" t="s">
        <v>793</v>
      </c>
      <c r="G84">
        <v>34</v>
      </c>
      <c r="H84">
        <v>583.71</v>
      </c>
      <c r="I84">
        <v>19846.14</v>
      </c>
      <c r="J84" t="s">
        <v>813</v>
      </c>
      <c r="K84" t="s">
        <v>821</v>
      </c>
      <c r="L84" t="s">
        <v>833</v>
      </c>
      <c r="M84" t="s">
        <v>852</v>
      </c>
    </row>
    <row r="85" spans="1:13" x14ac:dyDescent="0.3">
      <c r="A85" t="s">
        <v>56</v>
      </c>
      <c r="B85" s="2">
        <v>45829</v>
      </c>
      <c r="C85" t="s">
        <v>614</v>
      </c>
      <c r="D85" t="s">
        <v>686</v>
      </c>
      <c r="E85" t="s">
        <v>788</v>
      </c>
      <c r="G85">
        <v>6</v>
      </c>
      <c r="H85">
        <v>1396.13</v>
      </c>
      <c r="I85">
        <v>8376.7800000000007</v>
      </c>
      <c r="J85" t="s">
        <v>806</v>
      </c>
      <c r="K85" t="s">
        <v>822</v>
      </c>
      <c r="L85" t="s">
        <v>831</v>
      </c>
      <c r="M85" t="s">
        <v>849</v>
      </c>
    </row>
    <row r="86" spans="1:13" x14ac:dyDescent="0.3">
      <c r="A86" t="s">
        <v>91</v>
      </c>
      <c r="B86" s="2">
        <v>45849</v>
      </c>
      <c r="C86" t="s">
        <v>609</v>
      </c>
      <c r="D86" t="s">
        <v>687</v>
      </c>
      <c r="E86" t="s">
        <v>788</v>
      </c>
      <c r="F86" t="s">
        <v>796</v>
      </c>
      <c r="G86">
        <v>87</v>
      </c>
      <c r="H86">
        <v>1713.99</v>
      </c>
      <c r="I86">
        <v>149117.13</v>
      </c>
      <c r="J86" t="s">
        <v>817</v>
      </c>
      <c r="K86" t="s">
        <v>823</v>
      </c>
      <c r="L86" t="s">
        <v>837</v>
      </c>
      <c r="M86" t="s">
        <v>845</v>
      </c>
    </row>
    <row r="87" spans="1:13" x14ac:dyDescent="0.3">
      <c r="A87" t="s">
        <v>92</v>
      </c>
      <c r="B87" s="2">
        <v>45880</v>
      </c>
      <c r="C87" t="s">
        <v>608</v>
      </c>
      <c r="D87" t="s">
        <v>688</v>
      </c>
      <c r="E87" t="s">
        <v>791</v>
      </c>
      <c r="F87" t="s">
        <v>794</v>
      </c>
      <c r="G87">
        <v>25</v>
      </c>
      <c r="H87">
        <v>154.86000000000001</v>
      </c>
      <c r="I87">
        <v>3871.5</v>
      </c>
      <c r="J87" t="s">
        <v>816</v>
      </c>
      <c r="K87" t="s">
        <v>818</v>
      </c>
      <c r="L87" t="s">
        <v>833</v>
      </c>
      <c r="M87" t="s">
        <v>841</v>
      </c>
    </row>
    <row r="88" spans="1:13" x14ac:dyDescent="0.3">
      <c r="A88" t="s">
        <v>93</v>
      </c>
      <c r="B88" s="2">
        <v>45960</v>
      </c>
      <c r="C88" t="s">
        <v>613</v>
      </c>
      <c r="D88" t="s">
        <v>676</v>
      </c>
      <c r="E88" t="s">
        <v>770</v>
      </c>
      <c r="F88" t="s">
        <v>796</v>
      </c>
      <c r="G88">
        <v>46</v>
      </c>
      <c r="H88">
        <v>1309.1600000000001</v>
      </c>
      <c r="I88">
        <v>60221.36</v>
      </c>
      <c r="J88" t="s">
        <v>807</v>
      </c>
      <c r="K88" t="s">
        <v>823</v>
      </c>
      <c r="L88" t="s">
        <v>833</v>
      </c>
      <c r="M88" t="s">
        <v>851</v>
      </c>
    </row>
    <row r="89" spans="1:13" x14ac:dyDescent="0.3">
      <c r="A89" t="s">
        <v>94</v>
      </c>
      <c r="B89" s="2">
        <v>45845</v>
      </c>
      <c r="C89" t="s">
        <v>621</v>
      </c>
      <c r="D89" t="s">
        <v>678</v>
      </c>
      <c r="E89" t="s">
        <v>781</v>
      </c>
      <c r="F89" t="s">
        <v>798</v>
      </c>
      <c r="G89">
        <v>26</v>
      </c>
      <c r="H89">
        <v>524.96</v>
      </c>
      <c r="I89">
        <v>13648.96</v>
      </c>
      <c r="J89" t="s">
        <v>809</v>
      </c>
      <c r="K89" t="s">
        <v>824</v>
      </c>
      <c r="L89" t="s">
        <v>832</v>
      </c>
      <c r="M89" t="s">
        <v>855</v>
      </c>
    </row>
    <row r="90" spans="1:13" x14ac:dyDescent="0.3">
      <c r="A90" t="s">
        <v>95</v>
      </c>
      <c r="B90" s="2">
        <v>45836</v>
      </c>
      <c r="C90" t="s">
        <v>607</v>
      </c>
      <c r="D90" t="s">
        <v>628</v>
      </c>
      <c r="E90" t="s">
        <v>783</v>
      </c>
      <c r="F90" t="s">
        <v>798</v>
      </c>
      <c r="G90">
        <v>98</v>
      </c>
      <c r="H90">
        <v>174.19</v>
      </c>
      <c r="I90">
        <v>17070.62</v>
      </c>
      <c r="J90" t="s">
        <v>806</v>
      </c>
      <c r="K90" t="s">
        <v>827</v>
      </c>
      <c r="L90" t="s">
        <v>833</v>
      </c>
      <c r="M90" t="s">
        <v>851</v>
      </c>
    </row>
    <row r="91" spans="1:13" x14ac:dyDescent="0.3">
      <c r="A91" t="s">
        <v>96</v>
      </c>
      <c r="B91" s="2">
        <v>45813</v>
      </c>
      <c r="C91" t="s">
        <v>616</v>
      </c>
      <c r="D91" t="s">
        <v>687</v>
      </c>
      <c r="E91" t="s">
        <v>773</v>
      </c>
      <c r="F91" t="s">
        <v>802</v>
      </c>
      <c r="G91">
        <v>75</v>
      </c>
      <c r="H91">
        <v>1729.77</v>
      </c>
      <c r="I91">
        <v>129732.75</v>
      </c>
      <c r="J91" t="s">
        <v>805</v>
      </c>
      <c r="K91" t="s">
        <v>822</v>
      </c>
      <c r="L91" t="s">
        <v>837</v>
      </c>
      <c r="M91" t="s">
        <v>857</v>
      </c>
    </row>
    <row r="92" spans="1:13" x14ac:dyDescent="0.3">
      <c r="A92" t="s">
        <v>72</v>
      </c>
      <c r="B92" s="2">
        <v>45840</v>
      </c>
      <c r="C92" t="s">
        <v>609</v>
      </c>
      <c r="D92" t="s">
        <v>629</v>
      </c>
      <c r="E92" t="s">
        <v>777</v>
      </c>
      <c r="F92" t="s">
        <v>800</v>
      </c>
      <c r="G92">
        <v>78</v>
      </c>
      <c r="H92">
        <v>918.55</v>
      </c>
      <c r="I92">
        <v>71646.899999999994</v>
      </c>
      <c r="J92" t="s">
        <v>812</v>
      </c>
      <c r="K92" t="s">
        <v>827</v>
      </c>
      <c r="L92" t="s">
        <v>837</v>
      </c>
      <c r="M92" t="s">
        <v>840</v>
      </c>
    </row>
    <row r="93" spans="1:13" x14ac:dyDescent="0.3">
      <c r="A93" t="s">
        <v>97</v>
      </c>
      <c r="B93" s="2">
        <v>45959</v>
      </c>
      <c r="C93" t="s">
        <v>617</v>
      </c>
      <c r="D93" t="s">
        <v>689</v>
      </c>
      <c r="E93" t="s">
        <v>771</v>
      </c>
      <c r="F93" t="s">
        <v>802</v>
      </c>
      <c r="G93">
        <v>48</v>
      </c>
      <c r="H93">
        <v>691.2</v>
      </c>
      <c r="I93">
        <v>33177.599999999999</v>
      </c>
      <c r="J93" t="s">
        <v>817</v>
      </c>
      <c r="K93" t="s">
        <v>826</v>
      </c>
      <c r="L93" t="s">
        <v>834</v>
      </c>
      <c r="M93" t="s">
        <v>840</v>
      </c>
    </row>
    <row r="94" spans="1:13" x14ac:dyDescent="0.3">
      <c r="A94" t="s">
        <v>98</v>
      </c>
      <c r="B94" s="2">
        <v>45895</v>
      </c>
      <c r="C94" t="s">
        <v>616</v>
      </c>
      <c r="D94" t="s">
        <v>690</v>
      </c>
      <c r="E94" t="s">
        <v>788</v>
      </c>
      <c r="F94" t="s">
        <v>798</v>
      </c>
      <c r="G94">
        <v>56</v>
      </c>
      <c r="H94">
        <v>509.46</v>
      </c>
      <c r="I94">
        <v>28529.759999999998</v>
      </c>
      <c r="J94" t="s">
        <v>811</v>
      </c>
      <c r="K94" t="s">
        <v>823</v>
      </c>
      <c r="L94" t="s">
        <v>831</v>
      </c>
      <c r="M94" t="s">
        <v>844</v>
      </c>
    </row>
    <row r="95" spans="1:13" x14ac:dyDescent="0.3">
      <c r="A95" t="s">
        <v>99</v>
      </c>
      <c r="B95" s="2">
        <v>45797</v>
      </c>
      <c r="C95" t="s">
        <v>608</v>
      </c>
      <c r="D95" t="s">
        <v>691</v>
      </c>
      <c r="E95" t="s">
        <v>780</v>
      </c>
      <c r="F95" t="s">
        <v>793</v>
      </c>
      <c r="G95">
        <v>59</v>
      </c>
      <c r="H95">
        <v>1633.3</v>
      </c>
      <c r="I95">
        <v>96364.7</v>
      </c>
      <c r="J95" t="s">
        <v>806</v>
      </c>
      <c r="K95" t="s">
        <v>828</v>
      </c>
      <c r="L95" t="s">
        <v>832</v>
      </c>
      <c r="M95" t="s">
        <v>845</v>
      </c>
    </row>
    <row r="96" spans="1:13" x14ac:dyDescent="0.3">
      <c r="A96" t="s">
        <v>100</v>
      </c>
      <c r="B96" s="2">
        <v>45862</v>
      </c>
      <c r="C96" t="s">
        <v>616</v>
      </c>
      <c r="D96" t="s">
        <v>642</v>
      </c>
      <c r="E96" t="s">
        <v>783</v>
      </c>
      <c r="F96" t="s">
        <v>802</v>
      </c>
      <c r="G96">
        <v>20</v>
      </c>
      <c r="H96">
        <v>614.41</v>
      </c>
      <c r="I96">
        <v>12288.2</v>
      </c>
      <c r="J96" t="s">
        <v>803</v>
      </c>
      <c r="K96" t="s">
        <v>822</v>
      </c>
      <c r="L96" t="s">
        <v>836</v>
      </c>
      <c r="M96" t="s">
        <v>854</v>
      </c>
    </row>
    <row r="97" spans="1:13" x14ac:dyDescent="0.3">
      <c r="A97" t="s">
        <v>101</v>
      </c>
      <c r="B97" s="2">
        <v>45901</v>
      </c>
      <c r="C97" t="s">
        <v>609</v>
      </c>
      <c r="D97" t="s">
        <v>692</v>
      </c>
      <c r="E97" t="s">
        <v>773</v>
      </c>
      <c r="F97" t="s">
        <v>798</v>
      </c>
      <c r="G97">
        <v>86</v>
      </c>
      <c r="H97">
        <v>1724.09</v>
      </c>
      <c r="I97">
        <v>148271.74</v>
      </c>
      <c r="J97" t="s">
        <v>806</v>
      </c>
      <c r="K97" t="s">
        <v>826</v>
      </c>
      <c r="L97" t="s">
        <v>839</v>
      </c>
      <c r="M97" t="s">
        <v>851</v>
      </c>
    </row>
    <row r="98" spans="1:13" x14ac:dyDescent="0.3">
      <c r="A98" t="s">
        <v>102</v>
      </c>
      <c r="B98" s="2">
        <v>45954</v>
      </c>
      <c r="C98" t="s">
        <v>611</v>
      </c>
      <c r="D98" t="s">
        <v>651</v>
      </c>
      <c r="E98" t="s">
        <v>790</v>
      </c>
      <c r="F98" t="s">
        <v>793</v>
      </c>
      <c r="G98">
        <v>9</v>
      </c>
      <c r="H98">
        <v>1973.8</v>
      </c>
      <c r="I98">
        <v>17764.2</v>
      </c>
      <c r="J98" t="s">
        <v>815</v>
      </c>
      <c r="K98" t="s">
        <v>824</v>
      </c>
      <c r="L98" t="s">
        <v>834</v>
      </c>
      <c r="M98" t="s">
        <v>846</v>
      </c>
    </row>
    <row r="99" spans="1:13" x14ac:dyDescent="0.3">
      <c r="A99" t="s">
        <v>103</v>
      </c>
      <c r="B99" s="2">
        <v>45904</v>
      </c>
      <c r="C99" t="s">
        <v>609</v>
      </c>
      <c r="D99" t="s">
        <v>622</v>
      </c>
      <c r="E99" t="s">
        <v>773</v>
      </c>
      <c r="F99" t="s">
        <v>793</v>
      </c>
      <c r="G99">
        <v>29</v>
      </c>
      <c r="H99">
        <v>1496.86</v>
      </c>
      <c r="I99">
        <v>43408.94</v>
      </c>
      <c r="J99" t="s">
        <v>803</v>
      </c>
      <c r="K99" t="s">
        <v>823</v>
      </c>
      <c r="L99" t="s">
        <v>834</v>
      </c>
      <c r="M99" t="s">
        <v>848</v>
      </c>
    </row>
    <row r="100" spans="1:13" x14ac:dyDescent="0.3">
      <c r="A100" t="s">
        <v>104</v>
      </c>
      <c r="B100" s="2">
        <v>45834</v>
      </c>
      <c r="C100" t="s">
        <v>614</v>
      </c>
      <c r="D100" t="s">
        <v>639</v>
      </c>
      <c r="E100" t="s">
        <v>778</v>
      </c>
      <c r="F100" t="s">
        <v>795</v>
      </c>
      <c r="G100">
        <v>56</v>
      </c>
      <c r="H100">
        <v>1311.33</v>
      </c>
      <c r="I100">
        <v>73434.48</v>
      </c>
      <c r="J100" t="s">
        <v>806</v>
      </c>
      <c r="K100" t="s">
        <v>827</v>
      </c>
      <c r="L100" t="s">
        <v>839</v>
      </c>
      <c r="M100" t="s">
        <v>841</v>
      </c>
    </row>
    <row r="101" spans="1:13" x14ac:dyDescent="0.3">
      <c r="A101" t="s">
        <v>105</v>
      </c>
      <c r="B101" s="2">
        <v>45945</v>
      </c>
      <c r="C101" t="s">
        <v>618</v>
      </c>
      <c r="D101" t="s">
        <v>693</v>
      </c>
      <c r="E101" t="s">
        <v>772</v>
      </c>
      <c r="F101" t="s">
        <v>793</v>
      </c>
      <c r="G101">
        <v>35</v>
      </c>
      <c r="H101">
        <v>1752.43</v>
      </c>
      <c r="I101">
        <v>61335.05</v>
      </c>
      <c r="J101" t="s">
        <v>816</v>
      </c>
      <c r="K101" t="s">
        <v>827</v>
      </c>
      <c r="L101" t="s">
        <v>836</v>
      </c>
      <c r="M101" t="s">
        <v>841</v>
      </c>
    </row>
    <row r="102" spans="1:13" x14ac:dyDescent="0.3">
      <c r="A102" t="s">
        <v>106</v>
      </c>
      <c r="B102" s="2">
        <v>45798</v>
      </c>
      <c r="C102" t="s">
        <v>618</v>
      </c>
      <c r="D102" t="s">
        <v>652</v>
      </c>
      <c r="E102" t="s">
        <v>770</v>
      </c>
      <c r="F102" t="s">
        <v>801</v>
      </c>
      <c r="G102">
        <v>7</v>
      </c>
      <c r="H102">
        <v>1449.06</v>
      </c>
      <c r="I102">
        <v>10143.42</v>
      </c>
      <c r="J102" t="s">
        <v>816</v>
      </c>
      <c r="K102" t="s">
        <v>827</v>
      </c>
      <c r="L102" t="s">
        <v>834</v>
      </c>
      <c r="M102" t="s">
        <v>842</v>
      </c>
    </row>
    <row r="103" spans="1:13" x14ac:dyDescent="0.3">
      <c r="A103" t="s">
        <v>107</v>
      </c>
      <c r="B103" s="2">
        <v>45877</v>
      </c>
      <c r="C103" t="s">
        <v>607</v>
      </c>
      <c r="D103" t="s">
        <v>694</v>
      </c>
      <c r="E103" t="s">
        <v>778</v>
      </c>
      <c r="F103" t="s">
        <v>799</v>
      </c>
      <c r="G103">
        <v>91</v>
      </c>
      <c r="H103">
        <v>474.54</v>
      </c>
      <c r="I103">
        <v>43183.14</v>
      </c>
      <c r="J103" t="s">
        <v>804</v>
      </c>
      <c r="K103" t="s">
        <v>822</v>
      </c>
      <c r="L103" t="s">
        <v>831</v>
      </c>
      <c r="M103" t="s">
        <v>844</v>
      </c>
    </row>
    <row r="104" spans="1:13" x14ac:dyDescent="0.3">
      <c r="A104" t="s">
        <v>108</v>
      </c>
      <c r="B104" s="2">
        <v>45816</v>
      </c>
      <c r="C104" t="s">
        <v>615</v>
      </c>
      <c r="D104" t="s">
        <v>695</v>
      </c>
      <c r="E104" t="s">
        <v>772</v>
      </c>
      <c r="F104" t="s">
        <v>795</v>
      </c>
      <c r="G104">
        <v>71</v>
      </c>
      <c r="H104">
        <v>797.62</v>
      </c>
      <c r="I104">
        <v>56631.02</v>
      </c>
      <c r="J104" t="s">
        <v>806</v>
      </c>
      <c r="K104" t="s">
        <v>828</v>
      </c>
      <c r="L104" t="s">
        <v>838</v>
      </c>
      <c r="M104" t="s">
        <v>852</v>
      </c>
    </row>
    <row r="105" spans="1:13" x14ac:dyDescent="0.3">
      <c r="A105" t="s">
        <v>109</v>
      </c>
      <c r="B105" s="2">
        <v>45928</v>
      </c>
      <c r="C105" t="s">
        <v>607</v>
      </c>
      <c r="D105" t="s">
        <v>696</v>
      </c>
      <c r="E105" t="s">
        <v>770</v>
      </c>
      <c r="F105" t="s">
        <v>793</v>
      </c>
      <c r="G105">
        <v>41</v>
      </c>
      <c r="H105">
        <v>1650.08</v>
      </c>
      <c r="I105">
        <v>67653.279999999999</v>
      </c>
      <c r="J105" t="s">
        <v>806</v>
      </c>
      <c r="K105" t="s">
        <v>821</v>
      </c>
      <c r="L105" t="s">
        <v>836</v>
      </c>
      <c r="M105" t="s">
        <v>847</v>
      </c>
    </row>
    <row r="106" spans="1:13" x14ac:dyDescent="0.3">
      <c r="A106" t="s">
        <v>110</v>
      </c>
      <c r="B106" s="2">
        <v>45811</v>
      </c>
      <c r="C106" t="s">
        <v>619</v>
      </c>
      <c r="D106" t="s">
        <v>679</v>
      </c>
      <c r="E106" t="s">
        <v>791</v>
      </c>
      <c r="F106" t="s">
        <v>798</v>
      </c>
      <c r="G106">
        <v>42</v>
      </c>
      <c r="H106">
        <v>1120.3699999999999</v>
      </c>
      <c r="I106">
        <v>47055.54</v>
      </c>
      <c r="J106" t="s">
        <v>806</v>
      </c>
      <c r="K106" t="s">
        <v>826</v>
      </c>
      <c r="L106" t="s">
        <v>837</v>
      </c>
      <c r="M106" t="s">
        <v>846</v>
      </c>
    </row>
    <row r="107" spans="1:13" x14ac:dyDescent="0.3">
      <c r="A107" t="s">
        <v>70</v>
      </c>
      <c r="B107" s="2">
        <v>45801</v>
      </c>
      <c r="C107" t="s">
        <v>621</v>
      </c>
      <c r="D107" t="s">
        <v>697</v>
      </c>
      <c r="E107" t="s">
        <v>784</v>
      </c>
      <c r="F107" t="s">
        <v>794</v>
      </c>
      <c r="G107">
        <v>50</v>
      </c>
      <c r="H107">
        <v>833.5</v>
      </c>
      <c r="I107">
        <v>41675</v>
      </c>
      <c r="J107" t="s">
        <v>812</v>
      </c>
      <c r="K107" t="s">
        <v>826</v>
      </c>
      <c r="L107" t="s">
        <v>833</v>
      </c>
      <c r="M107" t="s">
        <v>841</v>
      </c>
    </row>
    <row r="108" spans="1:13" x14ac:dyDescent="0.3">
      <c r="A108" t="s">
        <v>111</v>
      </c>
      <c r="B108" s="2">
        <v>45910</v>
      </c>
      <c r="C108" t="s">
        <v>619</v>
      </c>
      <c r="D108" t="s">
        <v>632</v>
      </c>
      <c r="E108" t="s">
        <v>792</v>
      </c>
      <c r="F108" t="s">
        <v>797</v>
      </c>
      <c r="G108">
        <v>37</v>
      </c>
      <c r="H108">
        <v>1046.67</v>
      </c>
      <c r="I108">
        <v>38726.79</v>
      </c>
      <c r="J108" t="s">
        <v>813</v>
      </c>
      <c r="K108" t="s">
        <v>824</v>
      </c>
      <c r="L108" t="s">
        <v>833</v>
      </c>
      <c r="M108" t="s">
        <v>856</v>
      </c>
    </row>
    <row r="109" spans="1:13" x14ac:dyDescent="0.3">
      <c r="A109" t="s">
        <v>60</v>
      </c>
      <c r="B109" s="2">
        <v>45860</v>
      </c>
      <c r="C109" t="s">
        <v>611</v>
      </c>
      <c r="D109" t="s">
        <v>681</v>
      </c>
      <c r="E109" t="s">
        <v>777</v>
      </c>
      <c r="F109" t="s">
        <v>802</v>
      </c>
      <c r="G109">
        <v>81</v>
      </c>
      <c r="H109">
        <v>948.75</v>
      </c>
      <c r="I109">
        <v>76848.75</v>
      </c>
      <c r="J109" t="s">
        <v>806</v>
      </c>
      <c r="K109" t="s">
        <v>819</v>
      </c>
      <c r="L109" t="s">
        <v>833</v>
      </c>
      <c r="M109" t="s">
        <v>844</v>
      </c>
    </row>
    <row r="110" spans="1:13" x14ac:dyDescent="0.3">
      <c r="A110" t="s">
        <v>112</v>
      </c>
      <c r="B110" s="2">
        <v>45907</v>
      </c>
      <c r="C110" t="s">
        <v>618</v>
      </c>
      <c r="D110" t="s">
        <v>698</v>
      </c>
      <c r="E110" t="s">
        <v>777</v>
      </c>
      <c r="F110" t="s">
        <v>798</v>
      </c>
      <c r="G110">
        <v>5</v>
      </c>
      <c r="H110">
        <v>1963.42</v>
      </c>
      <c r="I110">
        <v>9817.1</v>
      </c>
      <c r="J110" t="s">
        <v>805</v>
      </c>
      <c r="K110" t="s">
        <v>830</v>
      </c>
      <c r="L110" t="s">
        <v>837</v>
      </c>
      <c r="M110" t="s">
        <v>851</v>
      </c>
    </row>
    <row r="111" spans="1:13" x14ac:dyDescent="0.3">
      <c r="A111" t="s">
        <v>113</v>
      </c>
      <c r="B111" s="2">
        <v>45971</v>
      </c>
      <c r="C111" t="s">
        <v>607</v>
      </c>
      <c r="D111" t="s">
        <v>699</v>
      </c>
      <c r="E111" t="s">
        <v>788</v>
      </c>
      <c r="F111" t="s">
        <v>797</v>
      </c>
      <c r="G111">
        <v>3</v>
      </c>
      <c r="H111">
        <v>1433.31</v>
      </c>
      <c r="I111">
        <v>4299.93</v>
      </c>
      <c r="J111" t="s">
        <v>813</v>
      </c>
      <c r="K111" t="s">
        <v>820</v>
      </c>
      <c r="L111" t="s">
        <v>837</v>
      </c>
      <c r="M111" t="s">
        <v>849</v>
      </c>
    </row>
    <row r="112" spans="1:13" x14ac:dyDescent="0.3">
      <c r="A112" t="s">
        <v>32</v>
      </c>
      <c r="B112" s="2">
        <v>45815</v>
      </c>
      <c r="C112" t="s">
        <v>609</v>
      </c>
      <c r="D112" t="s">
        <v>700</v>
      </c>
      <c r="E112" t="s">
        <v>776</v>
      </c>
      <c r="F112" t="s">
        <v>797</v>
      </c>
      <c r="G112">
        <v>62</v>
      </c>
      <c r="H112">
        <v>834.34</v>
      </c>
      <c r="I112">
        <v>51729.08</v>
      </c>
      <c r="J112" t="s">
        <v>812</v>
      </c>
      <c r="K112" t="s">
        <v>823</v>
      </c>
      <c r="L112" t="s">
        <v>833</v>
      </c>
      <c r="M112" t="s">
        <v>841</v>
      </c>
    </row>
    <row r="113" spans="1:13" x14ac:dyDescent="0.3">
      <c r="A113" t="s">
        <v>114</v>
      </c>
      <c r="B113" s="2">
        <v>45859</v>
      </c>
      <c r="C113" t="s">
        <v>620</v>
      </c>
      <c r="D113" t="s">
        <v>701</v>
      </c>
      <c r="E113" t="s">
        <v>789</v>
      </c>
      <c r="F113" t="s">
        <v>799</v>
      </c>
      <c r="G113">
        <v>14</v>
      </c>
      <c r="H113">
        <v>1358.48</v>
      </c>
      <c r="I113">
        <v>19018.72</v>
      </c>
      <c r="J113" t="s">
        <v>813</v>
      </c>
      <c r="K113" t="s">
        <v>821</v>
      </c>
      <c r="L113" t="s">
        <v>838</v>
      </c>
      <c r="M113" t="s">
        <v>852</v>
      </c>
    </row>
    <row r="114" spans="1:13" x14ac:dyDescent="0.3">
      <c r="A114" t="s">
        <v>115</v>
      </c>
      <c r="B114" s="2">
        <v>45866</v>
      </c>
      <c r="C114" t="s">
        <v>608</v>
      </c>
      <c r="D114" t="s">
        <v>649</v>
      </c>
      <c r="E114" t="s">
        <v>775</v>
      </c>
      <c r="F114" t="s">
        <v>794</v>
      </c>
      <c r="G114">
        <v>61</v>
      </c>
      <c r="H114">
        <v>757.82</v>
      </c>
      <c r="I114">
        <v>46227.02</v>
      </c>
      <c r="J114" t="s">
        <v>805</v>
      </c>
      <c r="K114" t="s">
        <v>819</v>
      </c>
      <c r="L114" t="s">
        <v>833</v>
      </c>
      <c r="M114" t="s">
        <v>855</v>
      </c>
    </row>
    <row r="115" spans="1:13" x14ac:dyDescent="0.3">
      <c r="A115" t="s">
        <v>116</v>
      </c>
      <c r="B115" s="2">
        <v>45899</v>
      </c>
      <c r="C115" t="s">
        <v>607</v>
      </c>
      <c r="D115" t="s">
        <v>698</v>
      </c>
      <c r="E115" t="s">
        <v>779</v>
      </c>
      <c r="F115" t="s">
        <v>798</v>
      </c>
      <c r="G115">
        <v>17</v>
      </c>
      <c r="H115">
        <v>643.27</v>
      </c>
      <c r="I115">
        <v>10935.59</v>
      </c>
      <c r="J115" t="s">
        <v>811</v>
      </c>
      <c r="K115" t="s">
        <v>823</v>
      </c>
      <c r="L115" t="s">
        <v>838</v>
      </c>
      <c r="M115" t="s">
        <v>849</v>
      </c>
    </row>
    <row r="116" spans="1:13" x14ac:dyDescent="0.3">
      <c r="A116" t="s">
        <v>117</v>
      </c>
      <c r="B116" s="2">
        <v>45951</v>
      </c>
      <c r="C116" t="s">
        <v>619</v>
      </c>
      <c r="D116" t="s">
        <v>702</v>
      </c>
      <c r="E116" t="s">
        <v>785</v>
      </c>
      <c r="F116" t="s">
        <v>802</v>
      </c>
      <c r="G116">
        <v>23</v>
      </c>
      <c r="H116">
        <v>1243.42</v>
      </c>
      <c r="I116">
        <v>28598.66</v>
      </c>
      <c r="J116" t="s">
        <v>812</v>
      </c>
      <c r="K116" t="s">
        <v>826</v>
      </c>
      <c r="L116" t="s">
        <v>839</v>
      </c>
      <c r="M116" t="s">
        <v>853</v>
      </c>
    </row>
    <row r="117" spans="1:13" x14ac:dyDescent="0.3">
      <c r="A117" t="s">
        <v>118</v>
      </c>
      <c r="B117" s="2">
        <v>45965</v>
      </c>
      <c r="C117" t="s">
        <v>616</v>
      </c>
      <c r="D117" t="s">
        <v>703</v>
      </c>
      <c r="E117" t="s">
        <v>775</v>
      </c>
      <c r="F117" t="s">
        <v>798</v>
      </c>
      <c r="G117">
        <v>78</v>
      </c>
      <c r="H117">
        <v>685.91</v>
      </c>
      <c r="I117">
        <v>53500.98</v>
      </c>
      <c r="J117" t="s">
        <v>812</v>
      </c>
      <c r="K117" t="s">
        <v>824</v>
      </c>
      <c r="L117" t="s">
        <v>834</v>
      </c>
      <c r="M117" t="s">
        <v>852</v>
      </c>
    </row>
    <row r="118" spans="1:13" x14ac:dyDescent="0.3">
      <c r="A118" t="s">
        <v>119</v>
      </c>
      <c r="B118" s="2">
        <v>45813</v>
      </c>
      <c r="C118" t="s">
        <v>607</v>
      </c>
      <c r="D118" t="s">
        <v>645</v>
      </c>
      <c r="E118" t="s">
        <v>773</v>
      </c>
      <c r="F118" t="s">
        <v>798</v>
      </c>
      <c r="G118">
        <v>79</v>
      </c>
      <c r="H118">
        <v>1924.76</v>
      </c>
      <c r="I118">
        <v>152056.04</v>
      </c>
      <c r="J118" t="s">
        <v>815</v>
      </c>
      <c r="K118" t="s">
        <v>830</v>
      </c>
      <c r="L118" t="s">
        <v>838</v>
      </c>
      <c r="M118" t="s">
        <v>845</v>
      </c>
    </row>
    <row r="119" spans="1:13" x14ac:dyDescent="0.3">
      <c r="A119" t="s">
        <v>120</v>
      </c>
      <c r="B119" s="2">
        <v>45972</v>
      </c>
      <c r="C119" t="s">
        <v>607</v>
      </c>
      <c r="D119" t="s">
        <v>630</v>
      </c>
      <c r="E119" t="s">
        <v>777</v>
      </c>
      <c r="F119" t="s">
        <v>798</v>
      </c>
      <c r="G119">
        <v>15</v>
      </c>
      <c r="H119">
        <v>1731.87</v>
      </c>
      <c r="I119">
        <v>25978.05</v>
      </c>
      <c r="J119" t="s">
        <v>808</v>
      </c>
      <c r="K119" t="s">
        <v>825</v>
      </c>
      <c r="L119" t="s">
        <v>837</v>
      </c>
      <c r="M119" t="s">
        <v>857</v>
      </c>
    </row>
    <row r="120" spans="1:13" x14ac:dyDescent="0.3">
      <c r="A120" t="s">
        <v>121</v>
      </c>
      <c r="B120" s="2">
        <v>45842</v>
      </c>
      <c r="C120" t="s">
        <v>610</v>
      </c>
      <c r="D120" t="s">
        <v>704</v>
      </c>
      <c r="E120" t="s">
        <v>780</v>
      </c>
      <c r="F120" t="s">
        <v>799</v>
      </c>
      <c r="G120">
        <v>8</v>
      </c>
      <c r="H120">
        <v>1405.62</v>
      </c>
      <c r="I120">
        <v>11244.96</v>
      </c>
      <c r="J120" t="s">
        <v>812</v>
      </c>
      <c r="K120" t="s">
        <v>826</v>
      </c>
      <c r="L120" t="s">
        <v>835</v>
      </c>
      <c r="M120" t="s">
        <v>841</v>
      </c>
    </row>
    <row r="121" spans="1:13" x14ac:dyDescent="0.3">
      <c r="A121" t="s">
        <v>122</v>
      </c>
      <c r="B121" s="2">
        <v>45816</v>
      </c>
      <c r="C121" t="s">
        <v>610</v>
      </c>
      <c r="D121" t="s">
        <v>705</v>
      </c>
      <c r="E121" t="s">
        <v>769</v>
      </c>
      <c r="F121" t="s">
        <v>798</v>
      </c>
      <c r="G121">
        <v>62</v>
      </c>
      <c r="H121">
        <v>1887.01</v>
      </c>
      <c r="I121">
        <v>116994.62</v>
      </c>
      <c r="J121" t="s">
        <v>811</v>
      </c>
      <c r="K121" t="s">
        <v>828</v>
      </c>
      <c r="L121" t="s">
        <v>834</v>
      </c>
      <c r="M121" t="s">
        <v>845</v>
      </c>
    </row>
    <row r="122" spans="1:13" x14ac:dyDescent="0.3">
      <c r="A122" t="s">
        <v>123</v>
      </c>
      <c r="B122" s="2">
        <v>45972</v>
      </c>
      <c r="C122" t="s">
        <v>617</v>
      </c>
      <c r="D122" t="s">
        <v>655</v>
      </c>
      <c r="E122" t="s">
        <v>785</v>
      </c>
      <c r="F122" t="s">
        <v>797</v>
      </c>
      <c r="G122">
        <v>98</v>
      </c>
      <c r="H122">
        <v>1562.24</v>
      </c>
      <c r="I122">
        <v>153099.51999999999</v>
      </c>
      <c r="J122" t="s">
        <v>814</v>
      </c>
      <c r="K122" t="s">
        <v>821</v>
      </c>
      <c r="L122" t="s">
        <v>833</v>
      </c>
      <c r="M122" t="s">
        <v>849</v>
      </c>
    </row>
    <row r="123" spans="1:13" x14ac:dyDescent="0.3">
      <c r="A123" t="s">
        <v>124</v>
      </c>
      <c r="B123" s="2">
        <v>45876</v>
      </c>
      <c r="C123" t="s">
        <v>609</v>
      </c>
      <c r="D123" t="s">
        <v>706</v>
      </c>
      <c r="E123" t="s">
        <v>785</v>
      </c>
      <c r="F123" t="s">
        <v>793</v>
      </c>
      <c r="G123">
        <v>96</v>
      </c>
      <c r="H123">
        <v>1186.1300000000001</v>
      </c>
      <c r="I123">
        <v>113868.48</v>
      </c>
      <c r="J123" t="s">
        <v>814</v>
      </c>
      <c r="K123" t="s">
        <v>823</v>
      </c>
      <c r="L123" t="s">
        <v>836</v>
      </c>
      <c r="M123" t="s">
        <v>843</v>
      </c>
    </row>
    <row r="124" spans="1:13" x14ac:dyDescent="0.3">
      <c r="A124" t="s">
        <v>125</v>
      </c>
      <c r="B124" s="2">
        <v>45944</v>
      </c>
      <c r="C124" t="s">
        <v>618</v>
      </c>
      <c r="D124" t="s">
        <v>707</v>
      </c>
      <c r="E124" t="s">
        <v>782</v>
      </c>
      <c r="F124" t="s">
        <v>802</v>
      </c>
      <c r="G124">
        <v>94</v>
      </c>
      <c r="H124">
        <v>1827.45</v>
      </c>
      <c r="I124">
        <v>171780.3</v>
      </c>
      <c r="J124" t="s">
        <v>815</v>
      </c>
      <c r="K124" t="s">
        <v>823</v>
      </c>
      <c r="L124" t="s">
        <v>833</v>
      </c>
      <c r="M124" t="s">
        <v>843</v>
      </c>
    </row>
    <row r="125" spans="1:13" x14ac:dyDescent="0.3">
      <c r="A125" t="s">
        <v>126</v>
      </c>
      <c r="B125" s="2">
        <v>45887</v>
      </c>
      <c r="C125" t="s">
        <v>607</v>
      </c>
      <c r="D125" t="s">
        <v>665</v>
      </c>
      <c r="E125" t="s">
        <v>780</v>
      </c>
      <c r="F125" t="s">
        <v>793</v>
      </c>
      <c r="G125">
        <v>13</v>
      </c>
      <c r="H125">
        <v>1952.77</v>
      </c>
      <c r="I125">
        <v>25386.01</v>
      </c>
      <c r="J125" t="s">
        <v>813</v>
      </c>
      <c r="K125" t="s">
        <v>823</v>
      </c>
      <c r="L125" t="s">
        <v>838</v>
      </c>
      <c r="M125" t="s">
        <v>840</v>
      </c>
    </row>
    <row r="126" spans="1:13" x14ac:dyDescent="0.3">
      <c r="A126" t="s">
        <v>127</v>
      </c>
      <c r="B126" s="2">
        <v>45949</v>
      </c>
      <c r="C126" t="s">
        <v>621</v>
      </c>
      <c r="D126" t="s">
        <v>673</v>
      </c>
      <c r="E126" t="s">
        <v>783</v>
      </c>
      <c r="F126" t="s">
        <v>797</v>
      </c>
      <c r="G126">
        <v>62</v>
      </c>
      <c r="H126">
        <v>548.5</v>
      </c>
      <c r="I126">
        <v>34007</v>
      </c>
      <c r="J126" t="s">
        <v>810</v>
      </c>
      <c r="K126" t="s">
        <v>824</v>
      </c>
      <c r="L126" t="s">
        <v>832</v>
      </c>
      <c r="M126" t="s">
        <v>845</v>
      </c>
    </row>
    <row r="127" spans="1:13" x14ac:dyDescent="0.3">
      <c r="A127" t="s">
        <v>128</v>
      </c>
      <c r="B127" s="2">
        <v>45878</v>
      </c>
      <c r="C127" t="s">
        <v>618</v>
      </c>
      <c r="D127" t="s">
        <v>688</v>
      </c>
      <c r="E127" t="s">
        <v>776</v>
      </c>
      <c r="F127" t="s">
        <v>798</v>
      </c>
      <c r="G127">
        <v>78</v>
      </c>
      <c r="H127">
        <v>720.98</v>
      </c>
      <c r="I127">
        <v>56236.44</v>
      </c>
      <c r="J127" t="s">
        <v>817</v>
      </c>
      <c r="K127" t="s">
        <v>820</v>
      </c>
      <c r="L127" t="s">
        <v>836</v>
      </c>
      <c r="M127" t="s">
        <v>848</v>
      </c>
    </row>
    <row r="128" spans="1:13" x14ac:dyDescent="0.3">
      <c r="A128" t="s">
        <v>129</v>
      </c>
      <c r="B128" s="2">
        <v>45949</v>
      </c>
      <c r="C128" t="s">
        <v>611</v>
      </c>
      <c r="D128" t="s">
        <v>708</v>
      </c>
      <c r="E128" t="s">
        <v>777</v>
      </c>
      <c r="F128" t="s">
        <v>796</v>
      </c>
      <c r="G128">
        <v>98</v>
      </c>
      <c r="H128">
        <v>376.55</v>
      </c>
      <c r="I128">
        <v>36901.9</v>
      </c>
      <c r="J128" t="s">
        <v>810</v>
      </c>
      <c r="K128" t="s">
        <v>823</v>
      </c>
      <c r="L128" t="s">
        <v>839</v>
      </c>
      <c r="M128" t="s">
        <v>855</v>
      </c>
    </row>
    <row r="129" spans="1:13" x14ac:dyDescent="0.3">
      <c r="A129" t="s">
        <v>130</v>
      </c>
      <c r="B129" s="2">
        <v>45883</v>
      </c>
      <c r="C129" t="s">
        <v>614</v>
      </c>
      <c r="D129" t="s">
        <v>643</v>
      </c>
      <c r="E129" t="s">
        <v>788</v>
      </c>
      <c r="G129">
        <v>71</v>
      </c>
      <c r="H129">
        <v>1765.83</v>
      </c>
      <c r="I129">
        <v>125373.93</v>
      </c>
      <c r="J129" t="s">
        <v>809</v>
      </c>
      <c r="K129" t="s">
        <v>822</v>
      </c>
      <c r="L129" t="s">
        <v>838</v>
      </c>
      <c r="M129" t="s">
        <v>846</v>
      </c>
    </row>
    <row r="130" spans="1:13" x14ac:dyDescent="0.3">
      <c r="A130" t="s">
        <v>131</v>
      </c>
      <c r="B130" s="2">
        <v>45967</v>
      </c>
      <c r="C130" t="s">
        <v>612</v>
      </c>
      <c r="D130" t="s">
        <v>709</v>
      </c>
      <c r="E130" t="s">
        <v>770</v>
      </c>
      <c r="F130" t="s">
        <v>801</v>
      </c>
      <c r="G130">
        <v>31</v>
      </c>
      <c r="H130">
        <v>287.68</v>
      </c>
      <c r="I130">
        <v>8918.08</v>
      </c>
      <c r="J130" t="s">
        <v>816</v>
      </c>
      <c r="K130" t="s">
        <v>821</v>
      </c>
      <c r="L130" t="s">
        <v>833</v>
      </c>
      <c r="M130" t="s">
        <v>846</v>
      </c>
    </row>
    <row r="131" spans="1:13" x14ac:dyDescent="0.3">
      <c r="A131" t="s">
        <v>132</v>
      </c>
      <c r="B131" s="2">
        <v>45867</v>
      </c>
      <c r="C131" t="s">
        <v>609</v>
      </c>
      <c r="D131" t="s">
        <v>710</v>
      </c>
      <c r="E131" t="s">
        <v>778</v>
      </c>
      <c r="F131" t="s">
        <v>798</v>
      </c>
      <c r="G131">
        <v>25</v>
      </c>
      <c r="H131">
        <v>319.82</v>
      </c>
      <c r="I131">
        <v>7995.5</v>
      </c>
      <c r="J131" t="s">
        <v>808</v>
      </c>
      <c r="K131" t="s">
        <v>823</v>
      </c>
      <c r="L131" t="s">
        <v>834</v>
      </c>
      <c r="M131" t="s">
        <v>848</v>
      </c>
    </row>
    <row r="132" spans="1:13" x14ac:dyDescent="0.3">
      <c r="A132" t="s">
        <v>133</v>
      </c>
      <c r="B132" s="2">
        <v>45929</v>
      </c>
      <c r="C132" t="s">
        <v>618</v>
      </c>
      <c r="D132" t="s">
        <v>711</v>
      </c>
      <c r="E132" t="s">
        <v>782</v>
      </c>
      <c r="F132" t="s">
        <v>802</v>
      </c>
      <c r="G132">
        <v>8</v>
      </c>
      <c r="H132">
        <v>823.67</v>
      </c>
      <c r="I132">
        <v>6589.36</v>
      </c>
      <c r="J132" t="s">
        <v>806</v>
      </c>
      <c r="K132" t="s">
        <v>819</v>
      </c>
      <c r="L132" t="s">
        <v>832</v>
      </c>
      <c r="M132" t="s">
        <v>854</v>
      </c>
    </row>
    <row r="133" spans="1:13" x14ac:dyDescent="0.3">
      <c r="A133" t="s">
        <v>134</v>
      </c>
      <c r="B133" s="2">
        <v>45851</v>
      </c>
      <c r="C133" t="s">
        <v>617</v>
      </c>
      <c r="D133" t="s">
        <v>652</v>
      </c>
      <c r="E133" t="s">
        <v>770</v>
      </c>
      <c r="F133" t="s">
        <v>798</v>
      </c>
      <c r="G133">
        <v>2</v>
      </c>
      <c r="H133">
        <v>193.06</v>
      </c>
      <c r="I133">
        <v>386.12</v>
      </c>
      <c r="J133" t="s">
        <v>814</v>
      </c>
      <c r="K133" t="s">
        <v>825</v>
      </c>
      <c r="L133" t="s">
        <v>833</v>
      </c>
      <c r="M133" t="s">
        <v>848</v>
      </c>
    </row>
    <row r="134" spans="1:13" x14ac:dyDescent="0.3">
      <c r="A134" t="s">
        <v>135</v>
      </c>
      <c r="B134" s="2">
        <v>45872</v>
      </c>
      <c r="C134" t="s">
        <v>621</v>
      </c>
      <c r="D134" t="s">
        <v>703</v>
      </c>
      <c r="E134" t="s">
        <v>787</v>
      </c>
      <c r="F134" t="s">
        <v>794</v>
      </c>
      <c r="G134">
        <v>78</v>
      </c>
      <c r="H134">
        <v>1744.89</v>
      </c>
      <c r="I134">
        <v>136101.42000000001</v>
      </c>
      <c r="J134" t="s">
        <v>811</v>
      </c>
      <c r="K134" t="s">
        <v>826</v>
      </c>
      <c r="L134" t="s">
        <v>832</v>
      </c>
      <c r="M134" t="s">
        <v>846</v>
      </c>
    </row>
    <row r="135" spans="1:13" x14ac:dyDescent="0.3">
      <c r="A135" t="s">
        <v>136</v>
      </c>
      <c r="B135" s="2">
        <v>45886</v>
      </c>
      <c r="C135" t="s">
        <v>617</v>
      </c>
      <c r="D135" t="s">
        <v>684</v>
      </c>
      <c r="E135" t="s">
        <v>770</v>
      </c>
      <c r="F135" t="s">
        <v>798</v>
      </c>
      <c r="G135">
        <v>94</v>
      </c>
      <c r="H135">
        <v>859.53</v>
      </c>
      <c r="I135">
        <v>80795.820000000007</v>
      </c>
      <c r="J135" t="s">
        <v>804</v>
      </c>
      <c r="K135" t="s">
        <v>822</v>
      </c>
      <c r="L135" t="s">
        <v>834</v>
      </c>
      <c r="M135" t="s">
        <v>843</v>
      </c>
    </row>
    <row r="136" spans="1:13" x14ac:dyDescent="0.3">
      <c r="A136" t="s">
        <v>137</v>
      </c>
      <c r="B136" s="2">
        <v>45876</v>
      </c>
      <c r="C136" t="s">
        <v>607</v>
      </c>
      <c r="D136" t="s">
        <v>701</v>
      </c>
      <c r="E136" t="s">
        <v>771</v>
      </c>
      <c r="F136" t="s">
        <v>793</v>
      </c>
      <c r="G136">
        <v>85</v>
      </c>
      <c r="H136">
        <v>850.88</v>
      </c>
      <c r="I136">
        <v>72324.800000000003</v>
      </c>
      <c r="J136" t="s">
        <v>810</v>
      </c>
      <c r="K136" t="s">
        <v>830</v>
      </c>
      <c r="L136" t="s">
        <v>838</v>
      </c>
      <c r="M136" t="s">
        <v>854</v>
      </c>
    </row>
    <row r="137" spans="1:13" x14ac:dyDescent="0.3">
      <c r="A137" t="s">
        <v>138</v>
      </c>
      <c r="B137" s="2">
        <v>45835</v>
      </c>
      <c r="C137" t="s">
        <v>618</v>
      </c>
      <c r="D137" t="s">
        <v>712</v>
      </c>
      <c r="E137" t="s">
        <v>787</v>
      </c>
      <c r="F137" t="s">
        <v>802</v>
      </c>
      <c r="G137">
        <v>22</v>
      </c>
      <c r="H137">
        <v>431.64</v>
      </c>
      <c r="I137">
        <v>9496.08</v>
      </c>
      <c r="J137" t="s">
        <v>814</v>
      </c>
      <c r="K137" t="s">
        <v>828</v>
      </c>
      <c r="L137" t="s">
        <v>834</v>
      </c>
      <c r="M137" t="s">
        <v>845</v>
      </c>
    </row>
    <row r="138" spans="1:13" x14ac:dyDescent="0.3">
      <c r="A138" t="s">
        <v>139</v>
      </c>
      <c r="B138" s="2">
        <v>45824</v>
      </c>
      <c r="C138" t="s">
        <v>614</v>
      </c>
      <c r="D138" t="s">
        <v>713</v>
      </c>
      <c r="E138" t="s">
        <v>771</v>
      </c>
      <c r="F138" t="s">
        <v>797</v>
      </c>
      <c r="G138">
        <v>16</v>
      </c>
      <c r="H138">
        <v>1713.82</v>
      </c>
      <c r="I138">
        <v>27421.119999999999</v>
      </c>
      <c r="J138" t="s">
        <v>803</v>
      </c>
      <c r="K138" t="s">
        <v>819</v>
      </c>
      <c r="L138" t="s">
        <v>838</v>
      </c>
      <c r="M138" t="s">
        <v>853</v>
      </c>
    </row>
    <row r="139" spans="1:13" x14ac:dyDescent="0.3">
      <c r="A139" t="s">
        <v>140</v>
      </c>
      <c r="B139" s="2">
        <v>45930</v>
      </c>
      <c r="C139" t="s">
        <v>607</v>
      </c>
      <c r="D139" t="s">
        <v>714</v>
      </c>
      <c r="E139" t="s">
        <v>770</v>
      </c>
      <c r="F139" t="s">
        <v>797</v>
      </c>
      <c r="G139">
        <v>43</v>
      </c>
      <c r="I139">
        <v>40555.879999999997</v>
      </c>
      <c r="J139" t="s">
        <v>811</v>
      </c>
      <c r="K139" t="s">
        <v>823</v>
      </c>
      <c r="L139" t="s">
        <v>834</v>
      </c>
      <c r="M139" t="s">
        <v>855</v>
      </c>
    </row>
    <row r="140" spans="1:13" x14ac:dyDescent="0.3">
      <c r="A140" t="s">
        <v>141</v>
      </c>
      <c r="B140" s="2">
        <v>45931</v>
      </c>
      <c r="C140" t="s">
        <v>608</v>
      </c>
      <c r="D140" t="s">
        <v>668</v>
      </c>
      <c r="E140" t="s">
        <v>771</v>
      </c>
      <c r="F140" t="s">
        <v>802</v>
      </c>
      <c r="G140">
        <v>58</v>
      </c>
      <c r="H140">
        <v>139.82</v>
      </c>
      <c r="I140">
        <v>8109.56</v>
      </c>
      <c r="J140" t="s">
        <v>814</v>
      </c>
      <c r="K140" t="s">
        <v>825</v>
      </c>
      <c r="L140" t="s">
        <v>833</v>
      </c>
      <c r="M140" t="s">
        <v>846</v>
      </c>
    </row>
    <row r="141" spans="1:13" x14ac:dyDescent="0.3">
      <c r="A141" t="s">
        <v>142</v>
      </c>
      <c r="B141" s="2">
        <v>45890</v>
      </c>
      <c r="C141" t="s">
        <v>617</v>
      </c>
      <c r="D141" t="s">
        <v>668</v>
      </c>
      <c r="E141" t="s">
        <v>783</v>
      </c>
      <c r="F141" t="s">
        <v>793</v>
      </c>
      <c r="G141">
        <v>4</v>
      </c>
      <c r="H141">
        <v>1050.1099999999999</v>
      </c>
      <c r="I141">
        <v>4200.4399999999996</v>
      </c>
      <c r="J141" t="s">
        <v>804</v>
      </c>
      <c r="K141" t="s">
        <v>823</v>
      </c>
      <c r="L141" t="s">
        <v>834</v>
      </c>
      <c r="M141" t="s">
        <v>853</v>
      </c>
    </row>
    <row r="142" spans="1:13" x14ac:dyDescent="0.3">
      <c r="A142" t="s">
        <v>51</v>
      </c>
      <c r="B142" s="2">
        <v>45809</v>
      </c>
      <c r="C142" t="s">
        <v>607</v>
      </c>
      <c r="D142" t="s">
        <v>649</v>
      </c>
      <c r="E142" t="s">
        <v>782</v>
      </c>
      <c r="F142" t="s">
        <v>794</v>
      </c>
      <c r="G142">
        <v>98</v>
      </c>
      <c r="H142">
        <v>1505.41</v>
      </c>
      <c r="I142">
        <v>147530.18</v>
      </c>
      <c r="J142" t="s">
        <v>806</v>
      </c>
      <c r="K142" t="s">
        <v>830</v>
      </c>
      <c r="L142" t="s">
        <v>832</v>
      </c>
      <c r="M142" t="s">
        <v>854</v>
      </c>
    </row>
    <row r="143" spans="1:13" x14ac:dyDescent="0.3">
      <c r="A143" t="s">
        <v>143</v>
      </c>
      <c r="B143" s="2">
        <v>45839</v>
      </c>
      <c r="C143" t="s">
        <v>607</v>
      </c>
      <c r="D143" t="s">
        <v>636</v>
      </c>
      <c r="E143" t="s">
        <v>782</v>
      </c>
      <c r="F143" t="s">
        <v>801</v>
      </c>
      <c r="G143">
        <v>81</v>
      </c>
      <c r="H143">
        <v>1991.68</v>
      </c>
      <c r="I143">
        <v>161326.07999999999</v>
      </c>
      <c r="J143" t="s">
        <v>816</v>
      </c>
      <c r="K143" t="s">
        <v>823</v>
      </c>
      <c r="L143" t="s">
        <v>835</v>
      </c>
      <c r="M143" t="s">
        <v>845</v>
      </c>
    </row>
    <row r="144" spans="1:13" x14ac:dyDescent="0.3">
      <c r="A144" t="s">
        <v>69</v>
      </c>
      <c r="B144" s="2">
        <v>45820</v>
      </c>
      <c r="C144" t="s">
        <v>608</v>
      </c>
      <c r="D144" t="s">
        <v>646</v>
      </c>
      <c r="E144" t="s">
        <v>775</v>
      </c>
      <c r="F144" t="s">
        <v>798</v>
      </c>
      <c r="G144">
        <v>69</v>
      </c>
      <c r="H144">
        <v>556.23</v>
      </c>
      <c r="I144">
        <v>38379.870000000003</v>
      </c>
      <c r="J144" t="s">
        <v>813</v>
      </c>
      <c r="K144" t="s">
        <v>819</v>
      </c>
      <c r="L144" t="s">
        <v>833</v>
      </c>
      <c r="M144" t="s">
        <v>849</v>
      </c>
    </row>
    <row r="145" spans="1:13" x14ac:dyDescent="0.3">
      <c r="A145" t="s">
        <v>144</v>
      </c>
      <c r="B145" s="2">
        <v>45927</v>
      </c>
      <c r="C145" t="s">
        <v>613</v>
      </c>
      <c r="D145" t="s">
        <v>715</v>
      </c>
      <c r="E145" t="s">
        <v>770</v>
      </c>
      <c r="F145" t="s">
        <v>798</v>
      </c>
      <c r="G145">
        <v>64</v>
      </c>
      <c r="H145">
        <v>722.78</v>
      </c>
      <c r="I145">
        <v>46257.919999999998</v>
      </c>
      <c r="J145" t="s">
        <v>813</v>
      </c>
      <c r="K145" t="s">
        <v>818</v>
      </c>
      <c r="L145" t="s">
        <v>834</v>
      </c>
      <c r="M145" t="s">
        <v>851</v>
      </c>
    </row>
    <row r="146" spans="1:13" x14ac:dyDescent="0.3">
      <c r="A146" t="s">
        <v>145</v>
      </c>
      <c r="B146" s="2">
        <v>45810</v>
      </c>
      <c r="C146" t="s">
        <v>608</v>
      </c>
      <c r="D146" t="s">
        <v>695</v>
      </c>
      <c r="E146" t="s">
        <v>784</v>
      </c>
      <c r="F146" t="s">
        <v>793</v>
      </c>
      <c r="G146">
        <v>37</v>
      </c>
      <c r="H146">
        <v>448.27</v>
      </c>
      <c r="I146">
        <v>16585.990000000002</v>
      </c>
      <c r="J146" t="s">
        <v>816</v>
      </c>
      <c r="K146" t="s">
        <v>823</v>
      </c>
      <c r="L146" t="s">
        <v>839</v>
      </c>
      <c r="M146" t="s">
        <v>846</v>
      </c>
    </row>
    <row r="147" spans="1:13" x14ac:dyDescent="0.3">
      <c r="A147" t="s">
        <v>27</v>
      </c>
      <c r="B147" s="2">
        <v>45903</v>
      </c>
      <c r="C147" t="s">
        <v>616</v>
      </c>
      <c r="D147" t="s">
        <v>697</v>
      </c>
      <c r="E147" t="s">
        <v>774</v>
      </c>
      <c r="F147" t="s">
        <v>798</v>
      </c>
      <c r="G147">
        <v>69</v>
      </c>
      <c r="H147">
        <v>1731.05</v>
      </c>
      <c r="I147">
        <v>119442.45</v>
      </c>
      <c r="J147" t="s">
        <v>810</v>
      </c>
      <c r="K147" t="s">
        <v>826</v>
      </c>
      <c r="L147" t="s">
        <v>835</v>
      </c>
      <c r="M147" t="s">
        <v>847</v>
      </c>
    </row>
    <row r="148" spans="1:13" x14ac:dyDescent="0.3">
      <c r="A148" t="s">
        <v>146</v>
      </c>
      <c r="B148" s="2">
        <v>45916</v>
      </c>
      <c r="C148" t="s">
        <v>608</v>
      </c>
      <c r="D148" t="s">
        <v>716</v>
      </c>
      <c r="E148" t="s">
        <v>792</v>
      </c>
      <c r="F148" t="s">
        <v>796</v>
      </c>
      <c r="G148">
        <v>66</v>
      </c>
      <c r="H148">
        <v>50.44</v>
      </c>
      <c r="I148">
        <v>3329.04</v>
      </c>
      <c r="J148" t="s">
        <v>803</v>
      </c>
      <c r="K148" t="s">
        <v>822</v>
      </c>
      <c r="L148" t="s">
        <v>831</v>
      </c>
      <c r="M148" t="s">
        <v>856</v>
      </c>
    </row>
    <row r="149" spans="1:13" x14ac:dyDescent="0.3">
      <c r="A149" t="s">
        <v>127</v>
      </c>
      <c r="B149" s="2">
        <v>45912</v>
      </c>
      <c r="C149" t="s">
        <v>612</v>
      </c>
      <c r="D149" t="s">
        <v>694</v>
      </c>
      <c r="E149" t="s">
        <v>773</v>
      </c>
      <c r="F149" t="s">
        <v>798</v>
      </c>
      <c r="G149">
        <v>86</v>
      </c>
      <c r="H149">
        <v>1695.56</v>
      </c>
      <c r="I149">
        <v>145818.16</v>
      </c>
      <c r="J149" t="s">
        <v>814</v>
      </c>
      <c r="K149" t="s">
        <v>826</v>
      </c>
      <c r="L149" t="s">
        <v>836</v>
      </c>
      <c r="M149" t="s">
        <v>848</v>
      </c>
    </row>
    <row r="150" spans="1:13" x14ac:dyDescent="0.3">
      <c r="A150" t="s">
        <v>147</v>
      </c>
      <c r="B150" s="2">
        <v>45828</v>
      </c>
      <c r="C150" t="s">
        <v>620</v>
      </c>
      <c r="D150" t="s">
        <v>623</v>
      </c>
      <c r="E150" t="s">
        <v>773</v>
      </c>
      <c r="F150" t="s">
        <v>797</v>
      </c>
      <c r="G150">
        <v>22</v>
      </c>
      <c r="H150">
        <v>1653.34</v>
      </c>
      <c r="I150">
        <v>36373.480000000003</v>
      </c>
      <c r="J150" t="s">
        <v>806</v>
      </c>
      <c r="K150" t="s">
        <v>820</v>
      </c>
      <c r="L150" t="s">
        <v>833</v>
      </c>
      <c r="M150" t="s">
        <v>846</v>
      </c>
    </row>
    <row r="151" spans="1:13" x14ac:dyDescent="0.3">
      <c r="A151" t="s">
        <v>148</v>
      </c>
      <c r="B151" s="2">
        <v>45941</v>
      </c>
      <c r="C151" t="s">
        <v>619</v>
      </c>
      <c r="D151" t="s">
        <v>631</v>
      </c>
      <c r="E151" t="s">
        <v>775</v>
      </c>
      <c r="F151" t="s">
        <v>798</v>
      </c>
      <c r="G151">
        <v>29</v>
      </c>
      <c r="H151">
        <v>284.70999999999998</v>
      </c>
      <c r="I151">
        <v>8256.59</v>
      </c>
      <c r="J151" t="s">
        <v>806</v>
      </c>
      <c r="K151" t="s">
        <v>818</v>
      </c>
      <c r="L151" t="s">
        <v>831</v>
      </c>
      <c r="M151" t="s">
        <v>854</v>
      </c>
    </row>
    <row r="152" spans="1:13" x14ac:dyDescent="0.3">
      <c r="A152" t="s">
        <v>149</v>
      </c>
      <c r="B152" s="2">
        <v>45819</v>
      </c>
      <c r="C152" t="s">
        <v>611</v>
      </c>
      <c r="D152" t="s">
        <v>717</v>
      </c>
      <c r="E152" t="s">
        <v>785</v>
      </c>
      <c r="F152" t="s">
        <v>796</v>
      </c>
      <c r="G152">
        <v>97</v>
      </c>
      <c r="H152">
        <v>1461.86</v>
      </c>
      <c r="I152">
        <v>141800.42000000001</v>
      </c>
      <c r="J152" t="s">
        <v>804</v>
      </c>
      <c r="K152" t="s">
        <v>828</v>
      </c>
      <c r="L152" t="s">
        <v>835</v>
      </c>
      <c r="M152" t="s">
        <v>844</v>
      </c>
    </row>
    <row r="153" spans="1:13" x14ac:dyDescent="0.3">
      <c r="A153" t="s">
        <v>111</v>
      </c>
      <c r="B153" s="2">
        <v>45886</v>
      </c>
      <c r="C153" t="s">
        <v>608</v>
      </c>
      <c r="D153" t="s">
        <v>646</v>
      </c>
      <c r="E153" t="s">
        <v>780</v>
      </c>
      <c r="F153" t="s">
        <v>793</v>
      </c>
      <c r="G153">
        <v>65</v>
      </c>
      <c r="H153">
        <v>502.09</v>
      </c>
      <c r="I153">
        <v>32635.85</v>
      </c>
      <c r="J153" t="s">
        <v>806</v>
      </c>
      <c r="K153" t="s">
        <v>824</v>
      </c>
      <c r="L153" t="s">
        <v>838</v>
      </c>
      <c r="M153" t="s">
        <v>857</v>
      </c>
    </row>
    <row r="154" spans="1:13" x14ac:dyDescent="0.3">
      <c r="A154" t="s">
        <v>150</v>
      </c>
      <c r="B154" s="2">
        <v>45848</v>
      </c>
      <c r="C154" t="s">
        <v>618</v>
      </c>
      <c r="D154" t="s">
        <v>650</v>
      </c>
      <c r="E154" t="s">
        <v>775</v>
      </c>
      <c r="F154" t="s">
        <v>795</v>
      </c>
      <c r="G154">
        <v>1</v>
      </c>
      <c r="H154">
        <v>282.32</v>
      </c>
      <c r="I154">
        <v>282.32</v>
      </c>
      <c r="J154" t="s">
        <v>815</v>
      </c>
      <c r="K154" t="s">
        <v>823</v>
      </c>
      <c r="L154" t="s">
        <v>833</v>
      </c>
      <c r="M154" t="s">
        <v>845</v>
      </c>
    </row>
    <row r="155" spans="1:13" x14ac:dyDescent="0.3">
      <c r="A155" t="s">
        <v>151</v>
      </c>
      <c r="B155" s="2">
        <v>45798</v>
      </c>
      <c r="C155" t="s">
        <v>616</v>
      </c>
      <c r="D155" t="s">
        <v>679</v>
      </c>
      <c r="E155" t="s">
        <v>790</v>
      </c>
      <c r="F155" t="s">
        <v>796</v>
      </c>
      <c r="G155">
        <v>4</v>
      </c>
      <c r="H155">
        <v>522.24</v>
      </c>
      <c r="I155">
        <v>2088.96</v>
      </c>
      <c r="J155" t="s">
        <v>814</v>
      </c>
      <c r="K155" t="s">
        <v>826</v>
      </c>
      <c r="L155" t="s">
        <v>833</v>
      </c>
      <c r="M155" t="s">
        <v>848</v>
      </c>
    </row>
    <row r="156" spans="1:13" x14ac:dyDescent="0.3">
      <c r="A156" t="s">
        <v>152</v>
      </c>
      <c r="B156" s="2">
        <v>45942</v>
      </c>
      <c r="C156" t="s">
        <v>609</v>
      </c>
      <c r="D156" t="s">
        <v>718</v>
      </c>
      <c r="E156" t="s">
        <v>773</v>
      </c>
      <c r="F156" t="s">
        <v>800</v>
      </c>
      <c r="G156">
        <v>27</v>
      </c>
      <c r="H156">
        <v>780.91</v>
      </c>
      <c r="I156">
        <v>21084.57</v>
      </c>
      <c r="J156" t="s">
        <v>806</v>
      </c>
      <c r="K156" t="s">
        <v>825</v>
      </c>
      <c r="L156" t="s">
        <v>837</v>
      </c>
      <c r="M156" t="s">
        <v>857</v>
      </c>
    </row>
    <row r="157" spans="1:13" x14ac:dyDescent="0.3">
      <c r="A157" t="s">
        <v>153</v>
      </c>
      <c r="B157" s="2">
        <v>45921</v>
      </c>
      <c r="C157" t="s">
        <v>611</v>
      </c>
      <c r="D157" t="s">
        <v>719</v>
      </c>
      <c r="E157" t="s">
        <v>778</v>
      </c>
      <c r="F157" t="s">
        <v>795</v>
      </c>
      <c r="G157">
        <v>32</v>
      </c>
      <c r="H157">
        <v>1436.45</v>
      </c>
      <c r="I157">
        <v>45966.400000000001</v>
      </c>
      <c r="J157" t="s">
        <v>811</v>
      </c>
      <c r="K157" t="s">
        <v>820</v>
      </c>
      <c r="L157" t="s">
        <v>833</v>
      </c>
      <c r="M157" t="s">
        <v>852</v>
      </c>
    </row>
    <row r="158" spans="1:13" x14ac:dyDescent="0.3">
      <c r="A158" t="s">
        <v>154</v>
      </c>
      <c r="B158" s="2">
        <v>45931</v>
      </c>
      <c r="C158" t="s">
        <v>615</v>
      </c>
      <c r="D158" t="s">
        <v>682</v>
      </c>
      <c r="E158" t="s">
        <v>776</v>
      </c>
      <c r="F158" t="s">
        <v>801</v>
      </c>
      <c r="G158">
        <v>55</v>
      </c>
      <c r="H158">
        <v>119.4</v>
      </c>
      <c r="I158">
        <v>6567</v>
      </c>
      <c r="J158" t="s">
        <v>810</v>
      </c>
      <c r="K158" t="s">
        <v>822</v>
      </c>
      <c r="L158" t="s">
        <v>834</v>
      </c>
      <c r="M158" t="s">
        <v>852</v>
      </c>
    </row>
    <row r="159" spans="1:13" x14ac:dyDescent="0.3">
      <c r="A159" t="s">
        <v>98</v>
      </c>
      <c r="B159" s="2">
        <v>45843</v>
      </c>
      <c r="C159" t="s">
        <v>618</v>
      </c>
      <c r="D159" t="s">
        <v>688</v>
      </c>
      <c r="E159" t="s">
        <v>792</v>
      </c>
      <c r="F159" t="s">
        <v>802</v>
      </c>
      <c r="G159">
        <v>70</v>
      </c>
      <c r="H159">
        <v>260.66000000000003</v>
      </c>
      <c r="I159">
        <v>18246.2</v>
      </c>
      <c r="J159" t="s">
        <v>816</v>
      </c>
      <c r="K159" t="s">
        <v>821</v>
      </c>
      <c r="L159" t="s">
        <v>838</v>
      </c>
      <c r="M159" t="s">
        <v>852</v>
      </c>
    </row>
    <row r="160" spans="1:13" x14ac:dyDescent="0.3">
      <c r="A160" t="s">
        <v>155</v>
      </c>
      <c r="B160" s="2">
        <v>45973</v>
      </c>
      <c r="C160" t="s">
        <v>619</v>
      </c>
      <c r="D160" t="s">
        <v>650</v>
      </c>
      <c r="E160" t="s">
        <v>772</v>
      </c>
      <c r="F160" t="s">
        <v>795</v>
      </c>
      <c r="G160">
        <v>34</v>
      </c>
      <c r="H160">
        <v>154.97</v>
      </c>
      <c r="I160">
        <v>5268.98</v>
      </c>
      <c r="J160" t="s">
        <v>812</v>
      </c>
      <c r="K160" t="s">
        <v>825</v>
      </c>
      <c r="L160" t="s">
        <v>832</v>
      </c>
      <c r="M160" t="s">
        <v>840</v>
      </c>
    </row>
    <row r="161" spans="1:13" x14ac:dyDescent="0.3">
      <c r="A161" t="s">
        <v>156</v>
      </c>
      <c r="B161" s="2">
        <v>45973</v>
      </c>
      <c r="C161" t="s">
        <v>611</v>
      </c>
      <c r="D161" t="s">
        <v>720</v>
      </c>
      <c r="E161" t="s">
        <v>776</v>
      </c>
      <c r="F161" t="s">
        <v>799</v>
      </c>
      <c r="G161">
        <v>88</v>
      </c>
      <c r="H161">
        <v>125.97</v>
      </c>
      <c r="I161">
        <v>11085.36</v>
      </c>
      <c r="J161" t="s">
        <v>810</v>
      </c>
      <c r="K161" t="s">
        <v>825</v>
      </c>
      <c r="L161" t="s">
        <v>833</v>
      </c>
      <c r="M161" t="s">
        <v>857</v>
      </c>
    </row>
    <row r="162" spans="1:13" x14ac:dyDescent="0.3">
      <c r="A162" t="s">
        <v>157</v>
      </c>
      <c r="B162" s="2">
        <v>45878</v>
      </c>
      <c r="C162" t="s">
        <v>608</v>
      </c>
      <c r="D162" t="s">
        <v>721</v>
      </c>
      <c r="E162" t="s">
        <v>778</v>
      </c>
      <c r="F162" t="s">
        <v>797</v>
      </c>
      <c r="G162">
        <v>13</v>
      </c>
      <c r="H162">
        <v>208.27</v>
      </c>
      <c r="I162">
        <v>2707.51</v>
      </c>
      <c r="J162" t="s">
        <v>804</v>
      </c>
      <c r="K162" t="s">
        <v>830</v>
      </c>
      <c r="L162" t="s">
        <v>838</v>
      </c>
      <c r="M162" t="s">
        <v>841</v>
      </c>
    </row>
    <row r="163" spans="1:13" x14ac:dyDescent="0.3">
      <c r="A163" t="s">
        <v>158</v>
      </c>
      <c r="B163" s="2">
        <v>45956</v>
      </c>
      <c r="C163" t="s">
        <v>620</v>
      </c>
      <c r="D163" t="s">
        <v>669</v>
      </c>
      <c r="E163" t="s">
        <v>776</v>
      </c>
      <c r="F163" t="s">
        <v>799</v>
      </c>
      <c r="G163">
        <v>54</v>
      </c>
      <c r="H163">
        <v>715.43</v>
      </c>
      <c r="I163">
        <v>38633.22</v>
      </c>
      <c r="J163" t="s">
        <v>814</v>
      </c>
      <c r="K163" t="s">
        <v>829</v>
      </c>
      <c r="L163" t="s">
        <v>834</v>
      </c>
      <c r="M163" t="s">
        <v>856</v>
      </c>
    </row>
    <row r="164" spans="1:13" x14ac:dyDescent="0.3">
      <c r="A164" t="s">
        <v>159</v>
      </c>
      <c r="B164" s="2">
        <v>45955</v>
      </c>
      <c r="C164" t="s">
        <v>610</v>
      </c>
      <c r="D164" t="s">
        <v>717</v>
      </c>
      <c r="E164" t="s">
        <v>771</v>
      </c>
      <c r="F164" t="s">
        <v>794</v>
      </c>
      <c r="G164">
        <v>43</v>
      </c>
      <c r="H164">
        <v>1367.39</v>
      </c>
      <c r="I164">
        <v>58797.77</v>
      </c>
      <c r="J164" t="s">
        <v>806</v>
      </c>
      <c r="K164" t="s">
        <v>818</v>
      </c>
      <c r="L164" t="s">
        <v>834</v>
      </c>
      <c r="M164" t="s">
        <v>853</v>
      </c>
    </row>
    <row r="165" spans="1:13" x14ac:dyDescent="0.3">
      <c r="A165" t="s">
        <v>160</v>
      </c>
      <c r="B165" s="2">
        <v>45907</v>
      </c>
      <c r="C165" t="s">
        <v>615</v>
      </c>
      <c r="D165" t="s">
        <v>637</v>
      </c>
      <c r="E165" t="s">
        <v>773</v>
      </c>
      <c r="F165" t="s">
        <v>793</v>
      </c>
      <c r="G165">
        <v>42</v>
      </c>
      <c r="H165">
        <v>1761.03</v>
      </c>
      <c r="I165">
        <v>73963.259999999995</v>
      </c>
      <c r="J165" t="s">
        <v>807</v>
      </c>
      <c r="K165" t="s">
        <v>823</v>
      </c>
      <c r="L165" t="s">
        <v>831</v>
      </c>
      <c r="M165" t="s">
        <v>852</v>
      </c>
    </row>
    <row r="166" spans="1:13" x14ac:dyDescent="0.3">
      <c r="A166" t="s">
        <v>161</v>
      </c>
      <c r="B166" s="2">
        <v>45858</v>
      </c>
      <c r="C166" t="s">
        <v>608</v>
      </c>
      <c r="D166" t="s">
        <v>722</v>
      </c>
      <c r="E166" t="s">
        <v>773</v>
      </c>
      <c r="F166" t="s">
        <v>798</v>
      </c>
      <c r="G166">
        <v>18</v>
      </c>
      <c r="H166">
        <v>1738.77</v>
      </c>
      <c r="I166">
        <v>31297.86</v>
      </c>
      <c r="J166" t="s">
        <v>809</v>
      </c>
      <c r="K166" t="s">
        <v>826</v>
      </c>
      <c r="L166" t="s">
        <v>836</v>
      </c>
      <c r="M166" t="s">
        <v>855</v>
      </c>
    </row>
    <row r="167" spans="1:13" x14ac:dyDescent="0.3">
      <c r="A167" t="s">
        <v>162</v>
      </c>
      <c r="B167" s="2">
        <v>45938</v>
      </c>
      <c r="C167" t="s">
        <v>611</v>
      </c>
      <c r="D167" t="s">
        <v>648</v>
      </c>
      <c r="E167" t="s">
        <v>781</v>
      </c>
      <c r="F167" t="s">
        <v>798</v>
      </c>
      <c r="G167">
        <v>30</v>
      </c>
      <c r="H167">
        <v>1567.19</v>
      </c>
      <c r="I167">
        <v>47015.7</v>
      </c>
      <c r="J167" t="s">
        <v>813</v>
      </c>
      <c r="K167" t="s">
        <v>823</v>
      </c>
      <c r="L167" t="s">
        <v>838</v>
      </c>
      <c r="M167" t="s">
        <v>852</v>
      </c>
    </row>
    <row r="168" spans="1:13" x14ac:dyDescent="0.3">
      <c r="A168" t="s">
        <v>163</v>
      </c>
      <c r="B168" s="2">
        <v>45826</v>
      </c>
      <c r="C168" t="s">
        <v>607</v>
      </c>
      <c r="D168" t="s">
        <v>682</v>
      </c>
      <c r="E168" t="s">
        <v>786</v>
      </c>
      <c r="F168" t="s">
        <v>798</v>
      </c>
      <c r="G168">
        <v>58</v>
      </c>
      <c r="H168">
        <v>123.51</v>
      </c>
      <c r="I168">
        <v>7163.58</v>
      </c>
      <c r="J168" t="s">
        <v>812</v>
      </c>
      <c r="K168" t="s">
        <v>819</v>
      </c>
      <c r="L168" t="s">
        <v>836</v>
      </c>
      <c r="M168" t="s">
        <v>848</v>
      </c>
    </row>
    <row r="169" spans="1:13" x14ac:dyDescent="0.3">
      <c r="A169" t="s">
        <v>164</v>
      </c>
      <c r="B169" s="2">
        <v>45925</v>
      </c>
      <c r="C169" t="s">
        <v>613</v>
      </c>
      <c r="D169" t="s">
        <v>723</v>
      </c>
      <c r="E169" t="s">
        <v>791</v>
      </c>
      <c r="F169" t="s">
        <v>799</v>
      </c>
      <c r="G169">
        <v>71</v>
      </c>
      <c r="H169">
        <v>992.3</v>
      </c>
      <c r="I169">
        <v>70453.3</v>
      </c>
      <c r="J169" t="s">
        <v>811</v>
      </c>
      <c r="K169" t="s">
        <v>828</v>
      </c>
      <c r="L169" t="s">
        <v>839</v>
      </c>
      <c r="M169" t="s">
        <v>843</v>
      </c>
    </row>
    <row r="170" spans="1:13" x14ac:dyDescent="0.3">
      <c r="A170" t="s">
        <v>165</v>
      </c>
      <c r="B170" s="2">
        <v>45908</v>
      </c>
      <c r="C170" t="s">
        <v>620</v>
      </c>
      <c r="D170" t="s">
        <v>681</v>
      </c>
      <c r="E170" t="s">
        <v>783</v>
      </c>
      <c r="F170" t="s">
        <v>798</v>
      </c>
      <c r="G170">
        <v>7</v>
      </c>
      <c r="H170">
        <v>1521.41</v>
      </c>
      <c r="I170">
        <v>10649.87</v>
      </c>
      <c r="J170" t="s">
        <v>813</v>
      </c>
      <c r="K170" t="s">
        <v>824</v>
      </c>
      <c r="L170" t="s">
        <v>835</v>
      </c>
      <c r="M170" t="s">
        <v>851</v>
      </c>
    </row>
    <row r="171" spans="1:13" x14ac:dyDescent="0.3">
      <c r="A171" t="s">
        <v>166</v>
      </c>
      <c r="B171" s="2">
        <v>45889</v>
      </c>
      <c r="C171" t="s">
        <v>607</v>
      </c>
      <c r="D171" t="s">
        <v>703</v>
      </c>
      <c r="E171" t="s">
        <v>792</v>
      </c>
      <c r="F171" t="s">
        <v>797</v>
      </c>
      <c r="G171">
        <v>86</v>
      </c>
      <c r="H171">
        <v>1575.88</v>
      </c>
      <c r="I171">
        <v>135525.68</v>
      </c>
      <c r="J171" t="s">
        <v>811</v>
      </c>
      <c r="K171" t="s">
        <v>826</v>
      </c>
      <c r="L171" t="s">
        <v>831</v>
      </c>
      <c r="M171" t="s">
        <v>843</v>
      </c>
    </row>
    <row r="172" spans="1:13" x14ac:dyDescent="0.3">
      <c r="A172" t="s">
        <v>167</v>
      </c>
      <c r="B172" s="2">
        <v>45854</v>
      </c>
      <c r="C172" t="s">
        <v>609</v>
      </c>
      <c r="D172" t="s">
        <v>711</v>
      </c>
      <c r="E172" t="s">
        <v>789</v>
      </c>
      <c r="F172" t="s">
        <v>800</v>
      </c>
      <c r="G172">
        <v>68</v>
      </c>
      <c r="H172">
        <v>1984.66</v>
      </c>
      <c r="I172">
        <v>134956.88</v>
      </c>
      <c r="J172" t="s">
        <v>815</v>
      </c>
      <c r="K172" t="s">
        <v>822</v>
      </c>
      <c r="L172" t="s">
        <v>834</v>
      </c>
      <c r="M172" t="s">
        <v>841</v>
      </c>
    </row>
    <row r="173" spans="1:13" x14ac:dyDescent="0.3">
      <c r="A173" t="s">
        <v>168</v>
      </c>
      <c r="B173" s="2">
        <v>45915</v>
      </c>
      <c r="C173" t="s">
        <v>614</v>
      </c>
      <c r="D173" t="s">
        <v>716</v>
      </c>
      <c r="E173" t="s">
        <v>775</v>
      </c>
      <c r="F173" t="s">
        <v>802</v>
      </c>
      <c r="G173">
        <v>52</v>
      </c>
      <c r="H173">
        <v>1732.7</v>
      </c>
      <c r="I173">
        <v>90100.4</v>
      </c>
      <c r="J173" t="s">
        <v>806</v>
      </c>
      <c r="K173" t="s">
        <v>818</v>
      </c>
      <c r="L173" t="s">
        <v>836</v>
      </c>
      <c r="M173" t="s">
        <v>851</v>
      </c>
    </row>
    <row r="174" spans="1:13" x14ac:dyDescent="0.3">
      <c r="A174" t="s">
        <v>169</v>
      </c>
      <c r="B174" s="2">
        <v>45831</v>
      </c>
      <c r="C174" t="s">
        <v>608</v>
      </c>
      <c r="D174" t="s">
        <v>724</v>
      </c>
      <c r="E174" t="s">
        <v>781</v>
      </c>
      <c r="F174" t="s">
        <v>799</v>
      </c>
      <c r="G174">
        <v>29</v>
      </c>
      <c r="H174">
        <v>1427.43</v>
      </c>
      <c r="I174">
        <v>41395.47</v>
      </c>
      <c r="J174" t="s">
        <v>803</v>
      </c>
      <c r="K174" t="s">
        <v>821</v>
      </c>
      <c r="L174" t="s">
        <v>834</v>
      </c>
      <c r="M174" t="s">
        <v>851</v>
      </c>
    </row>
    <row r="175" spans="1:13" x14ac:dyDescent="0.3">
      <c r="A175" t="s">
        <v>170</v>
      </c>
      <c r="B175" s="2">
        <v>45896</v>
      </c>
      <c r="C175" t="s">
        <v>619</v>
      </c>
      <c r="D175" t="s">
        <v>678</v>
      </c>
      <c r="E175" t="s">
        <v>789</v>
      </c>
      <c r="F175" t="s">
        <v>793</v>
      </c>
      <c r="G175">
        <v>78</v>
      </c>
      <c r="H175">
        <v>1724.58</v>
      </c>
      <c r="I175">
        <v>134517.24</v>
      </c>
      <c r="J175" t="s">
        <v>812</v>
      </c>
      <c r="K175" t="s">
        <v>818</v>
      </c>
      <c r="L175" t="s">
        <v>834</v>
      </c>
      <c r="M175" t="s">
        <v>852</v>
      </c>
    </row>
    <row r="176" spans="1:13" x14ac:dyDescent="0.3">
      <c r="A176" t="s">
        <v>66</v>
      </c>
      <c r="B176" s="2">
        <v>45878</v>
      </c>
      <c r="C176" t="s">
        <v>612</v>
      </c>
      <c r="D176" t="s">
        <v>667</v>
      </c>
      <c r="E176" t="s">
        <v>776</v>
      </c>
      <c r="F176" t="s">
        <v>797</v>
      </c>
      <c r="G176">
        <v>47</v>
      </c>
      <c r="H176">
        <v>836.79</v>
      </c>
      <c r="I176">
        <v>39329.129999999997</v>
      </c>
      <c r="J176" t="s">
        <v>811</v>
      </c>
      <c r="K176" t="s">
        <v>821</v>
      </c>
      <c r="L176" t="s">
        <v>839</v>
      </c>
      <c r="M176" t="s">
        <v>844</v>
      </c>
    </row>
    <row r="177" spans="1:13" x14ac:dyDescent="0.3">
      <c r="A177" t="s">
        <v>171</v>
      </c>
      <c r="B177" s="2">
        <v>45882</v>
      </c>
      <c r="C177" t="s">
        <v>610</v>
      </c>
      <c r="D177" t="s">
        <v>725</v>
      </c>
      <c r="E177" t="s">
        <v>770</v>
      </c>
      <c r="F177" t="s">
        <v>794</v>
      </c>
      <c r="G177">
        <v>51</v>
      </c>
      <c r="H177">
        <v>287.67</v>
      </c>
      <c r="I177">
        <v>14671.17</v>
      </c>
      <c r="J177" t="s">
        <v>803</v>
      </c>
      <c r="K177" t="s">
        <v>825</v>
      </c>
      <c r="L177" t="s">
        <v>835</v>
      </c>
      <c r="M177" t="s">
        <v>849</v>
      </c>
    </row>
    <row r="178" spans="1:13" x14ac:dyDescent="0.3">
      <c r="A178" t="s">
        <v>67</v>
      </c>
      <c r="B178" s="2">
        <v>45970</v>
      </c>
      <c r="C178" t="s">
        <v>610</v>
      </c>
      <c r="D178" t="s">
        <v>651</v>
      </c>
      <c r="E178" t="s">
        <v>778</v>
      </c>
      <c r="F178" t="s">
        <v>798</v>
      </c>
      <c r="G178">
        <v>70</v>
      </c>
      <c r="H178">
        <v>707.79</v>
      </c>
      <c r="I178">
        <v>49545.3</v>
      </c>
      <c r="J178" t="s">
        <v>806</v>
      </c>
      <c r="K178" t="s">
        <v>820</v>
      </c>
      <c r="L178" t="s">
        <v>839</v>
      </c>
      <c r="M178" t="s">
        <v>845</v>
      </c>
    </row>
    <row r="179" spans="1:13" x14ac:dyDescent="0.3">
      <c r="A179" t="s">
        <v>172</v>
      </c>
      <c r="B179" s="2">
        <v>45799</v>
      </c>
      <c r="C179" t="s">
        <v>614</v>
      </c>
      <c r="D179" t="s">
        <v>679</v>
      </c>
      <c r="E179" t="s">
        <v>782</v>
      </c>
      <c r="F179" t="s">
        <v>796</v>
      </c>
      <c r="G179">
        <v>88</v>
      </c>
      <c r="I179">
        <v>16179.68</v>
      </c>
      <c r="J179" t="s">
        <v>814</v>
      </c>
      <c r="K179" t="s">
        <v>824</v>
      </c>
      <c r="L179" t="s">
        <v>833</v>
      </c>
      <c r="M179" t="s">
        <v>846</v>
      </c>
    </row>
    <row r="180" spans="1:13" x14ac:dyDescent="0.3">
      <c r="A180" t="s">
        <v>130</v>
      </c>
      <c r="B180" s="2">
        <v>45845</v>
      </c>
      <c r="C180" t="s">
        <v>612</v>
      </c>
      <c r="D180" t="s">
        <v>639</v>
      </c>
      <c r="E180" t="s">
        <v>782</v>
      </c>
      <c r="F180" t="s">
        <v>796</v>
      </c>
      <c r="G180">
        <v>72</v>
      </c>
      <c r="H180">
        <v>650.25</v>
      </c>
      <c r="I180">
        <v>46818</v>
      </c>
      <c r="J180" t="s">
        <v>803</v>
      </c>
      <c r="K180" t="s">
        <v>820</v>
      </c>
      <c r="L180" t="s">
        <v>833</v>
      </c>
      <c r="M180" t="s">
        <v>855</v>
      </c>
    </row>
    <row r="181" spans="1:13" x14ac:dyDescent="0.3">
      <c r="A181" t="s">
        <v>108</v>
      </c>
      <c r="B181" s="2">
        <v>45823</v>
      </c>
      <c r="C181" t="s">
        <v>617</v>
      </c>
      <c r="D181" t="s">
        <v>699</v>
      </c>
      <c r="E181" t="s">
        <v>780</v>
      </c>
      <c r="F181" t="s">
        <v>798</v>
      </c>
      <c r="G181">
        <v>24</v>
      </c>
      <c r="H181">
        <v>1098.29</v>
      </c>
      <c r="I181">
        <v>26358.959999999999</v>
      </c>
      <c r="J181" t="s">
        <v>814</v>
      </c>
      <c r="K181" t="s">
        <v>827</v>
      </c>
      <c r="L181" t="s">
        <v>838</v>
      </c>
      <c r="M181" t="s">
        <v>842</v>
      </c>
    </row>
    <row r="182" spans="1:13" x14ac:dyDescent="0.3">
      <c r="A182" t="s">
        <v>173</v>
      </c>
      <c r="B182" s="2">
        <v>45794</v>
      </c>
      <c r="C182" t="s">
        <v>612</v>
      </c>
      <c r="D182" t="s">
        <v>726</v>
      </c>
      <c r="E182" t="s">
        <v>773</v>
      </c>
      <c r="F182" t="s">
        <v>795</v>
      </c>
      <c r="G182">
        <v>71</v>
      </c>
      <c r="H182">
        <v>414.89</v>
      </c>
      <c r="I182">
        <v>29457.19</v>
      </c>
      <c r="J182" t="s">
        <v>807</v>
      </c>
      <c r="K182" t="s">
        <v>823</v>
      </c>
      <c r="L182" t="s">
        <v>835</v>
      </c>
      <c r="M182" t="s">
        <v>847</v>
      </c>
    </row>
    <row r="183" spans="1:13" x14ac:dyDescent="0.3">
      <c r="A183" t="s">
        <v>174</v>
      </c>
      <c r="B183" s="2">
        <v>45937</v>
      </c>
      <c r="C183" t="s">
        <v>608</v>
      </c>
      <c r="D183" t="s">
        <v>727</v>
      </c>
      <c r="E183" t="s">
        <v>785</v>
      </c>
      <c r="F183" t="s">
        <v>797</v>
      </c>
      <c r="G183">
        <v>63</v>
      </c>
      <c r="H183">
        <v>169.78</v>
      </c>
      <c r="I183">
        <v>10696.14</v>
      </c>
      <c r="J183" t="s">
        <v>803</v>
      </c>
      <c r="K183" t="s">
        <v>827</v>
      </c>
      <c r="L183" t="s">
        <v>838</v>
      </c>
      <c r="M183" t="s">
        <v>853</v>
      </c>
    </row>
    <row r="184" spans="1:13" x14ac:dyDescent="0.3">
      <c r="A184" t="s">
        <v>175</v>
      </c>
      <c r="B184" s="2">
        <v>45925</v>
      </c>
      <c r="C184" t="s">
        <v>617</v>
      </c>
      <c r="D184" t="s">
        <v>674</v>
      </c>
      <c r="E184" t="s">
        <v>784</v>
      </c>
      <c r="F184" t="s">
        <v>801</v>
      </c>
      <c r="G184">
        <v>60</v>
      </c>
      <c r="H184">
        <v>863.92</v>
      </c>
      <c r="I184">
        <v>51835.199999999997</v>
      </c>
      <c r="J184" t="s">
        <v>803</v>
      </c>
      <c r="K184" t="s">
        <v>829</v>
      </c>
      <c r="L184" t="s">
        <v>837</v>
      </c>
      <c r="M184" t="s">
        <v>845</v>
      </c>
    </row>
    <row r="185" spans="1:13" x14ac:dyDescent="0.3">
      <c r="A185" t="s">
        <v>176</v>
      </c>
      <c r="B185" s="2">
        <v>45933</v>
      </c>
      <c r="C185" t="s">
        <v>608</v>
      </c>
      <c r="D185" t="s">
        <v>634</v>
      </c>
      <c r="E185" t="s">
        <v>778</v>
      </c>
      <c r="F185" t="s">
        <v>802</v>
      </c>
      <c r="G185">
        <v>30</v>
      </c>
      <c r="H185">
        <v>905.36</v>
      </c>
      <c r="I185">
        <v>27160.799999999999</v>
      </c>
      <c r="J185" t="s">
        <v>812</v>
      </c>
      <c r="K185" t="s">
        <v>819</v>
      </c>
      <c r="L185" t="s">
        <v>834</v>
      </c>
      <c r="M185" t="s">
        <v>853</v>
      </c>
    </row>
    <row r="186" spans="1:13" x14ac:dyDescent="0.3">
      <c r="A186" t="s">
        <v>177</v>
      </c>
      <c r="B186" s="2">
        <v>45885</v>
      </c>
      <c r="C186" t="s">
        <v>619</v>
      </c>
      <c r="D186" t="s">
        <v>728</v>
      </c>
      <c r="E186" t="s">
        <v>770</v>
      </c>
      <c r="F186" t="s">
        <v>796</v>
      </c>
      <c r="G186">
        <v>75</v>
      </c>
      <c r="H186">
        <v>1815.33</v>
      </c>
      <c r="I186">
        <v>136149.75</v>
      </c>
      <c r="J186" t="s">
        <v>808</v>
      </c>
      <c r="K186" t="s">
        <v>826</v>
      </c>
      <c r="L186" t="s">
        <v>831</v>
      </c>
      <c r="M186" t="s">
        <v>856</v>
      </c>
    </row>
    <row r="187" spans="1:13" x14ac:dyDescent="0.3">
      <c r="A187" t="s">
        <v>178</v>
      </c>
      <c r="B187" s="2">
        <v>45803</v>
      </c>
      <c r="C187" t="s">
        <v>615</v>
      </c>
      <c r="D187" t="s">
        <v>626</v>
      </c>
      <c r="E187" t="s">
        <v>769</v>
      </c>
      <c r="F187" t="s">
        <v>798</v>
      </c>
      <c r="G187">
        <v>29</v>
      </c>
      <c r="H187">
        <v>1487.95</v>
      </c>
      <c r="I187">
        <v>43150.55</v>
      </c>
      <c r="J187" t="s">
        <v>804</v>
      </c>
      <c r="K187" t="s">
        <v>821</v>
      </c>
      <c r="L187" t="s">
        <v>833</v>
      </c>
      <c r="M187" t="s">
        <v>848</v>
      </c>
    </row>
    <row r="188" spans="1:13" x14ac:dyDescent="0.3">
      <c r="A188" t="s">
        <v>179</v>
      </c>
      <c r="B188" s="2">
        <v>45962</v>
      </c>
      <c r="C188" t="s">
        <v>613</v>
      </c>
      <c r="D188" t="s">
        <v>729</v>
      </c>
      <c r="E188" t="s">
        <v>775</v>
      </c>
      <c r="F188" t="s">
        <v>800</v>
      </c>
      <c r="G188">
        <v>42</v>
      </c>
      <c r="H188">
        <v>258.26</v>
      </c>
      <c r="I188">
        <v>10846.92</v>
      </c>
      <c r="J188" t="s">
        <v>806</v>
      </c>
      <c r="K188" t="s">
        <v>823</v>
      </c>
      <c r="L188" t="s">
        <v>834</v>
      </c>
      <c r="M188" t="s">
        <v>844</v>
      </c>
    </row>
    <row r="189" spans="1:13" x14ac:dyDescent="0.3">
      <c r="A189" t="s">
        <v>180</v>
      </c>
      <c r="B189" s="2">
        <v>45881</v>
      </c>
      <c r="C189" t="s">
        <v>610</v>
      </c>
      <c r="D189" t="s">
        <v>729</v>
      </c>
      <c r="E189" t="s">
        <v>784</v>
      </c>
      <c r="F189" t="s">
        <v>797</v>
      </c>
      <c r="G189">
        <v>31</v>
      </c>
      <c r="H189">
        <v>711.68</v>
      </c>
      <c r="I189">
        <v>22062.080000000002</v>
      </c>
      <c r="J189" t="s">
        <v>810</v>
      </c>
      <c r="K189" t="s">
        <v>826</v>
      </c>
      <c r="L189" t="s">
        <v>834</v>
      </c>
      <c r="M189" t="s">
        <v>844</v>
      </c>
    </row>
    <row r="190" spans="1:13" x14ac:dyDescent="0.3">
      <c r="A190" t="s">
        <v>181</v>
      </c>
      <c r="B190" s="2">
        <v>45887</v>
      </c>
      <c r="C190" t="s">
        <v>620</v>
      </c>
      <c r="D190" t="s">
        <v>670</v>
      </c>
      <c r="E190" t="s">
        <v>776</v>
      </c>
      <c r="F190" t="s">
        <v>795</v>
      </c>
      <c r="G190">
        <v>18</v>
      </c>
      <c r="H190">
        <v>630.41999999999996</v>
      </c>
      <c r="I190">
        <v>11347.56</v>
      </c>
      <c r="J190" t="s">
        <v>808</v>
      </c>
      <c r="K190" t="s">
        <v>821</v>
      </c>
      <c r="L190" t="s">
        <v>839</v>
      </c>
      <c r="M190" t="s">
        <v>846</v>
      </c>
    </row>
    <row r="191" spans="1:13" x14ac:dyDescent="0.3">
      <c r="A191" t="s">
        <v>182</v>
      </c>
      <c r="B191" s="2">
        <v>45797</v>
      </c>
      <c r="C191" t="s">
        <v>609</v>
      </c>
      <c r="D191" t="s">
        <v>730</v>
      </c>
      <c r="E191" t="s">
        <v>784</v>
      </c>
      <c r="F191" t="s">
        <v>793</v>
      </c>
      <c r="G191">
        <v>17</v>
      </c>
      <c r="H191">
        <v>663.53</v>
      </c>
      <c r="I191">
        <v>11280.01</v>
      </c>
      <c r="J191" t="s">
        <v>806</v>
      </c>
      <c r="K191" t="s">
        <v>821</v>
      </c>
      <c r="L191" t="s">
        <v>834</v>
      </c>
      <c r="M191" t="s">
        <v>853</v>
      </c>
    </row>
    <row r="192" spans="1:13" x14ac:dyDescent="0.3">
      <c r="A192" t="s">
        <v>183</v>
      </c>
      <c r="B192" s="2">
        <v>45841</v>
      </c>
      <c r="C192" t="s">
        <v>618</v>
      </c>
      <c r="D192" t="s">
        <v>647</v>
      </c>
      <c r="E192" t="s">
        <v>792</v>
      </c>
      <c r="F192" t="s">
        <v>797</v>
      </c>
      <c r="G192">
        <v>87</v>
      </c>
      <c r="H192">
        <v>370.36</v>
      </c>
      <c r="I192">
        <v>32221.32</v>
      </c>
      <c r="J192" t="s">
        <v>812</v>
      </c>
      <c r="K192" t="s">
        <v>824</v>
      </c>
      <c r="L192" t="s">
        <v>838</v>
      </c>
      <c r="M192" t="s">
        <v>849</v>
      </c>
    </row>
    <row r="193" spans="1:13" x14ac:dyDescent="0.3">
      <c r="A193" t="s">
        <v>184</v>
      </c>
      <c r="B193" s="2">
        <v>45828</v>
      </c>
      <c r="C193" t="s">
        <v>607</v>
      </c>
      <c r="D193" t="s">
        <v>731</v>
      </c>
      <c r="E193" t="s">
        <v>769</v>
      </c>
      <c r="F193" t="s">
        <v>796</v>
      </c>
      <c r="G193">
        <v>56</v>
      </c>
      <c r="H193">
        <v>288.87</v>
      </c>
      <c r="I193">
        <v>16176.72</v>
      </c>
      <c r="J193" t="s">
        <v>806</v>
      </c>
      <c r="K193" t="s">
        <v>826</v>
      </c>
      <c r="L193" t="s">
        <v>835</v>
      </c>
      <c r="M193" t="s">
        <v>850</v>
      </c>
    </row>
    <row r="194" spans="1:13" x14ac:dyDescent="0.3">
      <c r="A194" t="s">
        <v>185</v>
      </c>
      <c r="B194" s="2">
        <v>45965</v>
      </c>
      <c r="C194" t="s">
        <v>619</v>
      </c>
      <c r="D194" t="s">
        <v>706</v>
      </c>
      <c r="E194" t="s">
        <v>781</v>
      </c>
      <c r="F194" t="s">
        <v>798</v>
      </c>
      <c r="G194">
        <v>56</v>
      </c>
      <c r="H194">
        <v>603.04</v>
      </c>
      <c r="I194">
        <v>33770.239999999998</v>
      </c>
      <c r="J194" t="s">
        <v>806</v>
      </c>
      <c r="K194" t="s">
        <v>821</v>
      </c>
      <c r="L194" t="s">
        <v>832</v>
      </c>
      <c r="M194" t="s">
        <v>851</v>
      </c>
    </row>
    <row r="195" spans="1:13" x14ac:dyDescent="0.3">
      <c r="A195" t="s">
        <v>186</v>
      </c>
      <c r="B195" s="2">
        <v>45836</v>
      </c>
      <c r="C195" t="s">
        <v>609</v>
      </c>
      <c r="D195" t="s">
        <v>666</v>
      </c>
      <c r="E195" t="s">
        <v>782</v>
      </c>
      <c r="F195" t="s">
        <v>793</v>
      </c>
      <c r="G195">
        <v>57</v>
      </c>
      <c r="H195">
        <v>187.54</v>
      </c>
      <c r="I195">
        <v>10689.78</v>
      </c>
      <c r="J195" t="s">
        <v>816</v>
      </c>
      <c r="K195" t="s">
        <v>829</v>
      </c>
      <c r="L195" t="s">
        <v>838</v>
      </c>
      <c r="M195" t="s">
        <v>856</v>
      </c>
    </row>
    <row r="196" spans="1:13" x14ac:dyDescent="0.3">
      <c r="A196" t="s">
        <v>187</v>
      </c>
      <c r="B196" s="2">
        <v>45842</v>
      </c>
      <c r="C196" t="s">
        <v>608</v>
      </c>
      <c r="D196" t="s">
        <v>704</v>
      </c>
      <c r="E196" t="s">
        <v>789</v>
      </c>
      <c r="F196" t="s">
        <v>796</v>
      </c>
      <c r="G196">
        <v>35</v>
      </c>
      <c r="H196">
        <v>1533.73</v>
      </c>
      <c r="I196">
        <v>53680.55</v>
      </c>
      <c r="J196" t="s">
        <v>816</v>
      </c>
      <c r="K196" t="s">
        <v>820</v>
      </c>
      <c r="L196" t="s">
        <v>835</v>
      </c>
      <c r="M196" t="s">
        <v>842</v>
      </c>
    </row>
    <row r="197" spans="1:13" x14ac:dyDescent="0.3">
      <c r="A197" t="s">
        <v>188</v>
      </c>
      <c r="B197" s="2">
        <v>45797</v>
      </c>
      <c r="C197" t="s">
        <v>607</v>
      </c>
      <c r="D197" t="s">
        <v>732</v>
      </c>
      <c r="E197" t="s">
        <v>777</v>
      </c>
      <c r="F197" t="s">
        <v>794</v>
      </c>
      <c r="G197">
        <v>1</v>
      </c>
      <c r="H197">
        <v>1651.44</v>
      </c>
      <c r="I197">
        <v>1651.44</v>
      </c>
      <c r="J197" t="s">
        <v>807</v>
      </c>
      <c r="K197" t="s">
        <v>829</v>
      </c>
      <c r="L197" t="s">
        <v>832</v>
      </c>
      <c r="M197" t="s">
        <v>841</v>
      </c>
    </row>
    <row r="198" spans="1:13" x14ac:dyDescent="0.3">
      <c r="A198" t="s">
        <v>189</v>
      </c>
      <c r="B198" s="2">
        <v>45820</v>
      </c>
      <c r="C198" t="s">
        <v>618</v>
      </c>
      <c r="D198" t="s">
        <v>666</v>
      </c>
      <c r="E198" t="s">
        <v>770</v>
      </c>
      <c r="F198" t="s">
        <v>799</v>
      </c>
      <c r="G198">
        <v>93</v>
      </c>
      <c r="H198">
        <v>281.39</v>
      </c>
      <c r="I198">
        <v>26169.27</v>
      </c>
      <c r="J198" t="s">
        <v>813</v>
      </c>
      <c r="K198" t="s">
        <v>826</v>
      </c>
      <c r="L198" t="s">
        <v>838</v>
      </c>
      <c r="M198" t="s">
        <v>848</v>
      </c>
    </row>
    <row r="199" spans="1:13" x14ac:dyDescent="0.3">
      <c r="A199" t="s">
        <v>168</v>
      </c>
      <c r="B199" s="2">
        <v>45959</v>
      </c>
      <c r="C199" t="s">
        <v>617</v>
      </c>
      <c r="D199" t="s">
        <v>672</v>
      </c>
      <c r="E199" t="s">
        <v>771</v>
      </c>
      <c r="F199" t="s">
        <v>796</v>
      </c>
      <c r="G199">
        <v>65</v>
      </c>
      <c r="H199">
        <v>1913.12</v>
      </c>
      <c r="I199">
        <v>124352.8</v>
      </c>
      <c r="J199" t="s">
        <v>817</v>
      </c>
      <c r="K199" t="s">
        <v>821</v>
      </c>
      <c r="L199" t="s">
        <v>832</v>
      </c>
      <c r="M199" t="s">
        <v>846</v>
      </c>
    </row>
    <row r="200" spans="1:13" x14ac:dyDescent="0.3">
      <c r="A200" t="s">
        <v>190</v>
      </c>
      <c r="B200" s="2">
        <v>45855</v>
      </c>
      <c r="C200" t="s">
        <v>607</v>
      </c>
      <c r="D200" t="s">
        <v>677</v>
      </c>
      <c r="E200" t="s">
        <v>787</v>
      </c>
      <c r="F200" t="s">
        <v>801</v>
      </c>
      <c r="G200">
        <v>91</v>
      </c>
      <c r="H200">
        <v>1488.87</v>
      </c>
      <c r="I200">
        <v>135487.17000000001</v>
      </c>
      <c r="J200" t="s">
        <v>816</v>
      </c>
      <c r="K200" t="s">
        <v>820</v>
      </c>
      <c r="L200" t="s">
        <v>839</v>
      </c>
      <c r="M200" t="s">
        <v>845</v>
      </c>
    </row>
    <row r="201" spans="1:13" x14ac:dyDescent="0.3">
      <c r="A201" t="s">
        <v>191</v>
      </c>
      <c r="B201" s="2">
        <v>45827</v>
      </c>
      <c r="C201" t="s">
        <v>607</v>
      </c>
      <c r="D201" t="s">
        <v>677</v>
      </c>
      <c r="E201" t="s">
        <v>779</v>
      </c>
      <c r="F201" t="s">
        <v>794</v>
      </c>
      <c r="G201">
        <v>16</v>
      </c>
      <c r="H201">
        <v>379.18</v>
      </c>
      <c r="I201">
        <v>6066.88</v>
      </c>
      <c r="J201" t="s">
        <v>808</v>
      </c>
      <c r="K201" t="s">
        <v>823</v>
      </c>
      <c r="L201" t="s">
        <v>832</v>
      </c>
      <c r="M201" t="s">
        <v>841</v>
      </c>
    </row>
    <row r="202" spans="1:13" x14ac:dyDescent="0.3">
      <c r="A202" t="s">
        <v>175</v>
      </c>
      <c r="B202" s="2">
        <v>45939</v>
      </c>
      <c r="C202" t="s">
        <v>613</v>
      </c>
      <c r="D202" t="s">
        <v>623</v>
      </c>
      <c r="E202" t="s">
        <v>783</v>
      </c>
      <c r="F202" t="s">
        <v>796</v>
      </c>
      <c r="G202">
        <v>61</v>
      </c>
      <c r="H202">
        <v>991.56</v>
      </c>
      <c r="I202">
        <v>60485.16</v>
      </c>
      <c r="J202" t="s">
        <v>805</v>
      </c>
      <c r="K202" t="s">
        <v>829</v>
      </c>
      <c r="L202" t="s">
        <v>836</v>
      </c>
      <c r="M202" t="s">
        <v>856</v>
      </c>
    </row>
    <row r="203" spans="1:13" x14ac:dyDescent="0.3">
      <c r="A203" t="s">
        <v>187</v>
      </c>
      <c r="B203" s="2">
        <v>45796</v>
      </c>
      <c r="C203" t="s">
        <v>621</v>
      </c>
      <c r="D203" t="s">
        <v>649</v>
      </c>
      <c r="E203" t="s">
        <v>774</v>
      </c>
      <c r="F203" t="s">
        <v>794</v>
      </c>
      <c r="G203">
        <v>26</v>
      </c>
      <c r="H203">
        <v>1047.97</v>
      </c>
      <c r="I203">
        <v>27247.22</v>
      </c>
      <c r="J203" t="s">
        <v>807</v>
      </c>
      <c r="K203" t="s">
        <v>830</v>
      </c>
      <c r="L203" t="s">
        <v>838</v>
      </c>
      <c r="M203" t="s">
        <v>849</v>
      </c>
    </row>
    <row r="204" spans="1:13" x14ac:dyDescent="0.3">
      <c r="A204" t="s">
        <v>192</v>
      </c>
      <c r="B204" s="2">
        <v>45918</v>
      </c>
      <c r="C204" t="s">
        <v>620</v>
      </c>
      <c r="D204" t="s">
        <v>695</v>
      </c>
      <c r="E204" t="s">
        <v>777</v>
      </c>
      <c r="F204" t="s">
        <v>798</v>
      </c>
      <c r="G204">
        <v>65</v>
      </c>
      <c r="H204">
        <v>1681.02</v>
      </c>
      <c r="I204">
        <v>109266.3</v>
      </c>
      <c r="J204" t="s">
        <v>808</v>
      </c>
      <c r="K204" t="s">
        <v>826</v>
      </c>
      <c r="L204" t="s">
        <v>833</v>
      </c>
      <c r="M204" t="s">
        <v>856</v>
      </c>
    </row>
    <row r="205" spans="1:13" x14ac:dyDescent="0.3">
      <c r="A205" t="s">
        <v>193</v>
      </c>
      <c r="B205" s="2">
        <v>45930</v>
      </c>
      <c r="C205" t="s">
        <v>607</v>
      </c>
      <c r="D205" t="s">
        <v>688</v>
      </c>
      <c r="E205" t="s">
        <v>771</v>
      </c>
      <c r="F205" t="s">
        <v>793</v>
      </c>
      <c r="G205">
        <v>64</v>
      </c>
      <c r="H205">
        <v>1822.94</v>
      </c>
      <c r="I205">
        <v>116668.16</v>
      </c>
      <c r="J205" t="s">
        <v>804</v>
      </c>
      <c r="K205" t="s">
        <v>821</v>
      </c>
      <c r="L205" t="s">
        <v>834</v>
      </c>
      <c r="M205" t="s">
        <v>844</v>
      </c>
    </row>
    <row r="206" spans="1:13" x14ac:dyDescent="0.3">
      <c r="A206" t="s">
        <v>194</v>
      </c>
      <c r="B206" s="2">
        <v>45860</v>
      </c>
      <c r="C206" t="s">
        <v>608</v>
      </c>
      <c r="D206" t="s">
        <v>686</v>
      </c>
      <c r="E206" t="s">
        <v>776</v>
      </c>
      <c r="F206" t="s">
        <v>801</v>
      </c>
      <c r="G206">
        <v>59</v>
      </c>
      <c r="H206">
        <v>1781.97</v>
      </c>
      <c r="I206">
        <v>105136.23</v>
      </c>
      <c r="J206" t="s">
        <v>805</v>
      </c>
      <c r="K206" t="s">
        <v>819</v>
      </c>
      <c r="L206" t="s">
        <v>835</v>
      </c>
      <c r="M206" t="s">
        <v>848</v>
      </c>
    </row>
    <row r="207" spans="1:13" x14ac:dyDescent="0.3">
      <c r="A207" t="s">
        <v>195</v>
      </c>
      <c r="B207" s="2">
        <v>45957</v>
      </c>
      <c r="C207" t="s">
        <v>612</v>
      </c>
      <c r="D207" t="s">
        <v>650</v>
      </c>
      <c r="E207" t="s">
        <v>784</v>
      </c>
      <c r="F207" t="s">
        <v>794</v>
      </c>
      <c r="G207">
        <v>44</v>
      </c>
      <c r="H207">
        <v>1231.56</v>
      </c>
      <c r="I207">
        <v>54188.639999999999</v>
      </c>
      <c r="J207" t="s">
        <v>807</v>
      </c>
      <c r="K207" t="s">
        <v>821</v>
      </c>
      <c r="L207" t="s">
        <v>836</v>
      </c>
      <c r="M207" t="s">
        <v>847</v>
      </c>
    </row>
    <row r="208" spans="1:13" x14ac:dyDescent="0.3">
      <c r="A208" t="s">
        <v>195</v>
      </c>
      <c r="B208" s="2">
        <v>45851</v>
      </c>
      <c r="C208" t="s">
        <v>616</v>
      </c>
      <c r="D208" t="s">
        <v>709</v>
      </c>
      <c r="E208" t="s">
        <v>770</v>
      </c>
      <c r="F208" t="s">
        <v>798</v>
      </c>
      <c r="G208">
        <v>79</v>
      </c>
      <c r="H208">
        <v>1762.91</v>
      </c>
      <c r="I208">
        <v>139269.89000000001</v>
      </c>
      <c r="J208" t="s">
        <v>811</v>
      </c>
      <c r="K208" t="s">
        <v>819</v>
      </c>
      <c r="L208" t="s">
        <v>833</v>
      </c>
      <c r="M208" t="s">
        <v>846</v>
      </c>
    </row>
    <row r="209" spans="1:13" x14ac:dyDescent="0.3">
      <c r="A209" t="s">
        <v>18</v>
      </c>
      <c r="B209" s="2">
        <v>45934</v>
      </c>
      <c r="C209" t="s">
        <v>607</v>
      </c>
      <c r="D209" t="s">
        <v>673</v>
      </c>
      <c r="E209" t="s">
        <v>780</v>
      </c>
      <c r="F209" t="s">
        <v>802</v>
      </c>
      <c r="G209">
        <v>68</v>
      </c>
      <c r="H209">
        <v>1521.35</v>
      </c>
      <c r="I209">
        <v>103451.8</v>
      </c>
      <c r="J209" t="s">
        <v>810</v>
      </c>
      <c r="K209" t="s">
        <v>823</v>
      </c>
      <c r="L209" t="s">
        <v>833</v>
      </c>
      <c r="M209" t="s">
        <v>849</v>
      </c>
    </row>
    <row r="210" spans="1:13" x14ac:dyDescent="0.3">
      <c r="A210" t="s">
        <v>149</v>
      </c>
      <c r="B210" s="2">
        <v>45834</v>
      </c>
      <c r="C210" t="s">
        <v>618</v>
      </c>
      <c r="D210" t="s">
        <v>659</v>
      </c>
      <c r="E210" t="s">
        <v>771</v>
      </c>
      <c r="F210" t="s">
        <v>793</v>
      </c>
      <c r="G210">
        <v>16</v>
      </c>
      <c r="H210">
        <v>361.77</v>
      </c>
      <c r="I210">
        <v>5788.32</v>
      </c>
      <c r="J210" t="s">
        <v>816</v>
      </c>
      <c r="K210" t="s">
        <v>821</v>
      </c>
      <c r="L210" t="s">
        <v>839</v>
      </c>
      <c r="M210" t="s">
        <v>851</v>
      </c>
    </row>
    <row r="211" spans="1:13" x14ac:dyDescent="0.3">
      <c r="A211" t="s">
        <v>196</v>
      </c>
      <c r="B211" s="2">
        <v>45881</v>
      </c>
      <c r="C211" t="s">
        <v>609</v>
      </c>
      <c r="D211" t="s">
        <v>628</v>
      </c>
      <c r="E211" t="s">
        <v>787</v>
      </c>
      <c r="F211" t="s">
        <v>794</v>
      </c>
      <c r="G211">
        <v>19</v>
      </c>
      <c r="H211">
        <v>1416.82</v>
      </c>
      <c r="I211">
        <v>26919.58</v>
      </c>
      <c r="J211" t="s">
        <v>809</v>
      </c>
      <c r="K211" t="s">
        <v>829</v>
      </c>
      <c r="L211" t="s">
        <v>836</v>
      </c>
      <c r="M211" t="s">
        <v>852</v>
      </c>
    </row>
    <row r="212" spans="1:13" x14ac:dyDescent="0.3">
      <c r="A212" t="s">
        <v>197</v>
      </c>
      <c r="B212" s="2">
        <v>45908</v>
      </c>
      <c r="C212" t="s">
        <v>617</v>
      </c>
      <c r="D212" t="s">
        <v>645</v>
      </c>
      <c r="E212" t="s">
        <v>776</v>
      </c>
      <c r="F212" t="s">
        <v>793</v>
      </c>
      <c r="G212">
        <v>50</v>
      </c>
      <c r="H212">
        <v>655.1</v>
      </c>
      <c r="I212">
        <v>32755</v>
      </c>
      <c r="J212" t="s">
        <v>812</v>
      </c>
      <c r="K212" t="s">
        <v>829</v>
      </c>
      <c r="L212" t="s">
        <v>831</v>
      </c>
      <c r="M212" t="s">
        <v>841</v>
      </c>
    </row>
    <row r="213" spans="1:13" x14ac:dyDescent="0.3">
      <c r="A213" t="s">
        <v>198</v>
      </c>
      <c r="B213" s="2">
        <v>45846</v>
      </c>
      <c r="C213" t="s">
        <v>615</v>
      </c>
      <c r="D213" t="s">
        <v>630</v>
      </c>
      <c r="E213" t="s">
        <v>777</v>
      </c>
      <c r="F213" t="s">
        <v>801</v>
      </c>
      <c r="G213">
        <v>12</v>
      </c>
      <c r="H213">
        <v>1603.06</v>
      </c>
      <c r="I213">
        <v>19236.72</v>
      </c>
      <c r="J213" t="s">
        <v>817</v>
      </c>
      <c r="K213" t="s">
        <v>826</v>
      </c>
      <c r="L213" t="s">
        <v>834</v>
      </c>
      <c r="M213" t="s">
        <v>848</v>
      </c>
    </row>
    <row r="214" spans="1:13" x14ac:dyDescent="0.3">
      <c r="A214" t="s">
        <v>199</v>
      </c>
      <c r="B214" s="2">
        <v>45907</v>
      </c>
      <c r="C214" t="s">
        <v>618</v>
      </c>
      <c r="D214" t="s">
        <v>657</v>
      </c>
      <c r="E214" t="s">
        <v>778</v>
      </c>
      <c r="F214" t="s">
        <v>802</v>
      </c>
      <c r="G214">
        <v>32</v>
      </c>
      <c r="H214">
        <v>851.85</v>
      </c>
      <c r="I214">
        <v>27259.200000000001</v>
      </c>
      <c r="J214" t="s">
        <v>808</v>
      </c>
      <c r="K214" t="s">
        <v>828</v>
      </c>
      <c r="L214" t="s">
        <v>834</v>
      </c>
      <c r="M214" t="s">
        <v>853</v>
      </c>
    </row>
    <row r="215" spans="1:13" x14ac:dyDescent="0.3">
      <c r="A215" t="s">
        <v>200</v>
      </c>
      <c r="B215" s="2">
        <v>45971</v>
      </c>
      <c r="C215" t="s">
        <v>611</v>
      </c>
      <c r="D215" t="s">
        <v>646</v>
      </c>
      <c r="E215" t="s">
        <v>772</v>
      </c>
      <c r="F215" t="s">
        <v>794</v>
      </c>
      <c r="G215">
        <v>1</v>
      </c>
      <c r="H215">
        <v>353.76</v>
      </c>
      <c r="I215">
        <v>353.76</v>
      </c>
      <c r="J215" t="s">
        <v>812</v>
      </c>
      <c r="K215" t="s">
        <v>822</v>
      </c>
      <c r="L215" t="s">
        <v>834</v>
      </c>
      <c r="M215" t="s">
        <v>856</v>
      </c>
    </row>
    <row r="216" spans="1:13" x14ac:dyDescent="0.3">
      <c r="A216" t="s">
        <v>149</v>
      </c>
      <c r="B216" s="2">
        <v>45948</v>
      </c>
      <c r="C216" t="s">
        <v>617</v>
      </c>
      <c r="D216" t="s">
        <v>645</v>
      </c>
      <c r="E216" t="s">
        <v>792</v>
      </c>
      <c r="F216" t="s">
        <v>795</v>
      </c>
      <c r="G216">
        <v>58</v>
      </c>
      <c r="H216">
        <v>220.52</v>
      </c>
      <c r="I216">
        <v>12790.16</v>
      </c>
      <c r="J216" t="s">
        <v>805</v>
      </c>
      <c r="K216" t="s">
        <v>822</v>
      </c>
      <c r="L216" t="s">
        <v>834</v>
      </c>
      <c r="M216" t="s">
        <v>850</v>
      </c>
    </row>
    <row r="217" spans="1:13" x14ac:dyDescent="0.3">
      <c r="A217" t="s">
        <v>201</v>
      </c>
      <c r="B217" s="2">
        <v>45806</v>
      </c>
      <c r="C217" t="s">
        <v>616</v>
      </c>
      <c r="D217" t="s">
        <v>682</v>
      </c>
      <c r="E217" t="s">
        <v>782</v>
      </c>
      <c r="F217" t="s">
        <v>796</v>
      </c>
      <c r="G217">
        <v>18</v>
      </c>
      <c r="H217">
        <v>479.99</v>
      </c>
      <c r="I217">
        <v>8639.82</v>
      </c>
      <c r="J217" t="s">
        <v>812</v>
      </c>
      <c r="K217" t="s">
        <v>828</v>
      </c>
      <c r="L217" t="s">
        <v>839</v>
      </c>
      <c r="M217" t="s">
        <v>848</v>
      </c>
    </row>
    <row r="218" spans="1:13" x14ac:dyDescent="0.3">
      <c r="A218" t="s">
        <v>202</v>
      </c>
      <c r="B218" s="2">
        <v>45795</v>
      </c>
      <c r="C218" t="s">
        <v>608</v>
      </c>
      <c r="D218" t="s">
        <v>682</v>
      </c>
      <c r="E218" t="s">
        <v>788</v>
      </c>
      <c r="F218" t="s">
        <v>799</v>
      </c>
      <c r="G218">
        <v>97</v>
      </c>
      <c r="H218">
        <v>127.63</v>
      </c>
      <c r="I218">
        <v>12380.11</v>
      </c>
      <c r="J218" t="s">
        <v>817</v>
      </c>
      <c r="K218" t="s">
        <v>818</v>
      </c>
      <c r="L218" t="s">
        <v>833</v>
      </c>
      <c r="M218" t="s">
        <v>848</v>
      </c>
    </row>
    <row r="219" spans="1:13" x14ac:dyDescent="0.3">
      <c r="A219" t="s">
        <v>73</v>
      </c>
      <c r="B219" s="2">
        <v>45915</v>
      </c>
      <c r="C219" t="s">
        <v>620</v>
      </c>
      <c r="D219" t="s">
        <v>678</v>
      </c>
      <c r="E219" t="s">
        <v>792</v>
      </c>
      <c r="F219" t="s">
        <v>795</v>
      </c>
      <c r="G219">
        <v>26</v>
      </c>
      <c r="H219">
        <v>459.3</v>
      </c>
      <c r="I219">
        <v>11941.8</v>
      </c>
      <c r="J219" t="s">
        <v>816</v>
      </c>
      <c r="K219" t="s">
        <v>825</v>
      </c>
      <c r="L219" t="s">
        <v>832</v>
      </c>
      <c r="M219" t="s">
        <v>853</v>
      </c>
    </row>
    <row r="220" spans="1:13" x14ac:dyDescent="0.3">
      <c r="A220" t="s">
        <v>203</v>
      </c>
      <c r="B220" s="2">
        <v>45814</v>
      </c>
      <c r="C220" t="s">
        <v>615</v>
      </c>
      <c r="D220" t="s">
        <v>623</v>
      </c>
      <c r="E220" t="s">
        <v>784</v>
      </c>
      <c r="F220" t="s">
        <v>793</v>
      </c>
      <c r="G220">
        <v>79</v>
      </c>
      <c r="H220">
        <v>1909.58</v>
      </c>
      <c r="I220">
        <v>150856.82</v>
      </c>
      <c r="J220" t="s">
        <v>806</v>
      </c>
      <c r="K220" t="s">
        <v>822</v>
      </c>
      <c r="L220" t="s">
        <v>836</v>
      </c>
      <c r="M220" t="s">
        <v>842</v>
      </c>
    </row>
    <row r="221" spans="1:13" x14ac:dyDescent="0.3">
      <c r="A221" t="s">
        <v>204</v>
      </c>
      <c r="B221" s="2">
        <v>45890</v>
      </c>
      <c r="C221" t="s">
        <v>621</v>
      </c>
      <c r="D221" t="s">
        <v>679</v>
      </c>
      <c r="E221" t="s">
        <v>782</v>
      </c>
      <c r="F221" t="s">
        <v>800</v>
      </c>
      <c r="G221">
        <v>26</v>
      </c>
      <c r="H221">
        <v>1482.68</v>
      </c>
      <c r="I221">
        <v>38549.68</v>
      </c>
      <c r="J221" t="s">
        <v>817</v>
      </c>
      <c r="K221" t="s">
        <v>823</v>
      </c>
      <c r="L221" t="s">
        <v>836</v>
      </c>
      <c r="M221" t="s">
        <v>850</v>
      </c>
    </row>
    <row r="222" spans="1:13" x14ac:dyDescent="0.3">
      <c r="A222" t="s">
        <v>205</v>
      </c>
      <c r="B222" s="2">
        <v>45905</v>
      </c>
      <c r="C222" t="s">
        <v>610</v>
      </c>
      <c r="D222" t="s">
        <v>668</v>
      </c>
      <c r="E222" t="s">
        <v>791</v>
      </c>
      <c r="F222" t="s">
        <v>796</v>
      </c>
      <c r="G222">
        <v>36</v>
      </c>
      <c r="H222">
        <v>399.24</v>
      </c>
      <c r="I222">
        <v>14372.64</v>
      </c>
      <c r="J222" t="s">
        <v>808</v>
      </c>
      <c r="K222" t="s">
        <v>823</v>
      </c>
      <c r="L222" t="s">
        <v>837</v>
      </c>
      <c r="M222" t="s">
        <v>845</v>
      </c>
    </row>
    <row r="223" spans="1:13" x14ac:dyDescent="0.3">
      <c r="A223" t="s">
        <v>72</v>
      </c>
      <c r="B223" s="2">
        <v>45804</v>
      </c>
      <c r="C223" t="s">
        <v>608</v>
      </c>
      <c r="D223" t="s">
        <v>635</v>
      </c>
      <c r="E223" t="s">
        <v>787</v>
      </c>
      <c r="F223" t="s">
        <v>798</v>
      </c>
      <c r="G223">
        <v>64</v>
      </c>
      <c r="H223">
        <v>275.86</v>
      </c>
      <c r="I223">
        <v>17655.04</v>
      </c>
      <c r="J223" t="s">
        <v>817</v>
      </c>
      <c r="K223" t="s">
        <v>820</v>
      </c>
      <c r="L223" t="s">
        <v>835</v>
      </c>
      <c r="M223" t="s">
        <v>845</v>
      </c>
    </row>
    <row r="224" spans="1:13" x14ac:dyDescent="0.3">
      <c r="A224" t="s">
        <v>206</v>
      </c>
      <c r="B224" s="2">
        <v>45919</v>
      </c>
      <c r="C224" t="s">
        <v>607</v>
      </c>
      <c r="D224" t="s">
        <v>725</v>
      </c>
      <c r="E224" t="s">
        <v>770</v>
      </c>
      <c r="F224" t="s">
        <v>793</v>
      </c>
      <c r="G224">
        <v>69</v>
      </c>
      <c r="H224">
        <v>325.33999999999997</v>
      </c>
      <c r="I224">
        <v>22448.46</v>
      </c>
      <c r="J224" t="s">
        <v>806</v>
      </c>
      <c r="K224" t="s">
        <v>826</v>
      </c>
      <c r="L224" t="s">
        <v>833</v>
      </c>
      <c r="M224" t="s">
        <v>856</v>
      </c>
    </row>
    <row r="225" spans="1:13" x14ac:dyDescent="0.3">
      <c r="A225" t="s">
        <v>207</v>
      </c>
      <c r="B225" s="2">
        <v>45870</v>
      </c>
      <c r="C225" t="s">
        <v>617</v>
      </c>
      <c r="D225" t="s">
        <v>733</v>
      </c>
      <c r="E225" t="s">
        <v>790</v>
      </c>
      <c r="G225">
        <v>55</v>
      </c>
      <c r="H225">
        <v>1666.84</v>
      </c>
      <c r="I225">
        <v>91676.2</v>
      </c>
      <c r="J225" t="s">
        <v>812</v>
      </c>
      <c r="K225" t="s">
        <v>824</v>
      </c>
      <c r="L225" t="s">
        <v>832</v>
      </c>
      <c r="M225" t="s">
        <v>847</v>
      </c>
    </row>
    <row r="226" spans="1:13" x14ac:dyDescent="0.3">
      <c r="A226" t="s">
        <v>122</v>
      </c>
      <c r="B226" s="2">
        <v>45862</v>
      </c>
      <c r="C226" t="s">
        <v>616</v>
      </c>
      <c r="D226" t="s">
        <v>709</v>
      </c>
      <c r="E226" t="s">
        <v>774</v>
      </c>
      <c r="F226" t="s">
        <v>801</v>
      </c>
      <c r="G226">
        <v>80</v>
      </c>
      <c r="H226">
        <v>1963.45</v>
      </c>
      <c r="I226">
        <v>157076</v>
      </c>
      <c r="J226" t="s">
        <v>808</v>
      </c>
      <c r="K226" t="s">
        <v>822</v>
      </c>
      <c r="L226" t="s">
        <v>838</v>
      </c>
      <c r="M226" t="s">
        <v>846</v>
      </c>
    </row>
    <row r="227" spans="1:13" x14ac:dyDescent="0.3">
      <c r="A227" t="s">
        <v>208</v>
      </c>
      <c r="B227" s="2">
        <v>45877</v>
      </c>
      <c r="C227" t="s">
        <v>621</v>
      </c>
      <c r="D227" t="s">
        <v>734</v>
      </c>
      <c r="E227" t="s">
        <v>779</v>
      </c>
      <c r="F227" t="s">
        <v>798</v>
      </c>
      <c r="G227">
        <v>80</v>
      </c>
      <c r="H227">
        <v>1561.71</v>
      </c>
      <c r="I227">
        <v>124936.8</v>
      </c>
      <c r="J227" t="s">
        <v>804</v>
      </c>
      <c r="K227" t="s">
        <v>821</v>
      </c>
      <c r="L227" t="s">
        <v>834</v>
      </c>
      <c r="M227" t="s">
        <v>845</v>
      </c>
    </row>
    <row r="228" spans="1:13" x14ac:dyDescent="0.3">
      <c r="A228" t="s">
        <v>209</v>
      </c>
      <c r="B228" s="2">
        <v>45938</v>
      </c>
      <c r="C228" t="s">
        <v>612</v>
      </c>
      <c r="D228" t="s">
        <v>735</v>
      </c>
      <c r="E228" t="s">
        <v>787</v>
      </c>
      <c r="F228" t="s">
        <v>793</v>
      </c>
      <c r="G228">
        <v>26</v>
      </c>
      <c r="H228">
        <v>1547.54</v>
      </c>
      <c r="I228">
        <v>40236.04</v>
      </c>
      <c r="J228" t="s">
        <v>810</v>
      </c>
      <c r="K228" t="s">
        <v>820</v>
      </c>
      <c r="L228" t="s">
        <v>839</v>
      </c>
      <c r="M228" t="s">
        <v>854</v>
      </c>
    </row>
    <row r="229" spans="1:13" x14ac:dyDescent="0.3">
      <c r="A229" t="s">
        <v>210</v>
      </c>
      <c r="B229" s="2">
        <v>45917</v>
      </c>
      <c r="C229" t="s">
        <v>609</v>
      </c>
      <c r="D229" t="s">
        <v>645</v>
      </c>
      <c r="E229" t="s">
        <v>785</v>
      </c>
      <c r="F229" t="s">
        <v>800</v>
      </c>
      <c r="G229">
        <v>67</v>
      </c>
      <c r="H229">
        <v>424.43</v>
      </c>
      <c r="I229">
        <v>28436.81</v>
      </c>
      <c r="J229" t="s">
        <v>812</v>
      </c>
      <c r="K229" t="s">
        <v>818</v>
      </c>
      <c r="L229" t="s">
        <v>839</v>
      </c>
      <c r="M229" t="s">
        <v>846</v>
      </c>
    </row>
    <row r="230" spans="1:13" x14ac:dyDescent="0.3">
      <c r="A230" t="s">
        <v>205</v>
      </c>
      <c r="B230" s="2">
        <v>45882</v>
      </c>
      <c r="C230" t="s">
        <v>615</v>
      </c>
      <c r="D230" t="s">
        <v>736</v>
      </c>
      <c r="E230" t="s">
        <v>772</v>
      </c>
      <c r="F230" t="s">
        <v>801</v>
      </c>
      <c r="G230">
        <v>34</v>
      </c>
      <c r="H230">
        <v>928.05</v>
      </c>
      <c r="I230">
        <v>31553.7</v>
      </c>
      <c r="J230" t="s">
        <v>808</v>
      </c>
      <c r="K230" t="s">
        <v>829</v>
      </c>
      <c r="L230" t="s">
        <v>834</v>
      </c>
      <c r="M230" t="s">
        <v>847</v>
      </c>
    </row>
    <row r="231" spans="1:13" x14ac:dyDescent="0.3">
      <c r="A231" t="s">
        <v>29</v>
      </c>
      <c r="B231" s="2">
        <v>45864</v>
      </c>
      <c r="C231" t="s">
        <v>608</v>
      </c>
      <c r="D231" t="s">
        <v>707</v>
      </c>
      <c r="E231" t="s">
        <v>770</v>
      </c>
      <c r="F231" t="s">
        <v>798</v>
      </c>
      <c r="G231">
        <v>41</v>
      </c>
      <c r="H231">
        <v>1839.41</v>
      </c>
      <c r="I231">
        <v>75415.81</v>
      </c>
      <c r="J231" t="s">
        <v>813</v>
      </c>
      <c r="K231" t="s">
        <v>828</v>
      </c>
      <c r="L231" t="s">
        <v>835</v>
      </c>
      <c r="M231" t="s">
        <v>843</v>
      </c>
    </row>
    <row r="232" spans="1:13" x14ac:dyDescent="0.3">
      <c r="A232" t="s">
        <v>58</v>
      </c>
      <c r="B232" s="2">
        <v>45972</v>
      </c>
      <c r="C232" t="s">
        <v>618</v>
      </c>
      <c r="D232" t="s">
        <v>737</v>
      </c>
      <c r="E232" t="s">
        <v>771</v>
      </c>
      <c r="F232" t="s">
        <v>793</v>
      </c>
      <c r="G232">
        <v>3</v>
      </c>
      <c r="H232">
        <v>1660.58</v>
      </c>
      <c r="I232">
        <v>4981.74</v>
      </c>
      <c r="J232" t="s">
        <v>806</v>
      </c>
      <c r="K232" t="s">
        <v>823</v>
      </c>
      <c r="L232" t="s">
        <v>836</v>
      </c>
      <c r="M232" t="s">
        <v>848</v>
      </c>
    </row>
    <row r="233" spans="1:13" x14ac:dyDescent="0.3">
      <c r="A233" t="s">
        <v>211</v>
      </c>
      <c r="B233" s="2">
        <v>45848</v>
      </c>
      <c r="C233" t="s">
        <v>619</v>
      </c>
      <c r="D233" t="s">
        <v>624</v>
      </c>
      <c r="E233" t="s">
        <v>773</v>
      </c>
      <c r="F233" t="s">
        <v>796</v>
      </c>
      <c r="G233">
        <v>31</v>
      </c>
      <c r="H233">
        <v>1626.12</v>
      </c>
      <c r="I233">
        <v>50409.72</v>
      </c>
      <c r="J233" t="s">
        <v>806</v>
      </c>
      <c r="K233" t="s">
        <v>824</v>
      </c>
      <c r="L233" t="s">
        <v>838</v>
      </c>
      <c r="M233" t="s">
        <v>846</v>
      </c>
    </row>
    <row r="234" spans="1:13" x14ac:dyDescent="0.3">
      <c r="A234" t="s">
        <v>212</v>
      </c>
      <c r="B234" s="2">
        <v>45863</v>
      </c>
      <c r="C234" t="s">
        <v>607</v>
      </c>
      <c r="D234" t="s">
        <v>670</v>
      </c>
      <c r="E234" t="s">
        <v>780</v>
      </c>
      <c r="F234" t="s">
        <v>794</v>
      </c>
      <c r="G234">
        <v>7</v>
      </c>
      <c r="H234">
        <v>1649.63</v>
      </c>
      <c r="I234">
        <v>11547.41</v>
      </c>
      <c r="J234" t="s">
        <v>805</v>
      </c>
      <c r="K234" t="s">
        <v>826</v>
      </c>
      <c r="L234" t="s">
        <v>834</v>
      </c>
      <c r="M234" t="s">
        <v>845</v>
      </c>
    </row>
    <row r="235" spans="1:13" x14ac:dyDescent="0.3">
      <c r="A235" t="s">
        <v>213</v>
      </c>
      <c r="B235" s="2">
        <v>45799</v>
      </c>
      <c r="C235" t="s">
        <v>611</v>
      </c>
      <c r="D235" t="s">
        <v>738</v>
      </c>
      <c r="E235" t="s">
        <v>792</v>
      </c>
      <c r="F235" t="s">
        <v>794</v>
      </c>
      <c r="G235">
        <v>61</v>
      </c>
      <c r="H235">
        <v>661.72</v>
      </c>
      <c r="I235">
        <v>40364.92</v>
      </c>
      <c r="J235" t="s">
        <v>804</v>
      </c>
      <c r="K235" t="s">
        <v>820</v>
      </c>
      <c r="L235" t="s">
        <v>836</v>
      </c>
      <c r="M235" t="s">
        <v>846</v>
      </c>
    </row>
    <row r="236" spans="1:13" x14ac:dyDescent="0.3">
      <c r="A236" t="s">
        <v>214</v>
      </c>
      <c r="B236" s="2">
        <v>45945</v>
      </c>
      <c r="C236" t="s">
        <v>615</v>
      </c>
      <c r="D236" t="s">
        <v>739</v>
      </c>
      <c r="E236" t="s">
        <v>775</v>
      </c>
      <c r="F236" t="s">
        <v>794</v>
      </c>
      <c r="G236">
        <v>96</v>
      </c>
      <c r="H236">
        <v>1856.3</v>
      </c>
      <c r="I236">
        <v>178204.79999999999</v>
      </c>
      <c r="J236" t="s">
        <v>806</v>
      </c>
      <c r="K236" t="s">
        <v>828</v>
      </c>
      <c r="L236" t="s">
        <v>838</v>
      </c>
      <c r="M236" t="s">
        <v>852</v>
      </c>
    </row>
    <row r="237" spans="1:13" x14ac:dyDescent="0.3">
      <c r="A237" t="s">
        <v>215</v>
      </c>
      <c r="B237" s="2">
        <v>45907</v>
      </c>
      <c r="C237" t="s">
        <v>617</v>
      </c>
      <c r="D237" t="s">
        <v>713</v>
      </c>
      <c r="E237" t="s">
        <v>778</v>
      </c>
      <c r="F237" t="s">
        <v>794</v>
      </c>
      <c r="G237">
        <v>10</v>
      </c>
      <c r="H237">
        <v>339.59</v>
      </c>
      <c r="I237">
        <v>3395.9</v>
      </c>
      <c r="J237" t="s">
        <v>807</v>
      </c>
      <c r="K237" t="s">
        <v>823</v>
      </c>
      <c r="L237" t="s">
        <v>834</v>
      </c>
      <c r="M237" t="s">
        <v>842</v>
      </c>
    </row>
    <row r="238" spans="1:13" x14ac:dyDescent="0.3">
      <c r="A238" t="s">
        <v>216</v>
      </c>
      <c r="B238" s="2">
        <v>45822</v>
      </c>
      <c r="C238" t="s">
        <v>607</v>
      </c>
      <c r="D238" t="s">
        <v>723</v>
      </c>
      <c r="E238" t="s">
        <v>777</v>
      </c>
      <c r="F238" t="s">
        <v>797</v>
      </c>
      <c r="G238">
        <v>98</v>
      </c>
      <c r="H238">
        <v>1393.18</v>
      </c>
      <c r="I238">
        <v>136531.64000000001</v>
      </c>
      <c r="J238" t="s">
        <v>805</v>
      </c>
      <c r="K238" t="s">
        <v>829</v>
      </c>
      <c r="L238" t="s">
        <v>837</v>
      </c>
      <c r="M238" t="s">
        <v>842</v>
      </c>
    </row>
    <row r="239" spans="1:13" x14ac:dyDescent="0.3">
      <c r="A239" t="s">
        <v>217</v>
      </c>
      <c r="B239" s="2">
        <v>45965</v>
      </c>
      <c r="C239" t="s">
        <v>609</v>
      </c>
      <c r="D239" t="s">
        <v>698</v>
      </c>
      <c r="E239" t="s">
        <v>778</v>
      </c>
      <c r="F239" t="s">
        <v>799</v>
      </c>
      <c r="G239">
        <v>21</v>
      </c>
      <c r="H239">
        <v>795.14</v>
      </c>
      <c r="I239">
        <v>16697.939999999999</v>
      </c>
      <c r="J239" t="s">
        <v>806</v>
      </c>
      <c r="K239" t="s">
        <v>823</v>
      </c>
      <c r="L239" t="s">
        <v>834</v>
      </c>
      <c r="M239" t="s">
        <v>846</v>
      </c>
    </row>
    <row r="240" spans="1:13" x14ac:dyDescent="0.3">
      <c r="A240" t="s">
        <v>73</v>
      </c>
      <c r="B240" s="2">
        <v>45796</v>
      </c>
      <c r="C240" t="s">
        <v>607</v>
      </c>
      <c r="D240" t="s">
        <v>681</v>
      </c>
      <c r="E240" t="s">
        <v>773</v>
      </c>
      <c r="F240" t="s">
        <v>797</v>
      </c>
      <c r="G240">
        <v>81</v>
      </c>
      <c r="H240">
        <v>880.7</v>
      </c>
      <c r="I240">
        <v>71336.7</v>
      </c>
      <c r="J240" t="s">
        <v>813</v>
      </c>
      <c r="K240" t="s">
        <v>827</v>
      </c>
      <c r="L240" t="s">
        <v>835</v>
      </c>
      <c r="M240" t="s">
        <v>848</v>
      </c>
    </row>
    <row r="241" spans="1:13" x14ac:dyDescent="0.3">
      <c r="A241" t="s">
        <v>139</v>
      </c>
      <c r="B241" s="2">
        <v>45969</v>
      </c>
      <c r="C241" t="s">
        <v>609</v>
      </c>
      <c r="D241" t="s">
        <v>659</v>
      </c>
      <c r="E241" t="s">
        <v>792</v>
      </c>
      <c r="F241" t="s">
        <v>799</v>
      </c>
      <c r="G241">
        <v>63</v>
      </c>
      <c r="H241">
        <v>1332.64</v>
      </c>
      <c r="I241">
        <v>83956.32</v>
      </c>
      <c r="J241" t="s">
        <v>815</v>
      </c>
      <c r="K241" t="s">
        <v>829</v>
      </c>
      <c r="L241" t="s">
        <v>837</v>
      </c>
      <c r="M241" t="s">
        <v>844</v>
      </c>
    </row>
    <row r="242" spans="1:13" x14ac:dyDescent="0.3">
      <c r="A242" t="s">
        <v>218</v>
      </c>
      <c r="B242" s="2">
        <v>45971</v>
      </c>
      <c r="C242" t="s">
        <v>612</v>
      </c>
      <c r="D242" t="s">
        <v>677</v>
      </c>
      <c r="E242" t="s">
        <v>781</v>
      </c>
      <c r="F242" t="s">
        <v>793</v>
      </c>
      <c r="G242">
        <v>51</v>
      </c>
      <c r="H242">
        <v>1303.45</v>
      </c>
      <c r="I242">
        <v>66475.95</v>
      </c>
      <c r="J242" t="s">
        <v>808</v>
      </c>
      <c r="K242" t="s">
        <v>824</v>
      </c>
      <c r="L242" t="s">
        <v>834</v>
      </c>
      <c r="M242" t="s">
        <v>854</v>
      </c>
    </row>
    <row r="243" spans="1:13" x14ac:dyDescent="0.3">
      <c r="A243" t="s">
        <v>59</v>
      </c>
      <c r="B243" s="2">
        <v>45942</v>
      </c>
      <c r="C243" t="s">
        <v>610</v>
      </c>
      <c r="D243" t="s">
        <v>650</v>
      </c>
      <c r="E243" t="s">
        <v>789</v>
      </c>
      <c r="F243" t="s">
        <v>793</v>
      </c>
      <c r="G243">
        <v>56</v>
      </c>
      <c r="H243">
        <v>1193.7</v>
      </c>
      <c r="I243">
        <v>66847.199999999997</v>
      </c>
      <c r="J243" t="s">
        <v>806</v>
      </c>
      <c r="K243" t="s">
        <v>827</v>
      </c>
      <c r="L243" t="s">
        <v>832</v>
      </c>
      <c r="M243" t="s">
        <v>856</v>
      </c>
    </row>
    <row r="244" spans="1:13" x14ac:dyDescent="0.3">
      <c r="A244" t="s">
        <v>219</v>
      </c>
      <c r="B244" s="2">
        <v>45828</v>
      </c>
      <c r="C244" t="s">
        <v>608</v>
      </c>
      <c r="D244" t="s">
        <v>672</v>
      </c>
      <c r="E244" t="s">
        <v>777</v>
      </c>
      <c r="F244" t="s">
        <v>801</v>
      </c>
      <c r="G244">
        <v>32</v>
      </c>
      <c r="H244">
        <v>756.88</v>
      </c>
      <c r="I244">
        <v>24220.16</v>
      </c>
      <c r="J244" t="s">
        <v>807</v>
      </c>
      <c r="K244" t="s">
        <v>821</v>
      </c>
      <c r="L244" t="s">
        <v>839</v>
      </c>
      <c r="M244" t="s">
        <v>844</v>
      </c>
    </row>
    <row r="245" spans="1:13" x14ac:dyDescent="0.3">
      <c r="A245" t="s">
        <v>63</v>
      </c>
      <c r="B245" s="2">
        <v>45973</v>
      </c>
      <c r="C245" t="s">
        <v>620</v>
      </c>
      <c r="D245" t="s">
        <v>631</v>
      </c>
      <c r="E245" t="s">
        <v>787</v>
      </c>
      <c r="F245" t="s">
        <v>795</v>
      </c>
      <c r="G245">
        <v>27</v>
      </c>
      <c r="H245">
        <v>1439.7</v>
      </c>
      <c r="I245">
        <v>38871.9</v>
      </c>
      <c r="J245" t="s">
        <v>813</v>
      </c>
      <c r="K245" t="s">
        <v>826</v>
      </c>
      <c r="L245" t="s">
        <v>834</v>
      </c>
      <c r="M245" t="s">
        <v>853</v>
      </c>
    </row>
    <row r="246" spans="1:13" x14ac:dyDescent="0.3">
      <c r="A246" t="s">
        <v>42</v>
      </c>
      <c r="B246" s="2">
        <v>45824</v>
      </c>
      <c r="C246" t="s">
        <v>608</v>
      </c>
      <c r="D246" t="s">
        <v>677</v>
      </c>
      <c r="E246" t="s">
        <v>792</v>
      </c>
      <c r="F246" t="s">
        <v>796</v>
      </c>
      <c r="G246">
        <v>64</v>
      </c>
      <c r="H246">
        <v>964.63</v>
      </c>
      <c r="I246">
        <v>61736.32</v>
      </c>
      <c r="J246" t="s">
        <v>808</v>
      </c>
      <c r="K246" t="s">
        <v>825</v>
      </c>
      <c r="L246" t="s">
        <v>833</v>
      </c>
      <c r="M246" t="s">
        <v>854</v>
      </c>
    </row>
    <row r="247" spans="1:13" x14ac:dyDescent="0.3">
      <c r="A247" t="s">
        <v>220</v>
      </c>
      <c r="B247" s="2">
        <v>45901</v>
      </c>
      <c r="C247" t="s">
        <v>618</v>
      </c>
      <c r="D247" t="s">
        <v>637</v>
      </c>
      <c r="E247" t="s">
        <v>783</v>
      </c>
      <c r="F247" t="s">
        <v>801</v>
      </c>
      <c r="G247">
        <v>58</v>
      </c>
      <c r="H247">
        <v>401.31</v>
      </c>
      <c r="I247">
        <v>23275.98</v>
      </c>
      <c r="J247" t="s">
        <v>814</v>
      </c>
      <c r="K247" t="s">
        <v>823</v>
      </c>
      <c r="L247" t="s">
        <v>834</v>
      </c>
      <c r="M247" t="s">
        <v>852</v>
      </c>
    </row>
    <row r="248" spans="1:13" x14ac:dyDescent="0.3">
      <c r="A248" t="s">
        <v>221</v>
      </c>
      <c r="B248" s="2">
        <v>45874</v>
      </c>
      <c r="C248" t="s">
        <v>609</v>
      </c>
      <c r="D248" t="s">
        <v>722</v>
      </c>
      <c r="E248" t="s">
        <v>778</v>
      </c>
      <c r="F248" t="s">
        <v>794</v>
      </c>
      <c r="G248">
        <v>36</v>
      </c>
      <c r="H248">
        <v>1058.72</v>
      </c>
      <c r="I248">
        <v>38113.919999999998</v>
      </c>
      <c r="J248" t="s">
        <v>811</v>
      </c>
      <c r="K248" t="s">
        <v>823</v>
      </c>
      <c r="L248" t="s">
        <v>838</v>
      </c>
      <c r="M248" t="s">
        <v>848</v>
      </c>
    </row>
    <row r="249" spans="1:13" x14ac:dyDescent="0.3">
      <c r="A249" t="s">
        <v>42</v>
      </c>
      <c r="B249" s="2">
        <v>45869</v>
      </c>
      <c r="C249" t="s">
        <v>616</v>
      </c>
      <c r="D249" t="s">
        <v>651</v>
      </c>
      <c r="E249" t="s">
        <v>785</v>
      </c>
      <c r="F249" t="s">
        <v>793</v>
      </c>
      <c r="G249">
        <v>13</v>
      </c>
      <c r="H249">
        <v>718.71</v>
      </c>
      <c r="I249">
        <v>9343.23</v>
      </c>
      <c r="J249" t="s">
        <v>809</v>
      </c>
      <c r="K249" t="s">
        <v>823</v>
      </c>
      <c r="L249" t="s">
        <v>839</v>
      </c>
      <c r="M249" t="s">
        <v>848</v>
      </c>
    </row>
    <row r="250" spans="1:13" x14ac:dyDescent="0.3">
      <c r="A250" t="s">
        <v>222</v>
      </c>
      <c r="B250" s="2">
        <v>45914</v>
      </c>
      <c r="C250" t="s">
        <v>610</v>
      </c>
      <c r="D250" t="s">
        <v>663</v>
      </c>
      <c r="E250" t="s">
        <v>776</v>
      </c>
      <c r="F250" t="s">
        <v>800</v>
      </c>
      <c r="G250">
        <v>87</v>
      </c>
      <c r="H250">
        <v>854.11</v>
      </c>
      <c r="I250">
        <v>74307.570000000007</v>
      </c>
      <c r="J250" t="s">
        <v>811</v>
      </c>
      <c r="K250" t="s">
        <v>827</v>
      </c>
      <c r="L250" t="s">
        <v>834</v>
      </c>
      <c r="M250" t="s">
        <v>852</v>
      </c>
    </row>
    <row r="251" spans="1:13" x14ac:dyDescent="0.3">
      <c r="A251" t="s">
        <v>223</v>
      </c>
      <c r="B251" s="2">
        <v>45878</v>
      </c>
      <c r="C251" t="s">
        <v>615</v>
      </c>
      <c r="D251" t="s">
        <v>690</v>
      </c>
      <c r="E251" t="s">
        <v>790</v>
      </c>
      <c r="F251" t="s">
        <v>793</v>
      </c>
      <c r="G251">
        <v>63</v>
      </c>
      <c r="H251">
        <v>1172.78</v>
      </c>
      <c r="I251">
        <v>73885.14</v>
      </c>
      <c r="J251" t="s">
        <v>805</v>
      </c>
      <c r="K251" t="s">
        <v>828</v>
      </c>
      <c r="L251" t="s">
        <v>835</v>
      </c>
      <c r="M251" t="s">
        <v>852</v>
      </c>
    </row>
    <row r="252" spans="1:13" x14ac:dyDescent="0.3">
      <c r="A252" t="s">
        <v>224</v>
      </c>
      <c r="B252" s="2">
        <v>45937</v>
      </c>
      <c r="C252" t="s">
        <v>608</v>
      </c>
      <c r="D252" t="s">
        <v>626</v>
      </c>
      <c r="E252" t="s">
        <v>774</v>
      </c>
      <c r="F252" t="s">
        <v>800</v>
      </c>
      <c r="G252">
        <v>75</v>
      </c>
      <c r="H252">
        <v>158.69</v>
      </c>
      <c r="I252">
        <v>11901.75</v>
      </c>
      <c r="J252" t="s">
        <v>808</v>
      </c>
      <c r="K252" t="s">
        <v>826</v>
      </c>
      <c r="L252" t="s">
        <v>833</v>
      </c>
      <c r="M252" t="s">
        <v>849</v>
      </c>
    </row>
    <row r="253" spans="1:13" x14ac:dyDescent="0.3">
      <c r="A253" t="s">
        <v>225</v>
      </c>
      <c r="B253" s="2">
        <v>45816</v>
      </c>
      <c r="C253" t="s">
        <v>618</v>
      </c>
      <c r="D253" t="s">
        <v>624</v>
      </c>
      <c r="E253" t="s">
        <v>780</v>
      </c>
      <c r="F253" t="s">
        <v>799</v>
      </c>
      <c r="G253">
        <v>48</v>
      </c>
      <c r="H253">
        <v>519.57000000000005</v>
      </c>
      <c r="I253">
        <v>24939.360000000001</v>
      </c>
      <c r="J253" t="s">
        <v>815</v>
      </c>
      <c r="K253" t="s">
        <v>830</v>
      </c>
      <c r="L253" t="s">
        <v>834</v>
      </c>
      <c r="M253" t="s">
        <v>851</v>
      </c>
    </row>
    <row r="254" spans="1:13" x14ac:dyDescent="0.3">
      <c r="A254" t="s">
        <v>30</v>
      </c>
      <c r="B254" s="2">
        <v>45830</v>
      </c>
      <c r="C254" t="s">
        <v>618</v>
      </c>
      <c r="D254" t="s">
        <v>665</v>
      </c>
      <c r="E254" t="s">
        <v>791</v>
      </c>
      <c r="F254" t="s">
        <v>798</v>
      </c>
      <c r="G254">
        <v>38</v>
      </c>
      <c r="H254">
        <v>444.19</v>
      </c>
      <c r="I254">
        <v>16879.22</v>
      </c>
      <c r="J254" t="s">
        <v>817</v>
      </c>
      <c r="K254" t="s">
        <v>819</v>
      </c>
      <c r="L254" t="s">
        <v>835</v>
      </c>
      <c r="M254" t="s">
        <v>842</v>
      </c>
    </row>
    <row r="255" spans="1:13" x14ac:dyDescent="0.3">
      <c r="A255" t="s">
        <v>226</v>
      </c>
      <c r="B255" s="2">
        <v>45823</v>
      </c>
      <c r="C255" t="s">
        <v>609</v>
      </c>
      <c r="D255" t="s">
        <v>680</v>
      </c>
      <c r="E255" t="s">
        <v>790</v>
      </c>
      <c r="F255" t="s">
        <v>798</v>
      </c>
      <c r="G255">
        <v>88</v>
      </c>
      <c r="H255">
        <v>336.97</v>
      </c>
      <c r="I255">
        <v>29653.360000000001</v>
      </c>
      <c r="J255" t="s">
        <v>813</v>
      </c>
      <c r="K255" t="s">
        <v>823</v>
      </c>
      <c r="L255" t="s">
        <v>837</v>
      </c>
      <c r="M255" t="s">
        <v>854</v>
      </c>
    </row>
    <row r="256" spans="1:13" x14ac:dyDescent="0.3">
      <c r="A256" t="s">
        <v>227</v>
      </c>
      <c r="B256" s="2">
        <v>45808</v>
      </c>
      <c r="C256" t="s">
        <v>608</v>
      </c>
      <c r="D256" t="s">
        <v>740</v>
      </c>
      <c r="E256" t="s">
        <v>790</v>
      </c>
      <c r="F256" t="s">
        <v>798</v>
      </c>
      <c r="G256">
        <v>97</v>
      </c>
      <c r="H256">
        <v>225.03</v>
      </c>
      <c r="I256">
        <v>21827.91</v>
      </c>
      <c r="J256" t="s">
        <v>810</v>
      </c>
      <c r="K256" t="s">
        <v>823</v>
      </c>
      <c r="L256" t="s">
        <v>839</v>
      </c>
      <c r="M256" t="s">
        <v>843</v>
      </c>
    </row>
    <row r="257" spans="1:13" x14ac:dyDescent="0.3">
      <c r="A257" t="s">
        <v>228</v>
      </c>
      <c r="B257" s="2">
        <v>45897</v>
      </c>
      <c r="C257" t="s">
        <v>613</v>
      </c>
      <c r="D257" t="s">
        <v>741</v>
      </c>
      <c r="E257" t="s">
        <v>789</v>
      </c>
      <c r="F257" t="s">
        <v>799</v>
      </c>
      <c r="G257">
        <v>57</v>
      </c>
      <c r="H257">
        <v>61.79</v>
      </c>
      <c r="I257">
        <v>3522.03</v>
      </c>
      <c r="J257" t="s">
        <v>806</v>
      </c>
      <c r="K257" t="s">
        <v>829</v>
      </c>
      <c r="L257" t="s">
        <v>834</v>
      </c>
      <c r="M257" t="s">
        <v>841</v>
      </c>
    </row>
    <row r="258" spans="1:13" x14ac:dyDescent="0.3">
      <c r="A258" t="s">
        <v>105</v>
      </c>
      <c r="B258" s="2">
        <v>45827</v>
      </c>
      <c r="C258" t="s">
        <v>618</v>
      </c>
      <c r="D258" t="s">
        <v>658</v>
      </c>
      <c r="E258" t="s">
        <v>776</v>
      </c>
      <c r="F258" t="s">
        <v>801</v>
      </c>
      <c r="G258">
        <v>62</v>
      </c>
      <c r="H258">
        <v>1634.04</v>
      </c>
      <c r="I258">
        <v>101310.48</v>
      </c>
      <c r="J258" t="s">
        <v>810</v>
      </c>
      <c r="K258" t="s">
        <v>827</v>
      </c>
      <c r="L258" t="s">
        <v>839</v>
      </c>
      <c r="M258" t="s">
        <v>842</v>
      </c>
    </row>
    <row r="259" spans="1:13" x14ac:dyDescent="0.3">
      <c r="A259" t="s">
        <v>229</v>
      </c>
      <c r="B259" s="2">
        <v>45817</v>
      </c>
      <c r="C259" t="s">
        <v>610</v>
      </c>
      <c r="D259" t="s">
        <v>742</v>
      </c>
      <c r="E259" t="s">
        <v>778</v>
      </c>
      <c r="F259" t="s">
        <v>797</v>
      </c>
      <c r="G259">
        <v>68</v>
      </c>
      <c r="H259">
        <v>1855.82</v>
      </c>
      <c r="I259">
        <v>126195.76</v>
      </c>
      <c r="J259" t="s">
        <v>804</v>
      </c>
      <c r="K259" t="s">
        <v>821</v>
      </c>
      <c r="L259" t="s">
        <v>836</v>
      </c>
      <c r="M259" t="s">
        <v>846</v>
      </c>
    </row>
    <row r="260" spans="1:13" x14ac:dyDescent="0.3">
      <c r="A260" t="s">
        <v>230</v>
      </c>
      <c r="B260" s="2">
        <v>45817</v>
      </c>
      <c r="C260" t="s">
        <v>612</v>
      </c>
      <c r="D260" t="s">
        <v>725</v>
      </c>
      <c r="E260" t="s">
        <v>789</v>
      </c>
      <c r="F260" t="s">
        <v>800</v>
      </c>
      <c r="G260">
        <v>50</v>
      </c>
      <c r="H260">
        <v>1933.37</v>
      </c>
      <c r="I260">
        <v>96668.5</v>
      </c>
      <c r="J260" t="s">
        <v>812</v>
      </c>
      <c r="K260" t="s">
        <v>822</v>
      </c>
      <c r="L260" t="s">
        <v>836</v>
      </c>
      <c r="M260" t="s">
        <v>854</v>
      </c>
    </row>
    <row r="261" spans="1:13" x14ac:dyDescent="0.3">
      <c r="A261" t="s">
        <v>231</v>
      </c>
      <c r="B261" s="2">
        <v>45957</v>
      </c>
      <c r="C261" t="s">
        <v>615</v>
      </c>
      <c r="D261" t="s">
        <v>676</v>
      </c>
      <c r="E261" t="s">
        <v>785</v>
      </c>
      <c r="F261" t="s">
        <v>796</v>
      </c>
      <c r="G261">
        <v>40</v>
      </c>
      <c r="H261">
        <v>1443.66</v>
      </c>
      <c r="I261">
        <v>57746.400000000001</v>
      </c>
      <c r="J261" t="s">
        <v>813</v>
      </c>
      <c r="K261" t="s">
        <v>825</v>
      </c>
      <c r="L261" t="s">
        <v>832</v>
      </c>
      <c r="M261" t="s">
        <v>845</v>
      </c>
    </row>
    <row r="262" spans="1:13" x14ac:dyDescent="0.3">
      <c r="A262" t="s">
        <v>99</v>
      </c>
      <c r="B262" s="2">
        <v>45879</v>
      </c>
      <c r="C262" t="s">
        <v>618</v>
      </c>
      <c r="D262" t="s">
        <v>689</v>
      </c>
      <c r="E262" t="s">
        <v>782</v>
      </c>
      <c r="F262" t="s">
        <v>798</v>
      </c>
      <c r="G262">
        <v>85</v>
      </c>
      <c r="H262">
        <v>1116.02</v>
      </c>
      <c r="I262">
        <v>94861.7</v>
      </c>
      <c r="J262" t="s">
        <v>809</v>
      </c>
      <c r="K262" t="s">
        <v>820</v>
      </c>
      <c r="L262" t="s">
        <v>834</v>
      </c>
      <c r="M262" t="s">
        <v>848</v>
      </c>
    </row>
    <row r="263" spans="1:13" x14ac:dyDescent="0.3">
      <c r="A263" t="s">
        <v>50</v>
      </c>
      <c r="B263" s="2">
        <v>45965</v>
      </c>
      <c r="C263" t="s">
        <v>613</v>
      </c>
      <c r="D263" t="s">
        <v>736</v>
      </c>
      <c r="E263" t="s">
        <v>771</v>
      </c>
      <c r="F263" t="s">
        <v>798</v>
      </c>
      <c r="G263">
        <v>55</v>
      </c>
      <c r="H263">
        <v>600.62</v>
      </c>
      <c r="I263">
        <v>33034.1</v>
      </c>
      <c r="J263" t="s">
        <v>809</v>
      </c>
      <c r="K263" t="s">
        <v>821</v>
      </c>
      <c r="L263" t="s">
        <v>836</v>
      </c>
      <c r="M263" t="s">
        <v>849</v>
      </c>
    </row>
    <row r="264" spans="1:13" x14ac:dyDescent="0.3">
      <c r="A264" t="s">
        <v>232</v>
      </c>
      <c r="B264" s="2">
        <v>45880</v>
      </c>
      <c r="C264" t="s">
        <v>607</v>
      </c>
      <c r="D264" t="s">
        <v>730</v>
      </c>
      <c r="E264" t="s">
        <v>769</v>
      </c>
      <c r="F264" t="s">
        <v>793</v>
      </c>
      <c r="G264">
        <v>74</v>
      </c>
      <c r="H264">
        <v>1092.3900000000001</v>
      </c>
      <c r="I264">
        <v>80836.86</v>
      </c>
      <c r="J264" t="s">
        <v>811</v>
      </c>
      <c r="K264" t="s">
        <v>823</v>
      </c>
      <c r="L264" t="s">
        <v>837</v>
      </c>
      <c r="M264" t="s">
        <v>853</v>
      </c>
    </row>
    <row r="265" spans="1:13" x14ac:dyDescent="0.3">
      <c r="A265" t="s">
        <v>233</v>
      </c>
      <c r="B265" s="2">
        <v>45921</v>
      </c>
      <c r="C265" t="s">
        <v>611</v>
      </c>
      <c r="D265" t="s">
        <v>743</v>
      </c>
      <c r="E265" t="s">
        <v>775</v>
      </c>
      <c r="F265" t="s">
        <v>793</v>
      </c>
      <c r="G265">
        <v>18</v>
      </c>
      <c r="H265">
        <v>1471.3</v>
      </c>
      <c r="I265">
        <v>26483.4</v>
      </c>
      <c r="J265" t="s">
        <v>804</v>
      </c>
      <c r="K265" t="s">
        <v>821</v>
      </c>
      <c r="L265" t="s">
        <v>838</v>
      </c>
      <c r="M265" t="s">
        <v>856</v>
      </c>
    </row>
    <row r="266" spans="1:13" x14ac:dyDescent="0.3">
      <c r="A266" t="s">
        <v>234</v>
      </c>
      <c r="B266" s="2">
        <v>45969</v>
      </c>
      <c r="C266" t="s">
        <v>613</v>
      </c>
      <c r="D266" t="s">
        <v>663</v>
      </c>
      <c r="E266" t="s">
        <v>784</v>
      </c>
      <c r="F266" t="s">
        <v>802</v>
      </c>
      <c r="G266">
        <v>84</v>
      </c>
      <c r="H266">
        <v>1837.15</v>
      </c>
      <c r="I266">
        <v>154320.6</v>
      </c>
      <c r="J266" t="s">
        <v>817</v>
      </c>
      <c r="K266" t="s">
        <v>826</v>
      </c>
      <c r="L266" t="s">
        <v>838</v>
      </c>
      <c r="M266" t="s">
        <v>855</v>
      </c>
    </row>
    <row r="267" spans="1:13" x14ac:dyDescent="0.3">
      <c r="A267" t="s">
        <v>235</v>
      </c>
      <c r="B267" s="2">
        <v>45931</v>
      </c>
      <c r="C267" t="s">
        <v>607</v>
      </c>
      <c r="D267" t="s">
        <v>663</v>
      </c>
      <c r="E267" t="s">
        <v>780</v>
      </c>
      <c r="F267" t="s">
        <v>796</v>
      </c>
      <c r="G267">
        <v>82</v>
      </c>
      <c r="H267">
        <v>442.46</v>
      </c>
      <c r="I267">
        <v>36281.72</v>
      </c>
      <c r="J267" t="s">
        <v>816</v>
      </c>
      <c r="K267" t="s">
        <v>819</v>
      </c>
      <c r="L267" t="s">
        <v>837</v>
      </c>
      <c r="M267" t="s">
        <v>847</v>
      </c>
    </row>
    <row r="268" spans="1:13" x14ac:dyDescent="0.3">
      <c r="A268" t="s">
        <v>217</v>
      </c>
      <c r="B268" s="2">
        <v>45846</v>
      </c>
      <c r="C268" t="s">
        <v>621</v>
      </c>
      <c r="D268" t="s">
        <v>742</v>
      </c>
      <c r="E268" t="s">
        <v>783</v>
      </c>
      <c r="F268" t="s">
        <v>796</v>
      </c>
      <c r="G268">
        <v>14</v>
      </c>
      <c r="H268">
        <v>1531.66</v>
      </c>
      <c r="I268">
        <v>21443.24</v>
      </c>
      <c r="J268" t="s">
        <v>812</v>
      </c>
      <c r="K268" t="s">
        <v>828</v>
      </c>
      <c r="L268" t="s">
        <v>832</v>
      </c>
      <c r="M268" t="s">
        <v>840</v>
      </c>
    </row>
    <row r="269" spans="1:13" x14ac:dyDescent="0.3">
      <c r="A269" t="s">
        <v>16</v>
      </c>
      <c r="B269" s="2">
        <v>45897</v>
      </c>
      <c r="C269" t="s">
        <v>614</v>
      </c>
      <c r="D269" t="s">
        <v>631</v>
      </c>
      <c r="E269" t="s">
        <v>779</v>
      </c>
      <c r="F269" t="s">
        <v>802</v>
      </c>
      <c r="G269">
        <v>95</v>
      </c>
      <c r="H269">
        <v>57.48</v>
      </c>
      <c r="I269">
        <v>5460.6</v>
      </c>
      <c r="J269" t="s">
        <v>816</v>
      </c>
      <c r="K269" t="s">
        <v>821</v>
      </c>
      <c r="L269" t="s">
        <v>835</v>
      </c>
      <c r="M269" t="s">
        <v>853</v>
      </c>
    </row>
    <row r="270" spans="1:13" x14ac:dyDescent="0.3">
      <c r="A270" t="s">
        <v>171</v>
      </c>
      <c r="B270" s="2">
        <v>45954</v>
      </c>
      <c r="C270" t="s">
        <v>615</v>
      </c>
      <c r="D270" t="s">
        <v>686</v>
      </c>
      <c r="E270" t="s">
        <v>782</v>
      </c>
      <c r="F270" t="s">
        <v>800</v>
      </c>
      <c r="G270">
        <v>20</v>
      </c>
      <c r="H270">
        <v>1187.0999999999999</v>
      </c>
      <c r="I270">
        <v>23742</v>
      </c>
      <c r="J270" t="s">
        <v>815</v>
      </c>
      <c r="K270" t="s">
        <v>825</v>
      </c>
      <c r="L270" t="s">
        <v>838</v>
      </c>
      <c r="M270" t="s">
        <v>854</v>
      </c>
    </row>
    <row r="271" spans="1:13" x14ac:dyDescent="0.3">
      <c r="A271" t="s">
        <v>65</v>
      </c>
      <c r="B271" s="2">
        <v>45835</v>
      </c>
      <c r="C271" t="s">
        <v>608</v>
      </c>
      <c r="D271" t="s">
        <v>643</v>
      </c>
      <c r="E271" t="s">
        <v>779</v>
      </c>
      <c r="F271" t="s">
        <v>798</v>
      </c>
      <c r="G271">
        <v>47</v>
      </c>
      <c r="H271">
        <v>1767.75</v>
      </c>
      <c r="I271">
        <v>83084.25</v>
      </c>
      <c r="J271" t="s">
        <v>812</v>
      </c>
      <c r="K271" t="s">
        <v>825</v>
      </c>
      <c r="L271" t="s">
        <v>834</v>
      </c>
      <c r="M271" t="s">
        <v>840</v>
      </c>
    </row>
    <row r="272" spans="1:13" x14ac:dyDescent="0.3">
      <c r="A272" t="s">
        <v>236</v>
      </c>
      <c r="B272" s="2">
        <v>45936</v>
      </c>
      <c r="C272" t="s">
        <v>613</v>
      </c>
      <c r="D272" t="s">
        <v>651</v>
      </c>
      <c r="E272" t="s">
        <v>772</v>
      </c>
      <c r="F272" t="s">
        <v>799</v>
      </c>
      <c r="G272">
        <v>9</v>
      </c>
      <c r="H272">
        <v>662.39</v>
      </c>
      <c r="I272">
        <v>5961.51</v>
      </c>
      <c r="J272" t="s">
        <v>808</v>
      </c>
      <c r="K272" t="s">
        <v>826</v>
      </c>
      <c r="L272" t="s">
        <v>833</v>
      </c>
      <c r="M272" t="s">
        <v>850</v>
      </c>
    </row>
    <row r="273" spans="1:13" x14ac:dyDescent="0.3">
      <c r="A273" t="s">
        <v>237</v>
      </c>
      <c r="B273" s="2">
        <v>45853</v>
      </c>
      <c r="C273" t="s">
        <v>608</v>
      </c>
      <c r="D273" t="s">
        <v>694</v>
      </c>
      <c r="E273" t="s">
        <v>783</v>
      </c>
      <c r="F273" t="s">
        <v>795</v>
      </c>
      <c r="G273">
        <v>27</v>
      </c>
      <c r="I273">
        <v>25834.14</v>
      </c>
      <c r="J273" t="s">
        <v>817</v>
      </c>
      <c r="K273" t="s">
        <v>827</v>
      </c>
      <c r="L273" t="s">
        <v>832</v>
      </c>
      <c r="M273" t="s">
        <v>843</v>
      </c>
    </row>
    <row r="274" spans="1:13" x14ac:dyDescent="0.3">
      <c r="A274" t="s">
        <v>238</v>
      </c>
      <c r="B274" s="2">
        <v>45937</v>
      </c>
      <c r="C274" t="s">
        <v>615</v>
      </c>
      <c r="D274" t="s">
        <v>635</v>
      </c>
      <c r="E274" t="s">
        <v>778</v>
      </c>
      <c r="F274" t="s">
        <v>798</v>
      </c>
      <c r="G274">
        <v>19</v>
      </c>
      <c r="H274">
        <v>219.86</v>
      </c>
      <c r="I274">
        <v>4177.34</v>
      </c>
      <c r="J274" t="s">
        <v>812</v>
      </c>
      <c r="K274" t="s">
        <v>823</v>
      </c>
      <c r="L274" t="s">
        <v>838</v>
      </c>
      <c r="M274" t="s">
        <v>853</v>
      </c>
    </row>
    <row r="275" spans="1:13" x14ac:dyDescent="0.3">
      <c r="A275" t="s">
        <v>239</v>
      </c>
      <c r="B275" s="2">
        <v>45799</v>
      </c>
      <c r="C275" t="s">
        <v>612</v>
      </c>
      <c r="D275" t="s">
        <v>664</v>
      </c>
      <c r="E275" t="s">
        <v>775</v>
      </c>
      <c r="F275" t="s">
        <v>799</v>
      </c>
      <c r="G275">
        <v>26</v>
      </c>
      <c r="H275">
        <v>876.35</v>
      </c>
      <c r="I275">
        <v>22785.1</v>
      </c>
      <c r="J275" t="s">
        <v>805</v>
      </c>
      <c r="K275" t="s">
        <v>826</v>
      </c>
      <c r="L275" t="s">
        <v>838</v>
      </c>
      <c r="M275" t="s">
        <v>851</v>
      </c>
    </row>
    <row r="276" spans="1:13" x14ac:dyDescent="0.3">
      <c r="A276" t="s">
        <v>240</v>
      </c>
      <c r="B276" s="2">
        <v>45969</v>
      </c>
      <c r="C276" t="s">
        <v>619</v>
      </c>
      <c r="D276" t="s">
        <v>744</v>
      </c>
      <c r="E276" t="s">
        <v>777</v>
      </c>
      <c r="F276" t="s">
        <v>793</v>
      </c>
      <c r="G276">
        <v>26</v>
      </c>
      <c r="H276">
        <v>560.41</v>
      </c>
      <c r="I276">
        <v>14570.66</v>
      </c>
      <c r="J276" t="s">
        <v>804</v>
      </c>
      <c r="K276" t="s">
        <v>824</v>
      </c>
      <c r="L276" t="s">
        <v>833</v>
      </c>
      <c r="M276" t="s">
        <v>844</v>
      </c>
    </row>
    <row r="277" spans="1:13" x14ac:dyDescent="0.3">
      <c r="A277" t="s">
        <v>49</v>
      </c>
      <c r="B277" s="2">
        <v>45956</v>
      </c>
      <c r="C277" t="s">
        <v>615</v>
      </c>
      <c r="D277" t="s">
        <v>722</v>
      </c>
      <c r="E277" t="s">
        <v>782</v>
      </c>
      <c r="F277" t="s">
        <v>797</v>
      </c>
      <c r="G277">
        <v>49</v>
      </c>
      <c r="H277">
        <v>917.46</v>
      </c>
      <c r="I277">
        <v>44955.54</v>
      </c>
      <c r="J277" t="s">
        <v>806</v>
      </c>
      <c r="K277" t="s">
        <v>821</v>
      </c>
      <c r="L277" t="s">
        <v>834</v>
      </c>
      <c r="M277" t="s">
        <v>842</v>
      </c>
    </row>
    <row r="278" spans="1:13" x14ac:dyDescent="0.3">
      <c r="A278" t="s">
        <v>241</v>
      </c>
      <c r="B278" s="2">
        <v>45901</v>
      </c>
      <c r="C278" t="s">
        <v>617</v>
      </c>
      <c r="D278" t="s">
        <v>725</v>
      </c>
      <c r="E278" t="s">
        <v>789</v>
      </c>
      <c r="F278" t="s">
        <v>793</v>
      </c>
      <c r="G278">
        <v>53</v>
      </c>
      <c r="H278">
        <v>421.16</v>
      </c>
      <c r="I278">
        <v>22321.48</v>
      </c>
      <c r="J278" t="s">
        <v>805</v>
      </c>
      <c r="K278" t="s">
        <v>830</v>
      </c>
      <c r="L278" t="s">
        <v>833</v>
      </c>
      <c r="M278" t="s">
        <v>845</v>
      </c>
    </row>
    <row r="279" spans="1:13" x14ac:dyDescent="0.3">
      <c r="A279" t="s">
        <v>242</v>
      </c>
      <c r="B279" s="2">
        <v>45857</v>
      </c>
      <c r="C279" t="s">
        <v>609</v>
      </c>
      <c r="D279" t="s">
        <v>623</v>
      </c>
      <c r="E279" t="s">
        <v>788</v>
      </c>
      <c r="F279" t="s">
        <v>794</v>
      </c>
      <c r="G279">
        <v>97</v>
      </c>
      <c r="H279">
        <v>1823.62</v>
      </c>
      <c r="I279">
        <v>176891.14</v>
      </c>
      <c r="J279" t="s">
        <v>813</v>
      </c>
      <c r="K279" t="s">
        <v>819</v>
      </c>
      <c r="L279" t="s">
        <v>838</v>
      </c>
      <c r="M279" t="s">
        <v>841</v>
      </c>
    </row>
    <row r="280" spans="1:13" x14ac:dyDescent="0.3">
      <c r="A280" t="s">
        <v>243</v>
      </c>
      <c r="B280" s="2">
        <v>45817</v>
      </c>
      <c r="C280" t="s">
        <v>612</v>
      </c>
      <c r="D280" t="s">
        <v>686</v>
      </c>
      <c r="E280" t="s">
        <v>777</v>
      </c>
      <c r="F280" t="s">
        <v>802</v>
      </c>
      <c r="G280">
        <v>17</v>
      </c>
      <c r="H280">
        <v>633.5</v>
      </c>
      <c r="I280">
        <v>10769.5</v>
      </c>
      <c r="J280" t="s">
        <v>812</v>
      </c>
      <c r="K280" t="s">
        <v>819</v>
      </c>
      <c r="L280" t="s">
        <v>834</v>
      </c>
      <c r="M280" t="s">
        <v>847</v>
      </c>
    </row>
    <row r="281" spans="1:13" x14ac:dyDescent="0.3">
      <c r="A281" t="s">
        <v>128</v>
      </c>
      <c r="B281" s="2">
        <v>45872</v>
      </c>
      <c r="C281" t="s">
        <v>620</v>
      </c>
      <c r="D281" t="s">
        <v>745</v>
      </c>
      <c r="E281" t="s">
        <v>770</v>
      </c>
      <c r="G281">
        <v>76</v>
      </c>
      <c r="H281">
        <v>1633.02</v>
      </c>
      <c r="I281">
        <v>124109.52</v>
      </c>
      <c r="J281" t="s">
        <v>815</v>
      </c>
      <c r="K281" t="s">
        <v>827</v>
      </c>
      <c r="L281" t="s">
        <v>833</v>
      </c>
      <c r="M281" t="s">
        <v>854</v>
      </c>
    </row>
    <row r="282" spans="1:13" x14ac:dyDescent="0.3">
      <c r="A282" t="s">
        <v>158</v>
      </c>
      <c r="B282" s="2">
        <v>45936</v>
      </c>
      <c r="C282" t="s">
        <v>614</v>
      </c>
      <c r="D282" t="s">
        <v>660</v>
      </c>
      <c r="E282" t="s">
        <v>770</v>
      </c>
      <c r="F282" t="s">
        <v>800</v>
      </c>
      <c r="G282">
        <v>63</v>
      </c>
      <c r="H282">
        <v>1463.97</v>
      </c>
      <c r="I282">
        <v>92230.11</v>
      </c>
      <c r="J282" t="s">
        <v>811</v>
      </c>
      <c r="K282" t="s">
        <v>827</v>
      </c>
      <c r="L282" t="s">
        <v>831</v>
      </c>
      <c r="M282" t="s">
        <v>852</v>
      </c>
    </row>
    <row r="283" spans="1:13" x14ac:dyDescent="0.3">
      <c r="A283" t="s">
        <v>244</v>
      </c>
      <c r="B283" s="2">
        <v>45949</v>
      </c>
      <c r="C283" t="s">
        <v>609</v>
      </c>
      <c r="D283" t="s">
        <v>746</v>
      </c>
      <c r="E283" t="s">
        <v>777</v>
      </c>
      <c r="F283" t="s">
        <v>797</v>
      </c>
      <c r="G283">
        <v>49</v>
      </c>
      <c r="H283">
        <v>1704.52</v>
      </c>
      <c r="I283">
        <v>83521.48</v>
      </c>
      <c r="J283" t="s">
        <v>809</v>
      </c>
      <c r="K283" t="s">
        <v>821</v>
      </c>
      <c r="L283" t="s">
        <v>834</v>
      </c>
      <c r="M283" t="s">
        <v>857</v>
      </c>
    </row>
    <row r="284" spans="1:13" x14ac:dyDescent="0.3">
      <c r="A284" t="s">
        <v>118</v>
      </c>
      <c r="B284" s="2">
        <v>45930</v>
      </c>
      <c r="C284" t="s">
        <v>613</v>
      </c>
      <c r="D284" t="s">
        <v>661</v>
      </c>
      <c r="E284" t="s">
        <v>782</v>
      </c>
      <c r="F284" t="s">
        <v>798</v>
      </c>
      <c r="G284">
        <v>99</v>
      </c>
      <c r="H284">
        <v>1972.25</v>
      </c>
      <c r="I284">
        <v>195252.75</v>
      </c>
      <c r="J284" t="s">
        <v>813</v>
      </c>
      <c r="K284" t="s">
        <v>829</v>
      </c>
      <c r="L284" t="s">
        <v>838</v>
      </c>
      <c r="M284" t="s">
        <v>848</v>
      </c>
    </row>
    <row r="285" spans="1:13" x14ac:dyDescent="0.3">
      <c r="A285" t="s">
        <v>190</v>
      </c>
      <c r="B285" s="2">
        <v>45854</v>
      </c>
      <c r="C285" t="s">
        <v>610</v>
      </c>
      <c r="D285" t="s">
        <v>727</v>
      </c>
      <c r="E285" t="s">
        <v>787</v>
      </c>
      <c r="F285" t="s">
        <v>793</v>
      </c>
      <c r="G285">
        <v>7</v>
      </c>
      <c r="H285">
        <v>711.48</v>
      </c>
      <c r="I285">
        <v>4980.3599999999997</v>
      </c>
      <c r="J285" t="s">
        <v>803</v>
      </c>
      <c r="K285" t="s">
        <v>829</v>
      </c>
      <c r="L285" t="s">
        <v>833</v>
      </c>
      <c r="M285" t="s">
        <v>847</v>
      </c>
    </row>
    <row r="286" spans="1:13" x14ac:dyDescent="0.3">
      <c r="A286" t="s">
        <v>245</v>
      </c>
      <c r="B286" s="2">
        <v>45937</v>
      </c>
      <c r="C286" t="s">
        <v>618</v>
      </c>
      <c r="D286" t="s">
        <v>690</v>
      </c>
      <c r="E286" t="s">
        <v>775</v>
      </c>
      <c r="F286" t="s">
        <v>798</v>
      </c>
      <c r="G286">
        <v>16</v>
      </c>
      <c r="H286">
        <v>130.08000000000001</v>
      </c>
      <c r="I286">
        <v>2081.2800000000002</v>
      </c>
      <c r="J286" t="s">
        <v>813</v>
      </c>
      <c r="K286" t="s">
        <v>821</v>
      </c>
      <c r="L286" t="s">
        <v>834</v>
      </c>
      <c r="M286" t="s">
        <v>853</v>
      </c>
    </row>
    <row r="287" spans="1:13" x14ac:dyDescent="0.3">
      <c r="A287" t="s">
        <v>246</v>
      </c>
      <c r="B287" s="2">
        <v>45888</v>
      </c>
      <c r="C287" t="s">
        <v>611</v>
      </c>
      <c r="D287" t="s">
        <v>683</v>
      </c>
      <c r="E287" t="s">
        <v>781</v>
      </c>
      <c r="F287" t="s">
        <v>800</v>
      </c>
      <c r="G287">
        <v>54</v>
      </c>
      <c r="H287">
        <v>820.35</v>
      </c>
      <c r="I287">
        <v>44298.9</v>
      </c>
      <c r="J287" t="s">
        <v>810</v>
      </c>
      <c r="K287" t="s">
        <v>821</v>
      </c>
      <c r="L287" t="s">
        <v>831</v>
      </c>
      <c r="M287" t="s">
        <v>842</v>
      </c>
    </row>
    <row r="288" spans="1:13" x14ac:dyDescent="0.3">
      <c r="A288" t="s">
        <v>247</v>
      </c>
      <c r="B288" s="2">
        <v>45877</v>
      </c>
      <c r="C288" t="s">
        <v>608</v>
      </c>
      <c r="D288" t="s">
        <v>747</v>
      </c>
      <c r="E288" t="s">
        <v>769</v>
      </c>
      <c r="F288" t="s">
        <v>798</v>
      </c>
      <c r="G288">
        <v>49</v>
      </c>
      <c r="H288">
        <v>89.05</v>
      </c>
      <c r="I288">
        <v>4363.45</v>
      </c>
      <c r="J288" t="s">
        <v>806</v>
      </c>
      <c r="K288" t="s">
        <v>830</v>
      </c>
      <c r="L288" t="s">
        <v>832</v>
      </c>
      <c r="M288" t="s">
        <v>851</v>
      </c>
    </row>
    <row r="289" spans="1:13" x14ac:dyDescent="0.3">
      <c r="A289" t="s">
        <v>248</v>
      </c>
      <c r="B289" s="2">
        <v>45802</v>
      </c>
      <c r="C289" t="s">
        <v>614</v>
      </c>
      <c r="D289" t="s">
        <v>705</v>
      </c>
      <c r="E289" t="s">
        <v>775</v>
      </c>
      <c r="F289" t="s">
        <v>794</v>
      </c>
      <c r="G289">
        <v>80</v>
      </c>
      <c r="H289">
        <v>805.56</v>
      </c>
      <c r="I289">
        <v>64444.800000000003</v>
      </c>
      <c r="J289" t="s">
        <v>812</v>
      </c>
      <c r="K289" t="s">
        <v>828</v>
      </c>
      <c r="L289" t="s">
        <v>836</v>
      </c>
      <c r="M289" t="s">
        <v>846</v>
      </c>
    </row>
    <row r="290" spans="1:13" x14ac:dyDescent="0.3">
      <c r="A290" t="s">
        <v>134</v>
      </c>
      <c r="B290" s="2">
        <v>45961</v>
      </c>
      <c r="C290" t="s">
        <v>610</v>
      </c>
      <c r="D290" t="s">
        <v>622</v>
      </c>
      <c r="E290" t="s">
        <v>784</v>
      </c>
      <c r="F290" t="s">
        <v>796</v>
      </c>
      <c r="G290">
        <v>72</v>
      </c>
      <c r="H290">
        <v>1510.48</v>
      </c>
      <c r="I290">
        <v>108754.56</v>
      </c>
      <c r="J290" t="s">
        <v>812</v>
      </c>
      <c r="K290" t="s">
        <v>824</v>
      </c>
      <c r="L290" t="s">
        <v>838</v>
      </c>
      <c r="M290" t="s">
        <v>841</v>
      </c>
    </row>
    <row r="291" spans="1:13" x14ac:dyDescent="0.3">
      <c r="A291" t="s">
        <v>47</v>
      </c>
      <c r="B291" s="2">
        <v>45822</v>
      </c>
      <c r="C291" t="s">
        <v>615</v>
      </c>
      <c r="D291" t="s">
        <v>634</v>
      </c>
      <c r="E291" t="s">
        <v>788</v>
      </c>
      <c r="F291" t="s">
        <v>794</v>
      </c>
      <c r="G291">
        <v>92</v>
      </c>
      <c r="H291">
        <v>1257.45</v>
      </c>
      <c r="I291">
        <v>115685.4</v>
      </c>
      <c r="J291" t="s">
        <v>803</v>
      </c>
      <c r="K291" t="s">
        <v>823</v>
      </c>
      <c r="L291" t="s">
        <v>839</v>
      </c>
      <c r="M291" t="s">
        <v>847</v>
      </c>
    </row>
    <row r="292" spans="1:13" x14ac:dyDescent="0.3">
      <c r="A292" t="s">
        <v>181</v>
      </c>
      <c r="B292" s="2">
        <v>45820</v>
      </c>
      <c r="C292" t="s">
        <v>619</v>
      </c>
      <c r="D292" t="s">
        <v>632</v>
      </c>
      <c r="E292" t="s">
        <v>784</v>
      </c>
      <c r="F292" t="s">
        <v>795</v>
      </c>
      <c r="G292">
        <v>20</v>
      </c>
      <c r="H292">
        <v>413.52</v>
      </c>
      <c r="I292">
        <v>8270.4</v>
      </c>
      <c r="J292" t="s">
        <v>805</v>
      </c>
      <c r="K292" t="s">
        <v>824</v>
      </c>
      <c r="L292" t="s">
        <v>834</v>
      </c>
      <c r="M292" t="s">
        <v>855</v>
      </c>
    </row>
    <row r="293" spans="1:13" x14ac:dyDescent="0.3">
      <c r="A293" t="s">
        <v>249</v>
      </c>
      <c r="B293" s="2">
        <v>45818</v>
      </c>
      <c r="C293" t="s">
        <v>611</v>
      </c>
      <c r="D293" t="s">
        <v>676</v>
      </c>
      <c r="E293" t="s">
        <v>778</v>
      </c>
      <c r="F293" t="s">
        <v>800</v>
      </c>
      <c r="G293">
        <v>78</v>
      </c>
      <c r="H293">
        <v>1114.1099999999999</v>
      </c>
      <c r="I293">
        <v>86900.58</v>
      </c>
      <c r="J293" t="s">
        <v>808</v>
      </c>
      <c r="K293" t="s">
        <v>824</v>
      </c>
      <c r="L293" t="s">
        <v>838</v>
      </c>
      <c r="M293" t="s">
        <v>841</v>
      </c>
    </row>
    <row r="294" spans="1:13" x14ac:dyDescent="0.3">
      <c r="A294" t="s">
        <v>250</v>
      </c>
      <c r="B294" s="2">
        <v>45941</v>
      </c>
      <c r="C294" t="s">
        <v>610</v>
      </c>
      <c r="D294" t="s">
        <v>694</v>
      </c>
      <c r="E294" t="s">
        <v>782</v>
      </c>
      <c r="F294" t="s">
        <v>796</v>
      </c>
      <c r="G294">
        <v>90</v>
      </c>
      <c r="H294">
        <v>1213.05</v>
      </c>
      <c r="I294">
        <v>109174.5</v>
      </c>
      <c r="J294" t="s">
        <v>812</v>
      </c>
      <c r="K294" t="s">
        <v>822</v>
      </c>
      <c r="L294" t="s">
        <v>834</v>
      </c>
      <c r="M294" t="s">
        <v>849</v>
      </c>
    </row>
    <row r="295" spans="1:13" x14ac:dyDescent="0.3">
      <c r="A295" t="s">
        <v>251</v>
      </c>
      <c r="B295" s="2">
        <v>45911</v>
      </c>
      <c r="C295" t="s">
        <v>620</v>
      </c>
      <c r="D295" t="s">
        <v>695</v>
      </c>
      <c r="E295" t="s">
        <v>782</v>
      </c>
      <c r="F295" t="s">
        <v>798</v>
      </c>
      <c r="G295">
        <v>33</v>
      </c>
      <c r="H295">
        <v>1509.79</v>
      </c>
      <c r="I295">
        <v>49823.07</v>
      </c>
      <c r="J295" t="s">
        <v>817</v>
      </c>
      <c r="K295" t="s">
        <v>828</v>
      </c>
      <c r="L295" t="s">
        <v>834</v>
      </c>
      <c r="M295" t="s">
        <v>847</v>
      </c>
    </row>
    <row r="296" spans="1:13" x14ac:dyDescent="0.3">
      <c r="A296" t="s">
        <v>252</v>
      </c>
      <c r="B296" s="2">
        <v>45797</v>
      </c>
      <c r="C296" t="s">
        <v>612</v>
      </c>
      <c r="D296" t="s">
        <v>655</v>
      </c>
      <c r="E296" t="s">
        <v>791</v>
      </c>
      <c r="F296" t="s">
        <v>795</v>
      </c>
      <c r="G296">
        <v>45</v>
      </c>
      <c r="H296">
        <v>791.94</v>
      </c>
      <c r="I296">
        <v>35637.300000000003</v>
      </c>
      <c r="J296" t="s">
        <v>817</v>
      </c>
      <c r="K296" t="s">
        <v>819</v>
      </c>
      <c r="L296" t="s">
        <v>838</v>
      </c>
      <c r="M296" t="s">
        <v>846</v>
      </c>
    </row>
    <row r="297" spans="1:13" x14ac:dyDescent="0.3">
      <c r="A297" t="s">
        <v>253</v>
      </c>
      <c r="B297" s="2">
        <v>45825</v>
      </c>
      <c r="C297" t="s">
        <v>612</v>
      </c>
      <c r="D297" t="s">
        <v>661</v>
      </c>
      <c r="E297" t="s">
        <v>790</v>
      </c>
      <c r="F297" t="s">
        <v>798</v>
      </c>
      <c r="G297">
        <v>67</v>
      </c>
      <c r="H297">
        <v>1936.18</v>
      </c>
      <c r="I297">
        <v>129724.06</v>
      </c>
      <c r="J297" t="s">
        <v>817</v>
      </c>
      <c r="K297" t="s">
        <v>828</v>
      </c>
      <c r="L297" t="s">
        <v>834</v>
      </c>
      <c r="M297" t="s">
        <v>841</v>
      </c>
    </row>
    <row r="298" spans="1:13" x14ac:dyDescent="0.3">
      <c r="A298" t="s">
        <v>248</v>
      </c>
      <c r="B298" s="2">
        <v>45952</v>
      </c>
      <c r="C298" t="s">
        <v>609</v>
      </c>
      <c r="D298" t="s">
        <v>663</v>
      </c>
      <c r="E298" t="s">
        <v>783</v>
      </c>
      <c r="F298" t="s">
        <v>793</v>
      </c>
      <c r="G298">
        <v>26</v>
      </c>
      <c r="H298">
        <v>1916.41</v>
      </c>
      <c r="I298">
        <v>49826.66</v>
      </c>
      <c r="J298" t="s">
        <v>815</v>
      </c>
      <c r="K298" t="s">
        <v>823</v>
      </c>
      <c r="L298" t="s">
        <v>836</v>
      </c>
      <c r="M298" t="s">
        <v>843</v>
      </c>
    </row>
    <row r="299" spans="1:13" x14ac:dyDescent="0.3">
      <c r="A299" t="s">
        <v>158</v>
      </c>
      <c r="B299" s="2">
        <v>45818</v>
      </c>
      <c r="C299" t="s">
        <v>615</v>
      </c>
      <c r="D299" t="s">
        <v>665</v>
      </c>
      <c r="E299" t="s">
        <v>789</v>
      </c>
      <c r="F299" t="s">
        <v>801</v>
      </c>
      <c r="G299">
        <v>14</v>
      </c>
      <c r="H299">
        <v>1620.92</v>
      </c>
      <c r="I299">
        <v>22692.880000000001</v>
      </c>
      <c r="J299" t="s">
        <v>811</v>
      </c>
      <c r="K299" t="s">
        <v>824</v>
      </c>
      <c r="L299" t="s">
        <v>839</v>
      </c>
      <c r="M299" t="s">
        <v>850</v>
      </c>
    </row>
    <row r="300" spans="1:13" x14ac:dyDescent="0.3">
      <c r="A300" t="s">
        <v>254</v>
      </c>
      <c r="B300" s="2">
        <v>45807</v>
      </c>
      <c r="C300" t="s">
        <v>615</v>
      </c>
      <c r="D300" t="s">
        <v>748</v>
      </c>
      <c r="E300" t="s">
        <v>785</v>
      </c>
      <c r="F300" t="s">
        <v>799</v>
      </c>
      <c r="G300">
        <v>49</v>
      </c>
      <c r="H300">
        <v>1801.01</v>
      </c>
      <c r="I300">
        <v>88249.49</v>
      </c>
      <c r="J300" t="s">
        <v>811</v>
      </c>
      <c r="K300" t="s">
        <v>826</v>
      </c>
      <c r="L300" t="s">
        <v>839</v>
      </c>
      <c r="M300" t="s">
        <v>844</v>
      </c>
    </row>
    <row r="301" spans="1:13" x14ac:dyDescent="0.3">
      <c r="A301" t="s">
        <v>219</v>
      </c>
      <c r="B301" s="2">
        <v>45943</v>
      </c>
      <c r="C301" t="s">
        <v>619</v>
      </c>
      <c r="D301" t="s">
        <v>748</v>
      </c>
      <c r="E301" t="s">
        <v>777</v>
      </c>
      <c r="F301" t="s">
        <v>798</v>
      </c>
      <c r="G301">
        <v>44</v>
      </c>
      <c r="I301">
        <v>48157.56</v>
      </c>
      <c r="J301" t="s">
        <v>807</v>
      </c>
      <c r="K301" t="s">
        <v>819</v>
      </c>
      <c r="L301" t="s">
        <v>833</v>
      </c>
      <c r="M301" t="s">
        <v>852</v>
      </c>
    </row>
    <row r="302" spans="1:13" x14ac:dyDescent="0.3">
      <c r="A302" t="s">
        <v>255</v>
      </c>
      <c r="B302" s="2">
        <v>45869</v>
      </c>
      <c r="C302" t="s">
        <v>608</v>
      </c>
      <c r="D302" t="s">
        <v>664</v>
      </c>
      <c r="E302" t="s">
        <v>776</v>
      </c>
      <c r="F302" t="s">
        <v>794</v>
      </c>
      <c r="G302">
        <v>78</v>
      </c>
      <c r="H302">
        <v>541.74</v>
      </c>
      <c r="I302">
        <v>42255.72</v>
      </c>
      <c r="J302" t="s">
        <v>815</v>
      </c>
      <c r="K302" t="s">
        <v>824</v>
      </c>
      <c r="L302" t="s">
        <v>838</v>
      </c>
      <c r="M302" t="s">
        <v>850</v>
      </c>
    </row>
    <row r="303" spans="1:13" x14ac:dyDescent="0.3">
      <c r="A303" t="s">
        <v>66</v>
      </c>
      <c r="B303" s="2">
        <v>45888</v>
      </c>
      <c r="C303" t="s">
        <v>607</v>
      </c>
      <c r="D303" t="s">
        <v>653</v>
      </c>
      <c r="E303" t="s">
        <v>790</v>
      </c>
      <c r="F303" t="s">
        <v>801</v>
      </c>
      <c r="G303">
        <v>98</v>
      </c>
      <c r="H303">
        <v>1350.13</v>
      </c>
      <c r="I303">
        <v>132312.74</v>
      </c>
      <c r="J303" t="s">
        <v>804</v>
      </c>
      <c r="K303" t="s">
        <v>822</v>
      </c>
      <c r="L303" t="s">
        <v>833</v>
      </c>
      <c r="M303" t="s">
        <v>845</v>
      </c>
    </row>
    <row r="304" spans="1:13" x14ac:dyDescent="0.3">
      <c r="A304" t="s">
        <v>50</v>
      </c>
      <c r="B304" s="2">
        <v>45936</v>
      </c>
      <c r="C304" t="s">
        <v>608</v>
      </c>
      <c r="D304" t="s">
        <v>631</v>
      </c>
      <c r="E304" t="s">
        <v>774</v>
      </c>
      <c r="F304" t="s">
        <v>801</v>
      </c>
      <c r="G304">
        <v>21</v>
      </c>
      <c r="H304">
        <v>451.66</v>
      </c>
      <c r="I304">
        <v>9484.86</v>
      </c>
      <c r="J304" t="s">
        <v>811</v>
      </c>
      <c r="K304" t="s">
        <v>821</v>
      </c>
      <c r="L304" t="s">
        <v>838</v>
      </c>
      <c r="M304" t="s">
        <v>856</v>
      </c>
    </row>
    <row r="305" spans="1:13" x14ac:dyDescent="0.3">
      <c r="A305" t="s">
        <v>256</v>
      </c>
      <c r="B305" s="2">
        <v>45923</v>
      </c>
      <c r="C305" t="s">
        <v>609</v>
      </c>
      <c r="D305" t="s">
        <v>653</v>
      </c>
      <c r="E305" t="s">
        <v>778</v>
      </c>
      <c r="F305" t="s">
        <v>793</v>
      </c>
      <c r="G305">
        <v>40</v>
      </c>
      <c r="H305">
        <v>126.57</v>
      </c>
      <c r="I305">
        <v>5062.8</v>
      </c>
      <c r="J305" t="s">
        <v>807</v>
      </c>
      <c r="K305" t="s">
        <v>825</v>
      </c>
      <c r="L305" t="s">
        <v>836</v>
      </c>
      <c r="M305" t="s">
        <v>855</v>
      </c>
    </row>
    <row r="306" spans="1:13" x14ac:dyDescent="0.3">
      <c r="A306" t="s">
        <v>257</v>
      </c>
      <c r="B306" s="2">
        <v>45827</v>
      </c>
      <c r="C306" t="s">
        <v>616</v>
      </c>
      <c r="D306" t="s">
        <v>631</v>
      </c>
      <c r="E306" t="s">
        <v>776</v>
      </c>
      <c r="F306" t="s">
        <v>801</v>
      </c>
      <c r="G306">
        <v>73</v>
      </c>
      <c r="H306">
        <v>748.02</v>
      </c>
      <c r="I306">
        <v>54605.46</v>
      </c>
      <c r="J306" t="s">
        <v>808</v>
      </c>
      <c r="K306" t="s">
        <v>828</v>
      </c>
      <c r="L306" t="s">
        <v>835</v>
      </c>
      <c r="M306" t="s">
        <v>850</v>
      </c>
    </row>
    <row r="307" spans="1:13" x14ac:dyDescent="0.3">
      <c r="A307" t="s">
        <v>258</v>
      </c>
      <c r="B307" s="2">
        <v>45871</v>
      </c>
      <c r="C307" t="s">
        <v>607</v>
      </c>
      <c r="D307" t="s">
        <v>633</v>
      </c>
      <c r="E307" t="s">
        <v>786</v>
      </c>
      <c r="F307" t="s">
        <v>798</v>
      </c>
      <c r="G307">
        <v>77</v>
      </c>
      <c r="H307">
        <v>1343.46</v>
      </c>
      <c r="I307">
        <v>103446.42</v>
      </c>
      <c r="J307" t="s">
        <v>806</v>
      </c>
      <c r="K307" t="s">
        <v>828</v>
      </c>
      <c r="L307" t="s">
        <v>836</v>
      </c>
      <c r="M307" t="s">
        <v>851</v>
      </c>
    </row>
    <row r="308" spans="1:13" x14ac:dyDescent="0.3">
      <c r="A308" t="s">
        <v>56</v>
      </c>
      <c r="B308" s="2">
        <v>45966</v>
      </c>
      <c r="C308" t="s">
        <v>607</v>
      </c>
      <c r="D308" t="s">
        <v>679</v>
      </c>
      <c r="E308" t="s">
        <v>775</v>
      </c>
      <c r="F308" t="s">
        <v>799</v>
      </c>
      <c r="G308">
        <v>48</v>
      </c>
      <c r="H308">
        <v>1123.79</v>
      </c>
      <c r="I308">
        <v>53941.919999999998</v>
      </c>
      <c r="J308" t="s">
        <v>808</v>
      </c>
      <c r="K308" t="s">
        <v>818</v>
      </c>
      <c r="L308" t="s">
        <v>837</v>
      </c>
      <c r="M308" t="s">
        <v>857</v>
      </c>
    </row>
    <row r="309" spans="1:13" x14ac:dyDescent="0.3">
      <c r="A309" t="s">
        <v>259</v>
      </c>
      <c r="B309" s="2">
        <v>45932</v>
      </c>
      <c r="C309" t="s">
        <v>608</v>
      </c>
      <c r="D309" t="s">
        <v>661</v>
      </c>
      <c r="E309" t="s">
        <v>776</v>
      </c>
      <c r="F309" t="s">
        <v>794</v>
      </c>
      <c r="G309">
        <v>84</v>
      </c>
      <c r="H309">
        <v>1721.08</v>
      </c>
      <c r="I309">
        <v>144570.72</v>
      </c>
      <c r="J309" t="s">
        <v>809</v>
      </c>
      <c r="K309" t="s">
        <v>826</v>
      </c>
      <c r="L309" t="s">
        <v>834</v>
      </c>
      <c r="M309" t="s">
        <v>853</v>
      </c>
    </row>
    <row r="310" spans="1:13" x14ac:dyDescent="0.3">
      <c r="A310" t="s">
        <v>260</v>
      </c>
      <c r="B310" s="2">
        <v>45955</v>
      </c>
      <c r="C310" t="s">
        <v>610</v>
      </c>
      <c r="D310" t="s">
        <v>654</v>
      </c>
      <c r="E310" t="s">
        <v>775</v>
      </c>
      <c r="F310" t="s">
        <v>795</v>
      </c>
      <c r="G310">
        <v>46</v>
      </c>
      <c r="H310">
        <v>1220.49</v>
      </c>
      <c r="I310">
        <v>56142.54</v>
      </c>
      <c r="J310" t="s">
        <v>808</v>
      </c>
      <c r="K310" t="s">
        <v>821</v>
      </c>
      <c r="L310" t="s">
        <v>833</v>
      </c>
      <c r="M310" t="s">
        <v>853</v>
      </c>
    </row>
    <row r="311" spans="1:13" x14ac:dyDescent="0.3">
      <c r="A311" t="s">
        <v>261</v>
      </c>
      <c r="B311" s="2">
        <v>45907</v>
      </c>
      <c r="C311" t="s">
        <v>607</v>
      </c>
      <c r="D311" t="s">
        <v>697</v>
      </c>
      <c r="E311" t="s">
        <v>777</v>
      </c>
      <c r="F311" t="s">
        <v>800</v>
      </c>
      <c r="G311">
        <v>12</v>
      </c>
      <c r="H311">
        <v>1416.69</v>
      </c>
      <c r="I311">
        <v>17000.28</v>
      </c>
      <c r="J311" t="s">
        <v>814</v>
      </c>
      <c r="K311" t="s">
        <v>826</v>
      </c>
      <c r="L311" t="s">
        <v>837</v>
      </c>
      <c r="M311" t="s">
        <v>848</v>
      </c>
    </row>
    <row r="312" spans="1:13" x14ac:dyDescent="0.3">
      <c r="A312" t="s">
        <v>262</v>
      </c>
      <c r="B312" s="2">
        <v>45932</v>
      </c>
      <c r="C312" t="s">
        <v>621</v>
      </c>
      <c r="D312" t="s">
        <v>749</v>
      </c>
      <c r="E312" t="s">
        <v>789</v>
      </c>
      <c r="F312" t="s">
        <v>796</v>
      </c>
      <c r="G312">
        <v>78</v>
      </c>
      <c r="H312">
        <v>1168.45</v>
      </c>
      <c r="I312">
        <v>91139.1</v>
      </c>
      <c r="J312" t="s">
        <v>803</v>
      </c>
      <c r="K312" t="s">
        <v>823</v>
      </c>
      <c r="L312" t="s">
        <v>839</v>
      </c>
      <c r="M312" t="s">
        <v>851</v>
      </c>
    </row>
    <row r="313" spans="1:13" x14ac:dyDescent="0.3">
      <c r="A313" t="s">
        <v>222</v>
      </c>
      <c r="B313" s="2">
        <v>45924</v>
      </c>
      <c r="C313" t="s">
        <v>608</v>
      </c>
      <c r="D313" t="s">
        <v>676</v>
      </c>
      <c r="E313" t="s">
        <v>791</v>
      </c>
      <c r="F313" t="s">
        <v>796</v>
      </c>
      <c r="G313">
        <v>34</v>
      </c>
      <c r="H313">
        <v>1876.61</v>
      </c>
      <c r="I313">
        <v>63804.74</v>
      </c>
      <c r="J313" t="s">
        <v>812</v>
      </c>
      <c r="K313" t="s">
        <v>819</v>
      </c>
      <c r="L313" t="s">
        <v>836</v>
      </c>
      <c r="M313" t="s">
        <v>852</v>
      </c>
    </row>
    <row r="314" spans="1:13" x14ac:dyDescent="0.3">
      <c r="A314" t="s">
        <v>114</v>
      </c>
      <c r="B314" s="2">
        <v>45823</v>
      </c>
      <c r="C314" t="s">
        <v>608</v>
      </c>
      <c r="D314" t="s">
        <v>678</v>
      </c>
      <c r="E314" t="s">
        <v>785</v>
      </c>
      <c r="F314" t="s">
        <v>798</v>
      </c>
      <c r="G314">
        <v>6</v>
      </c>
      <c r="H314">
        <v>1019.65</v>
      </c>
      <c r="I314">
        <v>6117.9</v>
      </c>
      <c r="J314" t="s">
        <v>810</v>
      </c>
      <c r="K314" t="s">
        <v>830</v>
      </c>
      <c r="L314" t="s">
        <v>832</v>
      </c>
      <c r="M314" t="s">
        <v>842</v>
      </c>
    </row>
    <row r="315" spans="1:13" x14ac:dyDescent="0.3">
      <c r="A315" t="s">
        <v>263</v>
      </c>
      <c r="B315" s="2">
        <v>45908</v>
      </c>
      <c r="C315" t="s">
        <v>616</v>
      </c>
      <c r="D315" t="s">
        <v>670</v>
      </c>
      <c r="E315" t="s">
        <v>785</v>
      </c>
      <c r="F315" t="s">
        <v>799</v>
      </c>
      <c r="G315">
        <v>22</v>
      </c>
      <c r="H315">
        <v>260.89999999999998</v>
      </c>
      <c r="I315">
        <v>5739.8</v>
      </c>
      <c r="J315" t="s">
        <v>812</v>
      </c>
      <c r="K315" t="s">
        <v>829</v>
      </c>
      <c r="L315" t="s">
        <v>835</v>
      </c>
      <c r="M315" t="s">
        <v>851</v>
      </c>
    </row>
    <row r="316" spans="1:13" x14ac:dyDescent="0.3">
      <c r="A316" t="s">
        <v>264</v>
      </c>
      <c r="B316" s="2">
        <v>45818</v>
      </c>
      <c r="C316" t="s">
        <v>608</v>
      </c>
      <c r="D316" t="s">
        <v>644</v>
      </c>
      <c r="E316" t="s">
        <v>787</v>
      </c>
      <c r="F316" t="s">
        <v>801</v>
      </c>
      <c r="G316">
        <v>52</v>
      </c>
      <c r="H316">
        <v>1640.7</v>
      </c>
      <c r="I316">
        <v>85316.4</v>
      </c>
      <c r="J316" t="s">
        <v>806</v>
      </c>
      <c r="K316" t="s">
        <v>821</v>
      </c>
      <c r="L316" t="s">
        <v>838</v>
      </c>
      <c r="M316" t="s">
        <v>848</v>
      </c>
    </row>
    <row r="317" spans="1:13" x14ac:dyDescent="0.3">
      <c r="A317" t="s">
        <v>155</v>
      </c>
      <c r="B317" s="2">
        <v>45884</v>
      </c>
      <c r="C317" t="s">
        <v>609</v>
      </c>
      <c r="D317" t="s">
        <v>632</v>
      </c>
      <c r="E317" t="s">
        <v>782</v>
      </c>
      <c r="F317" t="s">
        <v>799</v>
      </c>
      <c r="G317">
        <v>94</v>
      </c>
      <c r="H317">
        <v>685.36</v>
      </c>
      <c r="I317">
        <v>64423.839999999997</v>
      </c>
      <c r="J317" t="s">
        <v>805</v>
      </c>
      <c r="K317" t="s">
        <v>823</v>
      </c>
      <c r="L317" t="s">
        <v>835</v>
      </c>
      <c r="M317" t="s">
        <v>844</v>
      </c>
    </row>
    <row r="318" spans="1:13" x14ac:dyDescent="0.3">
      <c r="A318" t="s">
        <v>54</v>
      </c>
      <c r="B318" s="2">
        <v>45844</v>
      </c>
      <c r="C318" t="s">
        <v>620</v>
      </c>
      <c r="D318" t="s">
        <v>699</v>
      </c>
      <c r="E318" t="s">
        <v>776</v>
      </c>
      <c r="F318" t="s">
        <v>797</v>
      </c>
      <c r="G318">
        <v>71</v>
      </c>
      <c r="H318">
        <v>1133.22</v>
      </c>
      <c r="I318">
        <v>80458.62</v>
      </c>
      <c r="J318" t="s">
        <v>815</v>
      </c>
      <c r="K318" t="s">
        <v>826</v>
      </c>
      <c r="L318" t="s">
        <v>831</v>
      </c>
      <c r="M318" t="s">
        <v>850</v>
      </c>
    </row>
    <row r="319" spans="1:13" x14ac:dyDescent="0.3">
      <c r="A319" t="s">
        <v>265</v>
      </c>
      <c r="B319" s="2">
        <v>45963</v>
      </c>
      <c r="C319" t="s">
        <v>608</v>
      </c>
      <c r="D319" t="s">
        <v>687</v>
      </c>
      <c r="E319" t="s">
        <v>788</v>
      </c>
      <c r="F319" t="s">
        <v>794</v>
      </c>
      <c r="G319">
        <v>19</v>
      </c>
      <c r="H319">
        <v>713.01</v>
      </c>
      <c r="I319">
        <v>13547.19</v>
      </c>
      <c r="J319" t="s">
        <v>810</v>
      </c>
      <c r="K319" t="s">
        <v>823</v>
      </c>
      <c r="L319" t="s">
        <v>836</v>
      </c>
      <c r="M319" t="s">
        <v>844</v>
      </c>
    </row>
    <row r="320" spans="1:13" x14ac:dyDescent="0.3">
      <c r="A320" t="s">
        <v>99</v>
      </c>
      <c r="B320" s="2">
        <v>45927</v>
      </c>
      <c r="C320" t="s">
        <v>607</v>
      </c>
      <c r="D320" t="s">
        <v>653</v>
      </c>
      <c r="E320" t="s">
        <v>780</v>
      </c>
      <c r="F320" t="s">
        <v>797</v>
      </c>
      <c r="G320">
        <v>27</v>
      </c>
      <c r="H320">
        <v>1710.24</v>
      </c>
      <c r="I320">
        <v>46176.480000000003</v>
      </c>
      <c r="J320" t="s">
        <v>814</v>
      </c>
      <c r="K320" t="s">
        <v>821</v>
      </c>
      <c r="L320" t="s">
        <v>833</v>
      </c>
      <c r="M320" t="s">
        <v>853</v>
      </c>
    </row>
    <row r="321" spans="1:13" x14ac:dyDescent="0.3">
      <c r="A321" t="s">
        <v>156</v>
      </c>
      <c r="B321" s="2">
        <v>45952</v>
      </c>
      <c r="C321" t="s">
        <v>611</v>
      </c>
      <c r="D321" t="s">
        <v>661</v>
      </c>
      <c r="E321" t="s">
        <v>790</v>
      </c>
      <c r="F321" t="s">
        <v>798</v>
      </c>
      <c r="G321">
        <v>48</v>
      </c>
      <c r="H321">
        <v>744.38</v>
      </c>
      <c r="I321">
        <v>35730.239999999998</v>
      </c>
      <c r="J321" t="s">
        <v>806</v>
      </c>
      <c r="K321" t="s">
        <v>821</v>
      </c>
      <c r="L321" t="s">
        <v>833</v>
      </c>
      <c r="M321" t="s">
        <v>857</v>
      </c>
    </row>
    <row r="322" spans="1:13" x14ac:dyDescent="0.3">
      <c r="A322" t="s">
        <v>266</v>
      </c>
      <c r="B322" s="2">
        <v>45909</v>
      </c>
      <c r="C322" t="s">
        <v>607</v>
      </c>
      <c r="D322" t="s">
        <v>711</v>
      </c>
      <c r="E322" t="s">
        <v>779</v>
      </c>
      <c r="F322" t="s">
        <v>794</v>
      </c>
      <c r="G322">
        <v>69</v>
      </c>
      <c r="H322">
        <v>404.54</v>
      </c>
      <c r="I322">
        <v>27913.26</v>
      </c>
      <c r="J322" t="s">
        <v>805</v>
      </c>
      <c r="K322" t="s">
        <v>825</v>
      </c>
      <c r="L322" t="s">
        <v>835</v>
      </c>
      <c r="M322" t="s">
        <v>853</v>
      </c>
    </row>
    <row r="323" spans="1:13" x14ac:dyDescent="0.3">
      <c r="A323" t="s">
        <v>59</v>
      </c>
      <c r="B323" s="2">
        <v>45841</v>
      </c>
      <c r="C323" t="s">
        <v>609</v>
      </c>
      <c r="D323" t="s">
        <v>750</v>
      </c>
      <c r="E323" t="s">
        <v>782</v>
      </c>
      <c r="F323" t="s">
        <v>802</v>
      </c>
      <c r="G323">
        <v>64</v>
      </c>
      <c r="H323">
        <v>1663.97</v>
      </c>
      <c r="I323">
        <v>106494.08</v>
      </c>
      <c r="J323" t="s">
        <v>811</v>
      </c>
      <c r="K323" t="s">
        <v>828</v>
      </c>
      <c r="L323" t="s">
        <v>833</v>
      </c>
      <c r="M323" t="s">
        <v>849</v>
      </c>
    </row>
    <row r="324" spans="1:13" x14ac:dyDescent="0.3">
      <c r="A324" t="s">
        <v>267</v>
      </c>
      <c r="B324" s="2">
        <v>45838</v>
      </c>
      <c r="C324" t="s">
        <v>616</v>
      </c>
      <c r="D324" t="s">
        <v>746</v>
      </c>
      <c r="E324" t="s">
        <v>791</v>
      </c>
      <c r="F324" t="s">
        <v>794</v>
      </c>
      <c r="G324">
        <v>69</v>
      </c>
      <c r="H324">
        <v>1427.88</v>
      </c>
      <c r="I324">
        <v>98523.72</v>
      </c>
      <c r="J324" t="s">
        <v>805</v>
      </c>
      <c r="K324" t="s">
        <v>829</v>
      </c>
      <c r="L324" t="s">
        <v>836</v>
      </c>
      <c r="M324" t="s">
        <v>852</v>
      </c>
    </row>
    <row r="325" spans="1:13" x14ac:dyDescent="0.3">
      <c r="A325" t="s">
        <v>254</v>
      </c>
      <c r="B325" s="2">
        <v>45799</v>
      </c>
      <c r="C325" t="s">
        <v>615</v>
      </c>
      <c r="D325" t="s">
        <v>699</v>
      </c>
      <c r="E325" t="s">
        <v>783</v>
      </c>
      <c r="F325" t="s">
        <v>802</v>
      </c>
      <c r="G325">
        <v>37</v>
      </c>
      <c r="H325">
        <v>282.26</v>
      </c>
      <c r="I325">
        <v>10443.620000000001</v>
      </c>
      <c r="J325" t="s">
        <v>816</v>
      </c>
      <c r="K325" t="s">
        <v>821</v>
      </c>
      <c r="L325" t="s">
        <v>834</v>
      </c>
      <c r="M325" t="s">
        <v>843</v>
      </c>
    </row>
    <row r="326" spans="1:13" x14ac:dyDescent="0.3">
      <c r="A326" t="s">
        <v>268</v>
      </c>
      <c r="B326" s="2">
        <v>45816</v>
      </c>
      <c r="C326" t="s">
        <v>611</v>
      </c>
      <c r="D326" t="s">
        <v>645</v>
      </c>
      <c r="E326" t="s">
        <v>785</v>
      </c>
      <c r="F326" t="s">
        <v>801</v>
      </c>
      <c r="G326">
        <v>3</v>
      </c>
      <c r="H326">
        <v>433.15</v>
      </c>
      <c r="I326">
        <v>1299.45</v>
      </c>
      <c r="J326" t="s">
        <v>805</v>
      </c>
      <c r="K326" t="s">
        <v>829</v>
      </c>
      <c r="L326" t="s">
        <v>839</v>
      </c>
      <c r="M326" t="s">
        <v>848</v>
      </c>
    </row>
    <row r="327" spans="1:13" x14ac:dyDescent="0.3">
      <c r="A327" t="s">
        <v>269</v>
      </c>
      <c r="B327" s="2">
        <v>45868</v>
      </c>
      <c r="C327" t="s">
        <v>612</v>
      </c>
      <c r="D327" t="s">
        <v>694</v>
      </c>
      <c r="E327" t="s">
        <v>771</v>
      </c>
      <c r="F327" t="s">
        <v>797</v>
      </c>
      <c r="G327">
        <v>17</v>
      </c>
      <c r="H327">
        <v>1060.25</v>
      </c>
      <c r="I327">
        <v>18024.25</v>
      </c>
      <c r="J327" t="s">
        <v>811</v>
      </c>
      <c r="K327" t="s">
        <v>829</v>
      </c>
      <c r="L327" t="s">
        <v>832</v>
      </c>
      <c r="M327" t="s">
        <v>848</v>
      </c>
    </row>
    <row r="328" spans="1:13" x14ac:dyDescent="0.3">
      <c r="A328" t="s">
        <v>270</v>
      </c>
      <c r="B328" s="2">
        <v>45828</v>
      </c>
      <c r="C328" t="s">
        <v>609</v>
      </c>
      <c r="D328" t="s">
        <v>655</v>
      </c>
      <c r="E328" t="s">
        <v>776</v>
      </c>
      <c r="F328" t="s">
        <v>797</v>
      </c>
      <c r="G328">
        <v>72</v>
      </c>
      <c r="H328">
        <v>678.03</v>
      </c>
      <c r="I328">
        <v>48818.16</v>
      </c>
      <c r="J328" t="s">
        <v>806</v>
      </c>
      <c r="K328" t="s">
        <v>823</v>
      </c>
      <c r="L328" t="s">
        <v>834</v>
      </c>
      <c r="M328" t="s">
        <v>852</v>
      </c>
    </row>
    <row r="329" spans="1:13" x14ac:dyDescent="0.3">
      <c r="A329" t="s">
        <v>271</v>
      </c>
      <c r="B329" s="2">
        <v>45905</v>
      </c>
      <c r="C329" t="s">
        <v>610</v>
      </c>
      <c r="D329" t="s">
        <v>707</v>
      </c>
      <c r="E329" t="s">
        <v>782</v>
      </c>
      <c r="F329" t="s">
        <v>802</v>
      </c>
      <c r="G329">
        <v>11</v>
      </c>
      <c r="H329">
        <v>1423.45</v>
      </c>
      <c r="I329">
        <v>15657.95</v>
      </c>
      <c r="J329" t="s">
        <v>808</v>
      </c>
      <c r="K329" t="s">
        <v>823</v>
      </c>
      <c r="L329" t="s">
        <v>838</v>
      </c>
      <c r="M329" t="s">
        <v>857</v>
      </c>
    </row>
    <row r="330" spans="1:13" x14ac:dyDescent="0.3">
      <c r="A330" t="s">
        <v>272</v>
      </c>
      <c r="B330" s="2">
        <v>45809</v>
      </c>
      <c r="C330" t="s">
        <v>619</v>
      </c>
      <c r="D330" t="s">
        <v>622</v>
      </c>
      <c r="E330" t="s">
        <v>785</v>
      </c>
      <c r="G330">
        <v>88</v>
      </c>
      <c r="H330">
        <v>1490.55</v>
      </c>
      <c r="I330">
        <v>131168.4</v>
      </c>
      <c r="J330" t="s">
        <v>809</v>
      </c>
      <c r="K330" t="s">
        <v>826</v>
      </c>
      <c r="L330" t="s">
        <v>831</v>
      </c>
      <c r="M330" t="s">
        <v>847</v>
      </c>
    </row>
    <row r="331" spans="1:13" x14ac:dyDescent="0.3">
      <c r="A331" t="s">
        <v>82</v>
      </c>
      <c r="B331" s="2">
        <v>45829</v>
      </c>
      <c r="C331" t="s">
        <v>621</v>
      </c>
      <c r="D331" t="s">
        <v>678</v>
      </c>
      <c r="E331" t="s">
        <v>772</v>
      </c>
      <c r="F331" t="s">
        <v>797</v>
      </c>
      <c r="G331">
        <v>14</v>
      </c>
      <c r="H331">
        <v>566.91</v>
      </c>
      <c r="I331">
        <v>7936.74</v>
      </c>
      <c r="J331" t="s">
        <v>815</v>
      </c>
      <c r="K331" t="s">
        <v>819</v>
      </c>
      <c r="L331" t="s">
        <v>834</v>
      </c>
      <c r="M331" t="s">
        <v>846</v>
      </c>
    </row>
    <row r="332" spans="1:13" x14ac:dyDescent="0.3">
      <c r="A332" t="s">
        <v>210</v>
      </c>
      <c r="B332" s="2">
        <v>45823</v>
      </c>
      <c r="C332" t="s">
        <v>618</v>
      </c>
      <c r="D332" t="s">
        <v>705</v>
      </c>
      <c r="E332" t="s">
        <v>770</v>
      </c>
      <c r="F332" t="s">
        <v>801</v>
      </c>
      <c r="G332">
        <v>10</v>
      </c>
      <c r="H332">
        <v>1863.82</v>
      </c>
      <c r="I332">
        <v>18638.2</v>
      </c>
      <c r="J332" t="s">
        <v>813</v>
      </c>
      <c r="K332" t="s">
        <v>829</v>
      </c>
      <c r="L332" t="s">
        <v>835</v>
      </c>
      <c r="M332" t="s">
        <v>852</v>
      </c>
    </row>
    <row r="333" spans="1:13" x14ac:dyDescent="0.3">
      <c r="A333" t="s">
        <v>53</v>
      </c>
      <c r="B333" s="2">
        <v>45863</v>
      </c>
      <c r="C333" t="s">
        <v>613</v>
      </c>
      <c r="D333" t="s">
        <v>650</v>
      </c>
      <c r="E333" t="s">
        <v>779</v>
      </c>
      <c r="F333" t="s">
        <v>798</v>
      </c>
      <c r="G333">
        <v>34</v>
      </c>
      <c r="H333">
        <v>153.01</v>
      </c>
      <c r="I333">
        <v>5202.34</v>
      </c>
      <c r="J333" t="s">
        <v>808</v>
      </c>
      <c r="K333" t="s">
        <v>826</v>
      </c>
      <c r="L333" t="s">
        <v>834</v>
      </c>
      <c r="M333" t="s">
        <v>853</v>
      </c>
    </row>
    <row r="334" spans="1:13" x14ac:dyDescent="0.3">
      <c r="A334" t="s">
        <v>121</v>
      </c>
      <c r="B334" s="2">
        <v>45939</v>
      </c>
      <c r="C334" t="s">
        <v>609</v>
      </c>
      <c r="D334" t="s">
        <v>712</v>
      </c>
      <c r="E334" t="s">
        <v>790</v>
      </c>
      <c r="F334" t="s">
        <v>796</v>
      </c>
      <c r="G334">
        <v>17</v>
      </c>
      <c r="H334">
        <v>286.54000000000002</v>
      </c>
      <c r="I334">
        <v>4871.18</v>
      </c>
      <c r="J334" t="s">
        <v>809</v>
      </c>
      <c r="K334" t="s">
        <v>824</v>
      </c>
      <c r="L334" t="s">
        <v>839</v>
      </c>
      <c r="M334" t="s">
        <v>854</v>
      </c>
    </row>
    <row r="335" spans="1:13" x14ac:dyDescent="0.3">
      <c r="A335" t="s">
        <v>273</v>
      </c>
      <c r="B335" s="2">
        <v>45850</v>
      </c>
      <c r="C335" t="s">
        <v>609</v>
      </c>
      <c r="D335" t="s">
        <v>708</v>
      </c>
      <c r="E335" t="s">
        <v>770</v>
      </c>
      <c r="F335" t="s">
        <v>795</v>
      </c>
      <c r="G335">
        <v>62</v>
      </c>
      <c r="H335">
        <v>1632.57</v>
      </c>
      <c r="I335">
        <v>101219.34</v>
      </c>
      <c r="J335" t="s">
        <v>806</v>
      </c>
      <c r="K335" t="s">
        <v>823</v>
      </c>
      <c r="L335" t="s">
        <v>835</v>
      </c>
      <c r="M335" t="s">
        <v>841</v>
      </c>
    </row>
    <row r="336" spans="1:13" x14ac:dyDescent="0.3">
      <c r="A336" t="s">
        <v>274</v>
      </c>
      <c r="B336" s="2">
        <v>45878</v>
      </c>
      <c r="C336" t="s">
        <v>611</v>
      </c>
      <c r="D336" t="s">
        <v>674</v>
      </c>
      <c r="E336" t="s">
        <v>776</v>
      </c>
      <c r="F336" t="s">
        <v>798</v>
      </c>
      <c r="G336">
        <v>1</v>
      </c>
      <c r="H336">
        <v>1150.6099999999999</v>
      </c>
      <c r="I336">
        <v>1150.6099999999999</v>
      </c>
      <c r="J336" t="s">
        <v>806</v>
      </c>
      <c r="K336" t="s">
        <v>830</v>
      </c>
      <c r="L336" t="s">
        <v>832</v>
      </c>
      <c r="M336" t="s">
        <v>850</v>
      </c>
    </row>
    <row r="337" spans="1:13" x14ac:dyDescent="0.3">
      <c r="A337" t="s">
        <v>275</v>
      </c>
      <c r="B337" s="2">
        <v>45962</v>
      </c>
      <c r="C337" t="s">
        <v>619</v>
      </c>
      <c r="D337" t="s">
        <v>625</v>
      </c>
      <c r="E337" t="s">
        <v>777</v>
      </c>
      <c r="F337" t="s">
        <v>795</v>
      </c>
      <c r="G337">
        <v>4</v>
      </c>
      <c r="H337">
        <v>390.45</v>
      </c>
      <c r="I337">
        <v>1561.8</v>
      </c>
      <c r="J337" t="s">
        <v>807</v>
      </c>
      <c r="K337" t="s">
        <v>830</v>
      </c>
      <c r="L337" t="s">
        <v>836</v>
      </c>
      <c r="M337" t="s">
        <v>845</v>
      </c>
    </row>
    <row r="338" spans="1:13" x14ac:dyDescent="0.3">
      <c r="A338" t="s">
        <v>276</v>
      </c>
      <c r="B338" s="2">
        <v>45889</v>
      </c>
      <c r="C338" t="s">
        <v>620</v>
      </c>
      <c r="D338" t="s">
        <v>748</v>
      </c>
      <c r="E338" t="s">
        <v>783</v>
      </c>
      <c r="F338" t="s">
        <v>798</v>
      </c>
      <c r="G338">
        <v>98</v>
      </c>
      <c r="H338">
        <v>790.49</v>
      </c>
      <c r="I338">
        <v>77468.02</v>
      </c>
      <c r="J338" t="s">
        <v>809</v>
      </c>
      <c r="K338" t="s">
        <v>820</v>
      </c>
      <c r="L338" t="s">
        <v>831</v>
      </c>
      <c r="M338" t="s">
        <v>853</v>
      </c>
    </row>
    <row r="339" spans="1:13" x14ac:dyDescent="0.3">
      <c r="A339" t="s">
        <v>277</v>
      </c>
      <c r="B339" s="2">
        <v>45816</v>
      </c>
      <c r="C339" t="s">
        <v>612</v>
      </c>
      <c r="D339" t="s">
        <v>712</v>
      </c>
      <c r="E339" t="s">
        <v>773</v>
      </c>
      <c r="F339" t="s">
        <v>801</v>
      </c>
      <c r="G339">
        <v>86</v>
      </c>
      <c r="H339">
        <v>1801.79</v>
      </c>
      <c r="I339">
        <v>154953.94</v>
      </c>
      <c r="J339" t="s">
        <v>803</v>
      </c>
      <c r="K339" t="s">
        <v>830</v>
      </c>
      <c r="L339" t="s">
        <v>838</v>
      </c>
      <c r="M339" t="s">
        <v>847</v>
      </c>
    </row>
    <row r="340" spans="1:13" x14ac:dyDescent="0.3">
      <c r="A340" t="s">
        <v>278</v>
      </c>
      <c r="B340" s="2">
        <v>45954</v>
      </c>
      <c r="C340" t="s">
        <v>608</v>
      </c>
      <c r="D340" t="s">
        <v>644</v>
      </c>
      <c r="E340" t="s">
        <v>771</v>
      </c>
      <c r="F340" t="s">
        <v>800</v>
      </c>
      <c r="G340">
        <v>82</v>
      </c>
      <c r="H340">
        <v>1468.88</v>
      </c>
      <c r="I340">
        <v>120448.16</v>
      </c>
      <c r="J340" t="s">
        <v>806</v>
      </c>
      <c r="K340" t="s">
        <v>827</v>
      </c>
      <c r="L340" t="s">
        <v>832</v>
      </c>
      <c r="M340" t="s">
        <v>844</v>
      </c>
    </row>
    <row r="341" spans="1:13" x14ac:dyDescent="0.3">
      <c r="A341" t="s">
        <v>29</v>
      </c>
      <c r="B341" s="2">
        <v>45914</v>
      </c>
      <c r="C341" t="s">
        <v>612</v>
      </c>
      <c r="D341" t="s">
        <v>682</v>
      </c>
      <c r="E341" t="s">
        <v>785</v>
      </c>
      <c r="F341" t="s">
        <v>800</v>
      </c>
      <c r="G341">
        <v>2</v>
      </c>
      <c r="H341">
        <v>286.76</v>
      </c>
      <c r="I341">
        <v>573.52</v>
      </c>
      <c r="J341" t="s">
        <v>803</v>
      </c>
      <c r="K341" t="s">
        <v>826</v>
      </c>
      <c r="L341" t="s">
        <v>831</v>
      </c>
      <c r="M341" t="s">
        <v>856</v>
      </c>
    </row>
    <row r="342" spans="1:13" x14ac:dyDescent="0.3">
      <c r="A342" t="s">
        <v>96</v>
      </c>
      <c r="B342" s="2">
        <v>45828</v>
      </c>
      <c r="C342" t="s">
        <v>621</v>
      </c>
      <c r="D342" t="s">
        <v>635</v>
      </c>
      <c r="E342" t="s">
        <v>782</v>
      </c>
      <c r="F342" t="s">
        <v>797</v>
      </c>
      <c r="G342">
        <v>74</v>
      </c>
      <c r="H342">
        <v>1203.8499999999999</v>
      </c>
      <c r="I342">
        <v>89084.9</v>
      </c>
      <c r="J342" t="s">
        <v>811</v>
      </c>
      <c r="K342" t="s">
        <v>821</v>
      </c>
      <c r="L342" t="s">
        <v>837</v>
      </c>
      <c r="M342" t="s">
        <v>856</v>
      </c>
    </row>
    <row r="343" spans="1:13" x14ac:dyDescent="0.3">
      <c r="A343" t="s">
        <v>279</v>
      </c>
      <c r="B343" s="2">
        <v>45930</v>
      </c>
      <c r="C343" t="s">
        <v>612</v>
      </c>
      <c r="D343" t="s">
        <v>661</v>
      </c>
      <c r="E343" t="s">
        <v>778</v>
      </c>
      <c r="F343" t="s">
        <v>801</v>
      </c>
      <c r="G343">
        <v>8</v>
      </c>
      <c r="H343">
        <v>690.35</v>
      </c>
      <c r="I343">
        <v>5522.8</v>
      </c>
      <c r="J343" t="s">
        <v>808</v>
      </c>
      <c r="K343" t="s">
        <v>824</v>
      </c>
      <c r="L343" t="s">
        <v>833</v>
      </c>
      <c r="M343" t="s">
        <v>842</v>
      </c>
    </row>
    <row r="344" spans="1:13" x14ac:dyDescent="0.3">
      <c r="A344" t="s">
        <v>149</v>
      </c>
      <c r="B344" s="2">
        <v>45941</v>
      </c>
      <c r="C344" t="s">
        <v>615</v>
      </c>
      <c r="D344" t="s">
        <v>751</v>
      </c>
      <c r="E344" t="s">
        <v>772</v>
      </c>
      <c r="F344" t="s">
        <v>793</v>
      </c>
      <c r="G344">
        <v>11</v>
      </c>
      <c r="H344">
        <v>1265.5899999999999</v>
      </c>
      <c r="I344">
        <v>13921.49</v>
      </c>
      <c r="J344" t="s">
        <v>807</v>
      </c>
      <c r="K344" t="s">
        <v>819</v>
      </c>
      <c r="L344" t="s">
        <v>836</v>
      </c>
      <c r="M344" t="s">
        <v>853</v>
      </c>
    </row>
    <row r="345" spans="1:13" x14ac:dyDescent="0.3">
      <c r="A345" t="s">
        <v>280</v>
      </c>
      <c r="B345" s="2">
        <v>45898</v>
      </c>
      <c r="C345" t="s">
        <v>613</v>
      </c>
      <c r="D345" t="s">
        <v>746</v>
      </c>
      <c r="E345" t="s">
        <v>788</v>
      </c>
      <c r="F345" t="s">
        <v>802</v>
      </c>
      <c r="G345">
        <v>12</v>
      </c>
      <c r="H345">
        <v>1005.08</v>
      </c>
      <c r="I345">
        <v>12060.96</v>
      </c>
      <c r="J345" t="s">
        <v>807</v>
      </c>
      <c r="K345" t="s">
        <v>818</v>
      </c>
      <c r="L345" t="s">
        <v>832</v>
      </c>
      <c r="M345" t="s">
        <v>848</v>
      </c>
    </row>
    <row r="346" spans="1:13" x14ac:dyDescent="0.3">
      <c r="A346" t="s">
        <v>281</v>
      </c>
      <c r="B346" s="2">
        <v>45889</v>
      </c>
      <c r="C346" t="s">
        <v>614</v>
      </c>
      <c r="D346" t="s">
        <v>712</v>
      </c>
      <c r="E346" t="s">
        <v>771</v>
      </c>
      <c r="F346" t="s">
        <v>798</v>
      </c>
      <c r="G346">
        <v>8</v>
      </c>
      <c r="H346">
        <v>595.29</v>
      </c>
      <c r="I346">
        <v>4762.32</v>
      </c>
      <c r="J346" t="s">
        <v>811</v>
      </c>
      <c r="K346" t="s">
        <v>824</v>
      </c>
      <c r="L346" t="s">
        <v>838</v>
      </c>
      <c r="M346" t="s">
        <v>856</v>
      </c>
    </row>
    <row r="347" spans="1:13" x14ac:dyDescent="0.3">
      <c r="A347" t="s">
        <v>282</v>
      </c>
      <c r="B347" s="2">
        <v>45894</v>
      </c>
      <c r="C347" t="s">
        <v>619</v>
      </c>
      <c r="D347" t="s">
        <v>644</v>
      </c>
      <c r="E347" t="s">
        <v>792</v>
      </c>
      <c r="F347" t="s">
        <v>801</v>
      </c>
      <c r="G347">
        <v>53</v>
      </c>
      <c r="H347">
        <v>1469.62</v>
      </c>
      <c r="I347">
        <v>77889.86</v>
      </c>
      <c r="J347" t="s">
        <v>814</v>
      </c>
      <c r="K347" t="s">
        <v>827</v>
      </c>
      <c r="L347" t="s">
        <v>833</v>
      </c>
      <c r="M347" t="s">
        <v>852</v>
      </c>
    </row>
    <row r="348" spans="1:13" x14ac:dyDescent="0.3">
      <c r="A348" t="s">
        <v>283</v>
      </c>
      <c r="B348" s="2">
        <v>45880</v>
      </c>
      <c r="C348" t="s">
        <v>608</v>
      </c>
      <c r="D348" t="s">
        <v>653</v>
      </c>
      <c r="E348" t="s">
        <v>772</v>
      </c>
      <c r="F348" t="s">
        <v>799</v>
      </c>
      <c r="G348">
        <v>85</v>
      </c>
      <c r="H348">
        <v>1620.09</v>
      </c>
      <c r="I348">
        <v>137707.65</v>
      </c>
      <c r="J348" t="s">
        <v>813</v>
      </c>
      <c r="K348" t="s">
        <v>828</v>
      </c>
      <c r="L348" t="s">
        <v>836</v>
      </c>
      <c r="M348" t="s">
        <v>852</v>
      </c>
    </row>
    <row r="349" spans="1:13" x14ac:dyDescent="0.3">
      <c r="A349" t="s">
        <v>80</v>
      </c>
      <c r="B349" s="2">
        <v>45813</v>
      </c>
      <c r="C349" t="s">
        <v>609</v>
      </c>
      <c r="D349" t="s">
        <v>654</v>
      </c>
      <c r="E349" t="s">
        <v>791</v>
      </c>
      <c r="F349" t="s">
        <v>793</v>
      </c>
      <c r="G349">
        <v>8</v>
      </c>
      <c r="H349">
        <v>1560.12</v>
      </c>
      <c r="I349">
        <v>12480.96</v>
      </c>
      <c r="J349" t="s">
        <v>803</v>
      </c>
      <c r="K349" t="s">
        <v>821</v>
      </c>
      <c r="L349" t="s">
        <v>834</v>
      </c>
      <c r="M349" t="s">
        <v>847</v>
      </c>
    </row>
    <row r="350" spans="1:13" x14ac:dyDescent="0.3">
      <c r="A350" t="s">
        <v>284</v>
      </c>
      <c r="B350" s="2">
        <v>45887</v>
      </c>
      <c r="C350" t="s">
        <v>614</v>
      </c>
      <c r="D350" t="s">
        <v>640</v>
      </c>
      <c r="E350" t="s">
        <v>783</v>
      </c>
      <c r="F350" t="s">
        <v>794</v>
      </c>
      <c r="G350">
        <v>76</v>
      </c>
      <c r="H350">
        <v>1038.04</v>
      </c>
      <c r="I350">
        <v>78891.039999999994</v>
      </c>
      <c r="J350" t="s">
        <v>807</v>
      </c>
      <c r="K350" t="s">
        <v>821</v>
      </c>
      <c r="L350" t="s">
        <v>834</v>
      </c>
      <c r="M350" t="s">
        <v>848</v>
      </c>
    </row>
    <row r="351" spans="1:13" x14ac:dyDescent="0.3">
      <c r="A351" t="s">
        <v>285</v>
      </c>
      <c r="B351" s="2">
        <v>45888</v>
      </c>
      <c r="C351" t="s">
        <v>611</v>
      </c>
      <c r="D351" t="s">
        <v>683</v>
      </c>
      <c r="E351" t="s">
        <v>776</v>
      </c>
      <c r="F351" t="s">
        <v>794</v>
      </c>
      <c r="G351">
        <v>54</v>
      </c>
      <c r="H351">
        <v>1512.41</v>
      </c>
      <c r="I351">
        <v>81670.14</v>
      </c>
      <c r="J351" t="s">
        <v>813</v>
      </c>
      <c r="K351" t="s">
        <v>827</v>
      </c>
      <c r="L351" t="s">
        <v>833</v>
      </c>
      <c r="M351" t="s">
        <v>848</v>
      </c>
    </row>
    <row r="352" spans="1:13" x14ac:dyDescent="0.3">
      <c r="A352" t="s">
        <v>286</v>
      </c>
      <c r="B352" s="2">
        <v>45818</v>
      </c>
      <c r="C352" t="s">
        <v>616</v>
      </c>
      <c r="D352" t="s">
        <v>724</v>
      </c>
      <c r="E352" t="s">
        <v>779</v>
      </c>
      <c r="F352" t="s">
        <v>798</v>
      </c>
      <c r="G352">
        <v>86</v>
      </c>
      <c r="H352">
        <v>1138.43</v>
      </c>
      <c r="I352">
        <v>97904.98</v>
      </c>
      <c r="J352" t="s">
        <v>809</v>
      </c>
      <c r="K352" t="s">
        <v>822</v>
      </c>
      <c r="L352" t="s">
        <v>839</v>
      </c>
      <c r="M352" t="s">
        <v>846</v>
      </c>
    </row>
    <row r="353" spans="1:13" x14ac:dyDescent="0.3">
      <c r="A353" t="s">
        <v>287</v>
      </c>
      <c r="B353" s="2">
        <v>45803</v>
      </c>
      <c r="C353" t="s">
        <v>618</v>
      </c>
      <c r="D353" t="s">
        <v>658</v>
      </c>
      <c r="E353" t="s">
        <v>790</v>
      </c>
      <c r="F353" t="s">
        <v>801</v>
      </c>
      <c r="G353">
        <v>50</v>
      </c>
      <c r="H353">
        <v>185.95</v>
      </c>
      <c r="I353">
        <v>9297.5</v>
      </c>
      <c r="J353" t="s">
        <v>810</v>
      </c>
      <c r="K353" t="s">
        <v>825</v>
      </c>
      <c r="L353" t="s">
        <v>831</v>
      </c>
      <c r="M353" t="s">
        <v>853</v>
      </c>
    </row>
    <row r="354" spans="1:13" x14ac:dyDescent="0.3">
      <c r="A354" t="s">
        <v>27</v>
      </c>
      <c r="B354" s="2">
        <v>45891</v>
      </c>
      <c r="C354" t="s">
        <v>609</v>
      </c>
      <c r="D354" t="s">
        <v>633</v>
      </c>
      <c r="E354" t="s">
        <v>789</v>
      </c>
      <c r="F354" t="s">
        <v>793</v>
      </c>
      <c r="G354">
        <v>20</v>
      </c>
      <c r="H354">
        <v>1849.16</v>
      </c>
      <c r="I354">
        <v>36983.199999999997</v>
      </c>
      <c r="J354" t="s">
        <v>805</v>
      </c>
      <c r="K354" t="s">
        <v>823</v>
      </c>
      <c r="L354" t="s">
        <v>835</v>
      </c>
      <c r="M354" t="s">
        <v>856</v>
      </c>
    </row>
    <row r="355" spans="1:13" x14ac:dyDescent="0.3">
      <c r="A355" t="s">
        <v>288</v>
      </c>
      <c r="B355" s="2">
        <v>45847</v>
      </c>
      <c r="C355" t="s">
        <v>611</v>
      </c>
      <c r="D355" t="s">
        <v>624</v>
      </c>
      <c r="E355" t="s">
        <v>770</v>
      </c>
      <c r="F355" t="s">
        <v>795</v>
      </c>
      <c r="G355">
        <v>7</v>
      </c>
      <c r="H355">
        <v>611.37</v>
      </c>
      <c r="I355">
        <v>4279.59</v>
      </c>
      <c r="J355" t="s">
        <v>810</v>
      </c>
      <c r="K355" t="s">
        <v>821</v>
      </c>
      <c r="L355" t="s">
        <v>833</v>
      </c>
      <c r="M355" t="s">
        <v>848</v>
      </c>
    </row>
    <row r="356" spans="1:13" x14ac:dyDescent="0.3">
      <c r="A356" t="s">
        <v>289</v>
      </c>
      <c r="B356" s="2">
        <v>45800</v>
      </c>
      <c r="C356" t="s">
        <v>621</v>
      </c>
      <c r="D356" t="s">
        <v>651</v>
      </c>
      <c r="E356" t="s">
        <v>773</v>
      </c>
      <c r="F356" t="s">
        <v>794</v>
      </c>
      <c r="G356">
        <v>26</v>
      </c>
      <c r="H356">
        <v>1487.41</v>
      </c>
      <c r="I356">
        <v>38672.660000000003</v>
      </c>
      <c r="J356" t="s">
        <v>808</v>
      </c>
      <c r="K356" t="s">
        <v>821</v>
      </c>
      <c r="L356" t="s">
        <v>838</v>
      </c>
      <c r="M356" t="s">
        <v>853</v>
      </c>
    </row>
    <row r="357" spans="1:13" x14ac:dyDescent="0.3">
      <c r="A357" t="s">
        <v>73</v>
      </c>
      <c r="B357" s="2">
        <v>45867</v>
      </c>
      <c r="C357" t="s">
        <v>613</v>
      </c>
      <c r="D357" t="s">
        <v>637</v>
      </c>
      <c r="E357" t="s">
        <v>773</v>
      </c>
      <c r="F357" t="s">
        <v>802</v>
      </c>
      <c r="G357">
        <v>61</v>
      </c>
      <c r="H357">
        <v>975.8</v>
      </c>
      <c r="I357">
        <v>59523.8</v>
      </c>
      <c r="J357" t="s">
        <v>808</v>
      </c>
      <c r="K357" t="s">
        <v>826</v>
      </c>
      <c r="L357" t="s">
        <v>839</v>
      </c>
      <c r="M357" t="s">
        <v>842</v>
      </c>
    </row>
    <row r="358" spans="1:13" x14ac:dyDescent="0.3">
      <c r="A358" t="s">
        <v>290</v>
      </c>
      <c r="B358" s="2">
        <v>45866</v>
      </c>
      <c r="C358" t="s">
        <v>618</v>
      </c>
      <c r="D358" t="s">
        <v>670</v>
      </c>
      <c r="E358" t="s">
        <v>788</v>
      </c>
      <c r="F358" t="s">
        <v>793</v>
      </c>
      <c r="G358">
        <v>44</v>
      </c>
      <c r="H358">
        <v>1711.81</v>
      </c>
      <c r="I358">
        <v>75319.64</v>
      </c>
      <c r="J358" t="s">
        <v>804</v>
      </c>
      <c r="K358" t="s">
        <v>823</v>
      </c>
      <c r="L358" t="s">
        <v>838</v>
      </c>
      <c r="M358" t="s">
        <v>857</v>
      </c>
    </row>
    <row r="359" spans="1:13" x14ac:dyDescent="0.3">
      <c r="A359" t="s">
        <v>40</v>
      </c>
      <c r="B359" s="2">
        <v>45812</v>
      </c>
      <c r="C359" t="s">
        <v>612</v>
      </c>
      <c r="D359" t="s">
        <v>752</v>
      </c>
      <c r="E359" t="s">
        <v>788</v>
      </c>
      <c r="F359" t="s">
        <v>793</v>
      </c>
      <c r="G359">
        <v>62</v>
      </c>
      <c r="H359">
        <v>73.41</v>
      </c>
      <c r="I359">
        <v>4551.42</v>
      </c>
      <c r="J359" t="s">
        <v>806</v>
      </c>
      <c r="K359" t="s">
        <v>826</v>
      </c>
      <c r="L359" t="s">
        <v>838</v>
      </c>
      <c r="M359" t="s">
        <v>846</v>
      </c>
    </row>
    <row r="360" spans="1:13" x14ac:dyDescent="0.3">
      <c r="A360" t="s">
        <v>291</v>
      </c>
      <c r="B360" s="2">
        <v>45887</v>
      </c>
      <c r="C360" t="s">
        <v>618</v>
      </c>
      <c r="D360" t="s">
        <v>693</v>
      </c>
      <c r="E360" t="s">
        <v>775</v>
      </c>
      <c r="G360">
        <v>17</v>
      </c>
      <c r="H360">
        <v>1265.8599999999999</v>
      </c>
      <c r="I360">
        <v>21519.62</v>
      </c>
      <c r="J360" t="s">
        <v>807</v>
      </c>
      <c r="K360" t="s">
        <v>823</v>
      </c>
      <c r="L360" t="s">
        <v>831</v>
      </c>
      <c r="M360" t="s">
        <v>850</v>
      </c>
    </row>
    <row r="361" spans="1:13" x14ac:dyDescent="0.3">
      <c r="A361" t="s">
        <v>292</v>
      </c>
      <c r="B361" s="2">
        <v>45937</v>
      </c>
      <c r="C361" t="s">
        <v>607</v>
      </c>
      <c r="D361" t="s">
        <v>649</v>
      </c>
      <c r="E361" t="s">
        <v>779</v>
      </c>
      <c r="F361" t="s">
        <v>796</v>
      </c>
      <c r="G361">
        <v>38</v>
      </c>
      <c r="H361">
        <v>995.79</v>
      </c>
      <c r="I361">
        <v>37840.019999999997</v>
      </c>
      <c r="J361" t="s">
        <v>812</v>
      </c>
      <c r="K361" t="s">
        <v>823</v>
      </c>
      <c r="L361" t="s">
        <v>838</v>
      </c>
      <c r="M361" t="s">
        <v>856</v>
      </c>
    </row>
    <row r="362" spans="1:13" x14ac:dyDescent="0.3">
      <c r="A362" t="s">
        <v>87</v>
      </c>
      <c r="B362" s="2">
        <v>45887</v>
      </c>
      <c r="C362" t="s">
        <v>612</v>
      </c>
      <c r="D362" t="s">
        <v>723</v>
      </c>
      <c r="E362" t="s">
        <v>771</v>
      </c>
      <c r="F362" t="s">
        <v>802</v>
      </c>
      <c r="G362">
        <v>10</v>
      </c>
      <c r="H362">
        <v>1361.87</v>
      </c>
      <c r="I362">
        <v>13618.7</v>
      </c>
      <c r="J362" t="s">
        <v>812</v>
      </c>
      <c r="K362" t="s">
        <v>829</v>
      </c>
      <c r="L362" t="s">
        <v>832</v>
      </c>
      <c r="M362" t="s">
        <v>854</v>
      </c>
    </row>
    <row r="363" spans="1:13" x14ac:dyDescent="0.3">
      <c r="A363" t="s">
        <v>293</v>
      </c>
      <c r="B363" s="2">
        <v>45959</v>
      </c>
      <c r="C363" t="s">
        <v>608</v>
      </c>
      <c r="D363" t="s">
        <v>677</v>
      </c>
      <c r="E363" t="s">
        <v>777</v>
      </c>
      <c r="F363" t="s">
        <v>793</v>
      </c>
      <c r="G363">
        <v>21</v>
      </c>
      <c r="H363">
        <v>1060.1199999999999</v>
      </c>
      <c r="I363">
        <v>22262.52</v>
      </c>
      <c r="J363" t="s">
        <v>811</v>
      </c>
      <c r="K363" t="s">
        <v>821</v>
      </c>
      <c r="L363" t="s">
        <v>835</v>
      </c>
      <c r="M363" t="s">
        <v>849</v>
      </c>
    </row>
    <row r="364" spans="1:13" x14ac:dyDescent="0.3">
      <c r="A364" t="s">
        <v>294</v>
      </c>
      <c r="B364" s="2">
        <v>45862</v>
      </c>
      <c r="C364" t="s">
        <v>618</v>
      </c>
      <c r="D364" t="s">
        <v>692</v>
      </c>
      <c r="E364" t="s">
        <v>783</v>
      </c>
      <c r="F364" t="s">
        <v>798</v>
      </c>
      <c r="G364">
        <v>85</v>
      </c>
      <c r="H364">
        <v>598.63</v>
      </c>
      <c r="I364">
        <v>50883.55</v>
      </c>
      <c r="J364" t="s">
        <v>809</v>
      </c>
      <c r="K364" t="s">
        <v>822</v>
      </c>
      <c r="L364" t="s">
        <v>835</v>
      </c>
      <c r="M364" t="s">
        <v>844</v>
      </c>
    </row>
    <row r="365" spans="1:13" x14ac:dyDescent="0.3">
      <c r="A365" t="s">
        <v>295</v>
      </c>
      <c r="B365" s="2">
        <v>45955</v>
      </c>
      <c r="C365" t="s">
        <v>607</v>
      </c>
      <c r="D365" t="s">
        <v>634</v>
      </c>
      <c r="E365" t="s">
        <v>779</v>
      </c>
      <c r="F365" t="s">
        <v>798</v>
      </c>
      <c r="G365">
        <v>39</v>
      </c>
      <c r="H365">
        <v>992.82</v>
      </c>
      <c r="I365">
        <v>38719.980000000003</v>
      </c>
      <c r="J365" t="s">
        <v>806</v>
      </c>
      <c r="K365" t="s">
        <v>822</v>
      </c>
      <c r="L365" t="s">
        <v>832</v>
      </c>
      <c r="M365" t="s">
        <v>852</v>
      </c>
    </row>
    <row r="366" spans="1:13" x14ac:dyDescent="0.3">
      <c r="A366" t="s">
        <v>229</v>
      </c>
      <c r="B366" s="2">
        <v>45820</v>
      </c>
      <c r="C366" t="s">
        <v>616</v>
      </c>
      <c r="D366" t="s">
        <v>649</v>
      </c>
      <c r="E366" t="s">
        <v>778</v>
      </c>
      <c r="F366" t="s">
        <v>798</v>
      </c>
      <c r="G366">
        <v>59</v>
      </c>
      <c r="H366">
        <v>1576.85</v>
      </c>
      <c r="I366">
        <v>93034.15</v>
      </c>
      <c r="J366" t="s">
        <v>815</v>
      </c>
      <c r="K366" t="s">
        <v>828</v>
      </c>
      <c r="L366" t="s">
        <v>834</v>
      </c>
      <c r="M366" t="s">
        <v>857</v>
      </c>
    </row>
    <row r="367" spans="1:13" x14ac:dyDescent="0.3">
      <c r="A367" t="s">
        <v>296</v>
      </c>
      <c r="B367" s="2">
        <v>45797</v>
      </c>
      <c r="C367" t="s">
        <v>613</v>
      </c>
      <c r="D367" t="s">
        <v>753</v>
      </c>
      <c r="E367" t="s">
        <v>783</v>
      </c>
      <c r="F367" t="s">
        <v>796</v>
      </c>
      <c r="G367">
        <v>92</v>
      </c>
      <c r="H367">
        <v>257.01</v>
      </c>
      <c r="I367">
        <v>23644.92</v>
      </c>
      <c r="J367" t="s">
        <v>806</v>
      </c>
      <c r="K367" t="s">
        <v>829</v>
      </c>
      <c r="L367" t="s">
        <v>835</v>
      </c>
      <c r="M367" t="s">
        <v>841</v>
      </c>
    </row>
    <row r="368" spans="1:13" x14ac:dyDescent="0.3">
      <c r="A368" t="s">
        <v>297</v>
      </c>
      <c r="B368" s="2">
        <v>45950</v>
      </c>
      <c r="C368" t="s">
        <v>616</v>
      </c>
      <c r="D368" t="s">
        <v>739</v>
      </c>
      <c r="E368" t="s">
        <v>775</v>
      </c>
      <c r="F368" t="s">
        <v>802</v>
      </c>
      <c r="G368">
        <v>96</v>
      </c>
      <c r="H368">
        <v>1699.05</v>
      </c>
      <c r="I368">
        <v>163108.79999999999</v>
      </c>
      <c r="J368" t="s">
        <v>805</v>
      </c>
      <c r="K368" t="s">
        <v>826</v>
      </c>
      <c r="L368" t="s">
        <v>838</v>
      </c>
      <c r="M368" t="s">
        <v>847</v>
      </c>
    </row>
    <row r="369" spans="1:13" x14ac:dyDescent="0.3">
      <c r="A369" t="s">
        <v>298</v>
      </c>
      <c r="B369" s="2">
        <v>45911</v>
      </c>
      <c r="C369" t="s">
        <v>607</v>
      </c>
      <c r="D369" t="s">
        <v>681</v>
      </c>
      <c r="E369" t="s">
        <v>780</v>
      </c>
      <c r="F369" t="s">
        <v>797</v>
      </c>
      <c r="G369">
        <v>42</v>
      </c>
      <c r="H369">
        <v>430.17</v>
      </c>
      <c r="I369">
        <v>18067.14</v>
      </c>
      <c r="J369" t="s">
        <v>806</v>
      </c>
      <c r="K369" t="s">
        <v>827</v>
      </c>
      <c r="L369" t="s">
        <v>835</v>
      </c>
      <c r="M369" t="s">
        <v>851</v>
      </c>
    </row>
    <row r="370" spans="1:13" x14ac:dyDescent="0.3">
      <c r="A370" t="s">
        <v>299</v>
      </c>
      <c r="B370" s="2">
        <v>45943</v>
      </c>
      <c r="C370" t="s">
        <v>608</v>
      </c>
      <c r="D370" t="s">
        <v>660</v>
      </c>
      <c r="E370" t="s">
        <v>784</v>
      </c>
      <c r="F370" t="s">
        <v>793</v>
      </c>
      <c r="G370">
        <v>52</v>
      </c>
      <c r="H370">
        <v>787.09</v>
      </c>
      <c r="I370">
        <v>40928.68</v>
      </c>
      <c r="J370" t="s">
        <v>816</v>
      </c>
      <c r="K370" t="s">
        <v>821</v>
      </c>
      <c r="L370" t="s">
        <v>838</v>
      </c>
      <c r="M370" t="s">
        <v>846</v>
      </c>
    </row>
    <row r="371" spans="1:13" x14ac:dyDescent="0.3">
      <c r="A371" t="s">
        <v>300</v>
      </c>
      <c r="B371" s="2">
        <v>45943</v>
      </c>
      <c r="C371" t="s">
        <v>609</v>
      </c>
      <c r="D371" t="s">
        <v>690</v>
      </c>
      <c r="E371" t="s">
        <v>780</v>
      </c>
      <c r="F371" t="s">
        <v>796</v>
      </c>
      <c r="G371">
        <v>26</v>
      </c>
      <c r="H371">
        <v>959.19</v>
      </c>
      <c r="I371">
        <v>24938.94</v>
      </c>
      <c r="J371" t="s">
        <v>804</v>
      </c>
      <c r="K371" t="s">
        <v>821</v>
      </c>
      <c r="L371" t="s">
        <v>833</v>
      </c>
      <c r="M371" t="s">
        <v>846</v>
      </c>
    </row>
    <row r="372" spans="1:13" x14ac:dyDescent="0.3">
      <c r="A372" t="s">
        <v>301</v>
      </c>
      <c r="B372" s="2">
        <v>45886</v>
      </c>
      <c r="C372" t="s">
        <v>619</v>
      </c>
      <c r="D372" t="s">
        <v>677</v>
      </c>
      <c r="E372" t="s">
        <v>781</v>
      </c>
      <c r="F372" t="s">
        <v>796</v>
      </c>
      <c r="G372">
        <v>23</v>
      </c>
      <c r="H372">
        <v>121.1</v>
      </c>
      <c r="I372">
        <v>2785.3</v>
      </c>
      <c r="J372" t="s">
        <v>814</v>
      </c>
      <c r="K372" t="s">
        <v>819</v>
      </c>
      <c r="L372" t="s">
        <v>831</v>
      </c>
      <c r="M372" t="s">
        <v>841</v>
      </c>
    </row>
    <row r="373" spans="1:13" x14ac:dyDescent="0.3">
      <c r="A373" t="s">
        <v>302</v>
      </c>
      <c r="B373" s="2">
        <v>45933</v>
      </c>
      <c r="C373" t="s">
        <v>610</v>
      </c>
      <c r="D373" t="s">
        <v>715</v>
      </c>
      <c r="E373" t="s">
        <v>792</v>
      </c>
      <c r="F373" t="s">
        <v>797</v>
      </c>
      <c r="G373">
        <v>52</v>
      </c>
      <c r="H373">
        <v>878.66</v>
      </c>
      <c r="I373">
        <v>45690.32</v>
      </c>
      <c r="J373" t="s">
        <v>815</v>
      </c>
      <c r="K373" t="s">
        <v>828</v>
      </c>
      <c r="L373" t="s">
        <v>836</v>
      </c>
      <c r="M373" t="s">
        <v>852</v>
      </c>
    </row>
    <row r="374" spans="1:13" x14ac:dyDescent="0.3">
      <c r="A374" t="s">
        <v>303</v>
      </c>
      <c r="B374" s="2">
        <v>45797</v>
      </c>
      <c r="C374" t="s">
        <v>618</v>
      </c>
      <c r="D374" t="s">
        <v>741</v>
      </c>
      <c r="E374" t="s">
        <v>777</v>
      </c>
      <c r="F374" t="s">
        <v>802</v>
      </c>
      <c r="G374">
        <v>87</v>
      </c>
      <c r="H374">
        <v>280.05</v>
      </c>
      <c r="I374">
        <v>24364.35</v>
      </c>
      <c r="J374" t="s">
        <v>810</v>
      </c>
      <c r="K374" t="s">
        <v>823</v>
      </c>
      <c r="L374" t="s">
        <v>831</v>
      </c>
      <c r="M374" t="s">
        <v>849</v>
      </c>
    </row>
    <row r="375" spans="1:13" x14ac:dyDescent="0.3">
      <c r="A375" t="s">
        <v>39</v>
      </c>
      <c r="B375" s="2">
        <v>45796</v>
      </c>
      <c r="C375" t="s">
        <v>616</v>
      </c>
      <c r="D375" t="s">
        <v>658</v>
      </c>
      <c r="E375" t="s">
        <v>786</v>
      </c>
      <c r="F375" t="s">
        <v>800</v>
      </c>
      <c r="G375">
        <v>64</v>
      </c>
      <c r="H375">
        <v>1117.6600000000001</v>
      </c>
      <c r="I375">
        <v>71530.240000000005</v>
      </c>
      <c r="J375" t="s">
        <v>804</v>
      </c>
      <c r="K375" t="s">
        <v>822</v>
      </c>
      <c r="L375" t="s">
        <v>836</v>
      </c>
      <c r="M375" t="s">
        <v>840</v>
      </c>
    </row>
    <row r="376" spans="1:13" x14ac:dyDescent="0.3">
      <c r="A376" t="s">
        <v>304</v>
      </c>
      <c r="B376" s="2">
        <v>45807</v>
      </c>
      <c r="C376" t="s">
        <v>619</v>
      </c>
      <c r="D376" t="s">
        <v>677</v>
      </c>
      <c r="E376" t="s">
        <v>785</v>
      </c>
      <c r="G376">
        <v>33</v>
      </c>
      <c r="H376">
        <v>1695.79</v>
      </c>
      <c r="I376">
        <v>55961.07</v>
      </c>
      <c r="J376" t="s">
        <v>806</v>
      </c>
      <c r="K376" t="s">
        <v>830</v>
      </c>
      <c r="L376" t="s">
        <v>838</v>
      </c>
      <c r="M376" t="s">
        <v>856</v>
      </c>
    </row>
    <row r="377" spans="1:13" x14ac:dyDescent="0.3">
      <c r="A377" t="s">
        <v>125</v>
      </c>
      <c r="B377" s="2">
        <v>45824</v>
      </c>
      <c r="C377" t="s">
        <v>612</v>
      </c>
      <c r="D377" t="s">
        <v>700</v>
      </c>
      <c r="E377" t="s">
        <v>783</v>
      </c>
      <c r="F377" t="s">
        <v>798</v>
      </c>
      <c r="G377">
        <v>18</v>
      </c>
      <c r="H377">
        <v>246.1</v>
      </c>
      <c r="I377">
        <v>4429.8</v>
      </c>
      <c r="J377" t="s">
        <v>809</v>
      </c>
      <c r="K377" t="s">
        <v>823</v>
      </c>
      <c r="L377" t="s">
        <v>834</v>
      </c>
      <c r="M377" t="s">
        <v>856</v>
      </c>
    </row>
    <row r="378" spans="1:13" x14ac:dyDescent="0.3">
      <c r="A378" t="s">
        <v>169</v>
      </c>
      <c r="B378" s="2">
        <v>45827</v>
      </c>
      <c r="C378" t="s">
        <v>621</v>
      </c>
      <c r="D378" t="s">
        <v>741</v>
      </c>
      <c r="E378" t="s">
        <v>769</v>
      </c>
      <c r="F378" t="s">
        <v>796</v>
      </c>
      <c r="G378">
        <v>98</v>
      </c>
      <c r="H378">
        <v>1252.5899999999999</v>
      </c>
      <c r="I378">
        <v>122753.82</v>
      </c>
      <c r="J378" t="s">
        <v>809</v>
      </c>
      <c r="K378" t="s">
        <v>819</v>
      </c>
      <c r="L378" t="s">
        <v>832</v>
      </c>
      <c r="M378" t="s">
        <v>853</v>
      </c>
    </row>
    <row r="379" spans="1:13" x14ac:dyDescent="0.3">
      <c r="A379" t="s">
        <v>305</v>
      </c>
      <c r="B379" s="2">
        <v>45971</v>
      </c>
      <c r="C379" t="s">
        <v>614</v>
      </c>
      <c r="D379" t="s">
        <v>722</v>
      </c>
      <c r="E379" t="s">
        <v>773</v>
      </c>
      <c r="F379" t="s">
        <v>802</v>
      </c>
      <c r="G379">
        <v>51</v>
      </c>
      <c r="H379">
        <v>1176.3499999999999</v>
      </c>
      <c r="I379">
        <v>59993.85</v>
      </c>
      <c r="J379" t="s">
        <v>806</v>
      </c>
      <c r="K379" t="s">
        <v>828</v>
      </c>
      <c r="L379" t="s">
        <v>834</v>
      </c>
      <c r="M379" t="s">
        <v>852</v>
      </c>
    </row>
    <row r="380" spans="1:13" x14ac:dyDescent="0.3">
      <c r="A380" t="s">
        <v>306</v>
      </c>
      <c r="B380" s="2">
        <v>45854</v>
      </c>
      <c r="C380" t="s">
        <v>621</v>
      </c>
      <c r="D380" t="s">
        <v>703</v>
      </c>
      <c r="E380" t="s">
        <v>785</v>
      </c>
      <c r="F380" t="s">
        <v>800</v>
      </c>
      <c r="G380">
        <v>18</v>
      </c>
      <c r="H380">
        <v>698.23</v>
      </c>
      <c r="I380">
        <v>12568.14</v>
      </c>
      <c r="J380" t="s">
        <v>813</v>
      </c>
      <c r="K380" t="s">
        <v>823</v>
      </c>
      <c r="L380" t="s">
        <v>833</v>
      </c>
      <c r="M380" t="s">
        <v>841</v>
      </c>
    </row>
    <row r="381" spans="1:13" x14ac:dyDescent="0.3">
      <c r="A381" t="s">
        <v>202</v>
      </c>
      <c r="B381" s="2">
        <v>45937</v>
      </c>
      <c r="C381" t="s">
        <v>616</v>
      </c>
      <c r="D381" t="s">
        <v>713</v>
      </c>
      <c r="E381" t="s">
        <v>783</v>
      </c>
      <c r="F381" t="s">
        <v>795</v>
      </c>
      <c r="G381">
        <v>88</v>
      </c>
      <c r="H381">
        <v>1253.58</v>
      </c>
      <c r="I381">
        <v>110315.04</v>
      </c>
      <c r="J381" t="s">
        <v>813</v>
      </c>
      <c r="K381" t="s">
        <v>823</v>
      </c>
      <c r="L381" t="s">
        <v>837</v>
      </c>
      <c r="M381" t="s">
        <v>847</v>
      </c>
    </row>
    <row r="382" spans="1:13" x14ac:dyDescent="0.3">
      <c r="A382" t="s">
        <v>134</v>
      </c>
      <c r="B382" s="2">
        <v>45926</v>
      </c>
      <c r="C382" t="s">
        <v>615</v>
      </c>
      <c r="D382" t="s">
        <v>654</v>
      </c>
      <c r="E382" t="s">
        <v>770</v>
      </c>
      <c r="F382" t="s">
        <v>793</v>
      </c>
      <c r="G382">
        <v>30</v>
      </c>
      <c r="H382">
        <v>765.26</v>
      </c>
      <c r="I382">
        <v>22957.8</v>
      </c>
      <c r="J382" t="s">
        <v>803</v>
      </c>
      <c r="K382" t="s">
        <v>823</v>
      </c>
      <c r="L382" t="s">
        <v>837</v>
      </c>
      <c r="M382" t="s">
        <v>852</v>
      </c>
    </row>
    <row r="383" spans="1:13" x14ac:dyDescent="0.3">
      <c r="A383" t="s">
        <v>307</v>
      </c>
      <c r="B383" s="2">
        <v>45887</v>
      </c>
      <c r="C383" t="s">
        <v>616</v>
      </c>
      <c r="D383" t="s">
        <v>721</v>
      </c>
      <c r="E383" t="s">
        <v>782</v>
      </c>
      <c r="F383" t="s">
        <v>797</v>
      </c>
      <c r="G383">
        <v>10</v>
      </c>
      <c r="H383">
        <v>838.27</v>
      </c>
      <c r="I383">
        <v>8382.7000000000007</v>
      </c>
      <c r="J383" t="s">
        <v>810</v>
      </c>
      <c r="K383" t="s">
        <v>821</v>
      </c>
      <c r="L383" t="s">
        <v>836</v>
      </c>
      <c r="M383" t="s">
        <v>853</v>
      </c>
    </row>
    <row r="384" spans="1:13" x14ac:dyDescent="0.3">
      <c r="A384" t="s">
        <v>308</v>
      </c>
      <c r="B384" s="2">
        <v>45950</v>
      </c>
      <c r="C384" t="s">
        <v>613</v>
      </c>
      <c r="D384" t="s">
        <v>676</v>
      </c>
      <c r="E384" t="s">
        <v>775</v>
      </c>
      <c r="F384" t="s">
        <v>798</v>
      </c>
      <c r="G384">
        <v>49</v>
      </c>
      <c r="H384">
        <v>1934.23</v>
      </c>
      <c r="I384">
        <v>94777.27</v>
      </c>
      <c r="J384" t="s">
        <v>813</v>
      </c>
      <c r="K384" t="s">
        <v>821</v>
      </c>
      <c r="L384" t="s">
        <v>837</v>
      </c>
      <c r="M384" t="s">
        <v>851</v>
      </c>
    </row>
    <row r="385" spans="1:13" x14ac:dyDescent="0.3">
      <c r="A385" t="s">
        <v>283</v>
      </c>
      <c r="B385" s="2">
        <v>45887</v>
      </c>
      <c r="C385" t="s">
        <v>611</v>
      </c>
      <c r="D385" t="s">
        <v>711</v>
      </c>
      <c r="E385" t="s">
        <v>790</v>
      </c>
      <c r="F385" t="s">
        <v>800</v>
      </c>
      <c r="G385">
        <v>58</v>
      </c>
      <c r="H385">
        <v>1151.05</v>
      </c>
      <c r="I385">
        <v>66760.899999999994</v>
      </c>
      <c r="J385" t="s">
        <v>813</v>
      </c>
      <c r="K385" t="s">
        <v>821</v>
      </c>
      <c r="L385" t="s">
        <v>834</v>
      </c>
      <c r="M385" t="s">
        <v>856</v>
      </c>
    </row>
    <row r="386" spans="1:13" x14ac:dyDescent="0.3">
      <c r="A386" t="s">
        <v>252</v>
      </c>
      <c r="B386" s="2">
        <v>45821</v>
      </c>
      <c r="C386" t="s">
        <v>615</v>
      </c>
      <c r="D386" t="s">
        <v>651</v>
      </c>
      <c r="E386" t="s">
        <v>784</v>
      </c>
      <c r="F386" t="s">
        <v>799</v>
      </c>
      <c r="G386">
        <v>33</v>
      </c>
      <c r="H386">
        <v>1221.54</v>
      </c>
      <c r="I386">
        <v>40310.82</v>
      </c>
      <c r="J386" t="s">
        <v>811</v>
      </c>
      <c r="K386" t="s">
        <v>820</v>
      </c>
      <c r="L386" t="s">
        <v>833</v>
      </c>
      <c r="M386" t="s">
        <v>853</v>
      </c>
    </row>
    <row r="387" spans="1:13" x14ac:dyDescent="0.3">
      <c r="A387" t="s">
        <v>309</v>
      </c>
      <c r="B387" s="2">
        <v>45839</v>
      </c>
      <c r="C387" t="s">
        <v>608</v>
      </c>
      <c r="D387" t="s">
        <v>627</v>
      </c>
      <c r="E387" t="s">
        <v>785</v>
      </c>
      <c r="F387" t="s">
        <v>798</v>
      </c>
      <c r="G387">
        <v>40</v>
      </c>
      <c r="H387">
        <v>1058.56</v>
      </c>
      <c r="I387">
        <v>42342.400000000001</v>
      </c>
      <c r="J387" t="s">
        <v>811</v>
      </c>
      <c r="K387" t="s">
        <v>825</v>
      </c>
      <c r="L387" t="s">
        <v>831</v>
      </c>
      <c r="M387" t="s">
        <v>855</v>
      </c>
    </row>
    <row r="388" spans="1:13" x14ac:dyDescent="0.3">
      <c r="A388" t="s">
        <v>290</v>
      </c>
      <c r="B388" s="2">
        <v>45904</v>
      </c>
      <c r="C388" t="s">
        <v>614</v>
      </c>
      <c r="D388" t="s">
        <v>689</v>
      </c>
      <c r="E388" t="s">
        <v>779</v>
      </c>
      <c r="F388" t="s">
        <v>795</v>
      </c>
      <c r="G388">
        <v>42</v>
      </c>
      <c r="H388">
        <v>1280</v>
      </c>
      <c r="I388">
        <v>53760</v>
      </c>
      <c r="J388" t="s">
        <v>803</v>
      </c>
      <c r="K388" t="s">
        <v>826</v>
      </c>
      <c r="L388" t="s">
        <v>832</v>
      </c>
      <c r="M388" t="s">
        <v>848</v>
      </c>
    </row>
    <row r="389" spans="1:13" x14ac:dyDescent="0.3">
      <c r="A389" t="s">
        <v>150</v>
      </c>
      <c r="B389" s="2">
        <v>45801</v>
      </c>
      <c r="C389" t="s">
        <v>608</v>
      </c>
      <c r="D389" t="s">
        <v>642</v>
      </c>
      <c r="E389" t="s">
        <v>782</v>
      </c>
      <c r="F389" t="s">
        <v>799</v>
      </c>
      <c r="G389">
        <v>94</v>
      </c>
      <c r="H389">
        <v>989.93</v>
      </c>
      <c r="I389">
        <v>93053.42</v>
      </c>
      <c r="J389" t="s">
        <v>817</v>
      </c>
      <c r="K389" t="s">
        <v>820</v>
      </c>
      <c r="L389" t="s">
        <v>834</v>
      </c>
      <c r="M389" t="s">
        <v>851</v>
      </c>
    </row>
    <row r="390" spans="1:13" x14ac:dyDescent="0.3">
      <c r="A390" t="s">
        <v>229</v>
      </c>
      <c r="B390" s="2">
        <v>45956</v>
      </c>
      <c r="C390" t="s">
        <v>613</v>
      </c>
      <c r="D390" t="s">
        <v>718</v>
      </c>
      <c r="E390" t="s">
        <v>777</v>
      </c>
      <c r="F390" t="s">
        <v>798</v>
      </c>
      <c r="G390">
        <v>23</v>
      </c>
      <c r="H390">
        <v>567.16</v>
      </c>
      <c r="I390">
        <v>13044.68</v>
      </c>
      <c r="J390" t="s">
        <v>803</v>
      </c>
      <c r="K390" t="s">
        <v>823</v>
      </c>
      <c r="L390" t="s">
        <v>837</v>
      </c>
      <c r="M390" t="s">
        <v>853</v>
      </c>
    </row>
    <row r="391" spans="1:13" x14ac:dyDescent="0.3">
      <c r="A391" t="s">
        <v>310</v>
      </c>
      <c r="B391" s="2">
        <v>45921</v>
      </c>
      <c r="C391" t="s">
        <v>615</v>
      </c>
      <c r="D391" t="s">
        <v>704</v>
      </c>
      <c r="E391" t="s">
        <v>786</v>
      </c>
      <c r="F391" t="s">
        <v>795</v>
      </c>
      <c r="G391">
        <v>80</v>
      </c>
      <c r="H391">
        <v>670.18</v>
      </c>
      <c r="I391">
        <v>53614.400000000001</v>
      </c>
      <c r="J391" t="s">
        <v>814</v>
      </c>
      <c r="K391" t="s">
        <v>826</v>
      </c>
      <c r="L391" t="s">
        <v>832</v>
      </c>
      <c r="M391" t="s">
        <v>852</v>
      </c>
    </row>
    <row r="392" spans="1:13" x14ac:dyDescent="0.3">
      <c r="A392" t="s">
        <v>311</v>
      </c>
      <c r="B392" s="2">
        <v>45944</v>
      </c>
      <c r="C392" t="s">
        <v>614</v>
      </c>
      <c r="D392" t="s">
        <v>681</v>
      </c>
      <c r="E392" t="s">
        <v>780</v>
      </c>
      <c r="F392" t="s">
        <v>793</v>
      </c>
      <c r="G392">
        <v>24</v>
      </c>
      <c r="H392">
        <v>867.32</v>
      </c>
      <c r="I392">
        <v>20815.68</v>
      </c>
      <c r="J392" t="s">
        <v>817</v>
      </c>
      <c r="K392" t="s">
        <v>828</v>
      </c>
      <c r="L392" t="s">
        <v>835</v>
      </c>
      <c r="M392" t="s">
        <v>845</v>
      </c>
    </row>
    <row r="393" spans="1:13" x14ac:dyDescent="0.3">
      <c r="A393" t="s">
        <v>312</v>
      </c>
      <c r="B393" s="2">
        <v>45956</v>
      </c>
      <c r="C393" t="s">
        <v>613</v>
      </c>
      <c r="D393" t="s">
        <v>676</v>
      </c>
      <c r="E393" t="s">
        <v>785</v>
      </c>
      <c r="F393" t="s">
        <v>800</v>
      </c>
      <c r="G393">
        <v>8</v>
      </c>
      <c r="H393">
        <v>385.23</v>
      </c>
      <c r="I393">
        <v>3081.84</v>
      </c>
      <c r="J393" t="s">
        <v>817</v>
      </c>
      <c r="K393" t="s">
        <v>827</v>
      </c>
      <c r="L393" t="s">
        <v>834</v>
      </c>
      <c r="M393" t="s">
        <v>845</v>
      </c>
    </row>
    <row r="394" spans="1:13" x14ac:dyDescent="0.3">
      <c r="A394" t="s">
        <v>313</v>
      </c>
      <c r="B394" s="2">
        <v>45967</v>
      </c>
      <c r="C394" t="s">
        <v>615</v>
      </c>
      <c r="D394" t="s">
        <v>688</v>
      </c>
      <c r="E394" t="s">
        <v>777</v>
      </c>
      <c r="F394" t="s">
        <v>796</v>
      </c>
      <c r="G394">
        <v>5</v>
      </c>
      <c r="H394">
        <v>370.97</v>
      </c>
      <c r="I394">
        <v>1854.85</v>
      </c>
      <c r="J394" t="s">
        <v>808</v>
      </c>
      <c r="K394" t="s">
        <v>820</v>
      </c>
      <c r="L394" t="s">
        <v>837</v>
      </c>
      <c r="M394" t="s">
        <v>843</v>
      </c>
    </row>
    <row r="395" spans="1:13" x14ac:dyDescent="0.3">
      <c r="A395" t="s">
        <v>314</v>
      </c>
      <c r="B395" s="2">
        <v>45938</v>
      </c>
      <c r="C395" t="s">
        <v>617</v>
      </c>
      <c r="D395" t="s">
        <v>667</v>
      </c>
      <c r="E395" t="s">
        <v>785</v>
      </c>
      <c r="F395" t="s">
        <v>802</v>
      </c>
      <c r="G395">
        <v>54</v>
      </c>
      <c r="H395">
        <v>537</v>
      </c>
      <c r="I395">
        <v>28998</v>
      </c>
      <c r="J395" t="s">
        <v>812</v>
      </c>
      <c r="K395" t="s">
        <v>823</v>
      </c>
      <c r="L395" t="s">
        <v>838</v>
      </c>
      <c r="M395" t="s">
        <v>850</v>
      </c>
    </row>
    <row r="396" spans="1:13" x14ac:dyDescent="0.3">
      <c r="A396" t="s">
        <v>116</v>
      </c>
      <c r="B396" s="2">
        <v>45869</v>
      </c>
      <c r="C396" t="s">
        <v>615</v>
      </c>
      <c r="D396" t="s">
        <v>676</v>
      </c>
      <c r="E396" t="s">
        <v>771</v>
      </c>
      <c r="F396" t="s">
        <v>802</v>
      </c>
      <c r="G396">
        <v>29</v>
      </c>
      <c r="H396">
        <v>479.62</v>
      </c>
      <c r="I396">
        <v>13908.98</v>
      </c>
      <c r="J396" t="s">
        <v>811</v>
      </c>
      <c r="K396" t="s">
        <v>823</v>
      </c>
      <c r="L396" t="s">
        <v>839</v>
      </c>
      <c r="M396" t="s">
        <v>844</v>
      </c>
    </row>
    <row r="397" spans="1:13" x14ac:dyDescent="0.3">
      <c r="A397" t="s">
        <v>296</v>
      </c>
      <c r="B397" s="2">
        <v>45819</v>
      </c>
      <c r="C397" t="s">
        <v>616</v>
      </c>
      <c r="D397" t="s">
        <v>655</v>
      </c>
      <c r="E397" t="s">
        <v>775</v>
      </c>
      <c r="F397" t="s">
        <v>794</v>
      </c>
      <c r="G397">
        <v>58</v>
      </c>
      <c r="H397">
        <v>1053.75</v>
      </c>
      <c r="I397">
        <v>61117.5</v>
      </c>
      <c r="J397" t="s">
        <v>817</v>
      </c>
      <c r="K397" t="s">
        <v>830</v>
      </c>
      <c r="L397" t="s">
        <v>834</v>
      </c>
      <c r="M397" t="s">
        <v>856</v>
      </c>
    </row>
    <row r="398" spans="1:13" x14ac:dyDescent="0.3">
      <c r="A398" t="s">
        <v>16</v>
      </c>
      <c r="B398" s="2">
        <v>45953</v>
      </c>
      <c r="C398" t="s">
        <v>608</v>
      </c>
      <c r="D398" t="s">
        <v>751</v>
      </c>
      <c r="E398" t="s">
        <v>789</v>
      </c>
      <c r="F398" t="s">
        <v>796</v>
      </c>
      <c r="G398">
        <v>76</v>
      </c>
      <c r="H398">
        <v>1817.16</v>
      </c>
      <c r="I398">
        <v>138104.16</v>
      </c>
      <c r="J398" t="s">
        <v>810</v>
      </c>
      <c r="K398" t="s">
        <v>828</v>
      </c>
      <c r="L398" t="s">
        <v>838</v>
      </c>
      <c r="M398" t="s">
        <v>855</v>
      </c>
    </row>
    <row r="399" spans="1:13" x14ac:dyDescent="0.3">
      <c r="A399" t="s">
        <v>95</v>
      </c>
      <c r="B399" s="2">
        <v>45895</v>
      </c>
      <c r="C399" t="s">
        <v>609</v>
      </c>
      <c r="D399" t="s">
        <v>754</v>
      </c>
      <c r="E399" t="s">
        <v>784</v>
      </c>
      <c r="F399" t="s">
        <v>798</v>
      </c>
      <c r="G399">
        <v>28</v>
      </c>
      <c r="H399">
        <v>1089.01</v>
      </c>
      <c r="I399">
        <v>30492.28</v>
      </c>
      <c r="J399" t="s">
        <v>806</v>
      </c>
      <c r="K399" t="s">
        <v>824</v>
      </c>
      <c r="L399" t="s">
        <v>839</v>
      </c>
      <c r="M399" t="s">
        <v>852</v>
      </c>
    </row>
    <row r="400" spans="1:13" x14ac:dyDescent="0.3">
      <c r="A400" t="s">
        <v>77</v>
      </c>
      <c r="B400" s="2">
        <v>45943</v>
      </c>
      <c r="C400" t="s">
        <v>613</v>
      </c>
      <c r="D400" t="s">
        <v>682</v>
      </c>
      <c r="E400" t="s">
        <v>775</v>
      </c>
      <c r="F400" t="s">
        <v>801</v>
      </c>
      <c r="G400">
        <v>86</v>
      </c>
      <c r="H400">
        <v>1405.09</v>
      </c>
      <c r="I400">
        <v>120837.74</v>
      </c>
      <c r="J400" t="s">
        <v>803</v>
      </c>
      <c r="K400" t="s">
        <v>829</v>
      </c>
      <c r="L400" t="s">
        <v>838</v>
      </c>
      <c r="M400" t="s">
        <v>852</v>
      </c>
    </row>
    <row r="401" spans="1:13" x14ac:dyDescent="0.3">
      <c r="A401" t="s">
        <v>186</v>
      </c>
      <c r="B401" s="2">
        <v>45869</v>
      </c>
      <c r="C401" t="s">
        <v>609</v>
      </c>
      <c r="D401" t="s">
        <v>736</v>
      </c>
      <c r="E401" t="s">
        <v>782</v>
      </c>
      <c r="F401" t="s">
        <v>802</v>
      </c>
      <c r="G401">
        <v>7</v>
      </c>
      <c r="H401">
        <v>1868.51</v>
      </c>
      <c r="I401">
        <v>13079.57</v>
      </c>
      <c r="J401" t="s">
        <v>816</v>
      </c>
      <c r="K401" t="s">
        <v>827</v>
      </c>
      <c r="L401" t="s">
        <v>838</v>
      </c>
      <c r="M401" t="s">
        <v>853</v>
      </c>
    </row>
    <row r="402" spans="1:13" x14ac:dyDescent="0.3">
      <c r="A402" t="s">
        <v>279</v>
      </c>
      <c r="B402" s="2">
        <v>45924</v>
      </c>
      <c r="C402" t="s">
        <v>612</v>
      </c>
      <c r="D402" t="s">
        <v>693</v>
      </c>
      <c r="E402" t="s">
        <v>782</v>
      </c>
      <c r="F402" t="s">
        <v>796</v>
      </c>
      <c r="G402">
        <v>88</v>
      </c>
      <c r="H402">
        <v>724.42</v>
      </c>
      <c r="I402">
        <v>63748.959999999999</v>
      </c>
      <c r="J402" t="s">
        <v>812</v>
      </c>
      <c r="K402" t="s">
        <v>820</v>
      </c>
      <c r="L402" t="s">
        <v>838</v>
      </c>
      <c r="M402" t="s">
        <v>840</v>
      </c>
    </row>
    <row r="403" spans="1:13" x14ac:dyDescent="0.3">
      <c r="A403" t="s">
        <v>315</v>
      </c>
      <c r="B403" s="2">
        <v>45798</v>
      </c>
      <c r="C403" t="s">
        <v>607</v>
      </c>
      <c r="D403" t="s">
        <v>652</v>
      </c>
      <c r="E403" t="s">
        <v>770</v>
      </c>
      <c r="F403" t="s">
        <v>794</v>
      </c>
      <c r="G403">
        <v>23</v>
      </c>
      <c r="H403">
        <v>1184.3599999999999</v>
      </c>
      <c r="I403">
        <v>27240.28</v>
      </c>
      <c r="J403" t="s">
        <v>815</v>
      </c>
      <c r="K403" t="s">
        <v>820</v>
      </c>
      <c r="L403" t="s">
        <v>837</v>
      </c>
      <c r="M403" t="s">
        <v>844</v>
      </c>
    </row>
    <row r="404" spans="1:13" x14ac:dyDescent="0.3">
      <c r="A404" t="s">
        <v>275</v>
      </c>
      <c r="B404" s="2">
        <v>45876</v>
      </c>
      <c r="C404" t="s">
        <v>618</v>
      </c>
      <c r="D404" t="s">
        <v>755</v>
      </c>
      <c r="E404" t="s">
        <v>788</v>
      </c>
      <c r="F404" t="s">
        <v>795</v>
      </c>
      <c r="G404">
        <v>60</v>
      </c>
      <c r="H404">
        <v>1613.97</v>
      </c>
      <c r="I404">
        <v>96838.2</v>
      </c>
      <c r="J404" t="s">
        <v>813</v>
      </c>
      <c r="K404" t="s">
        <v>823</v>
      </c>
      <c r="L404" t="s">
        <v>838</v>
      </c>
      <c r="M404" t="s">
        <v>855</v>
      </c>
    </row>
    <row r="405" spans="1:13" x14ac:dyDescent="0.3">
      <c r="A405" t="s">
        <v>316</v>
      </c>
      <c r="B405" s="2">
        <v>45836</v>
      </c>
      <c r="C405" t="s">
        <v>621</v>
      </c>
      <c r="D405" t="s">
        <v>699</v>
      </c>
      <c r="E405" t="s">
        <v>770</v>
      </c>
      <c r="F405" t="s">
        <v>798</v>
      </c>
      <c r="G405">
        <v>15</v>
      </c>
      <c r="H405">
        <v>1765.68</v>
      </c>
      <c r="I405">
        <v>26485.200000000001</v>
      </c>
      <c r="J405" t="s">
        <v>814</v>
      </c>
      <c r="K405" t="s">
        <v>818</v>
      </c>
      <c r="L405" t="s">
        <v>838</v>
      </c>
      <c r="M405" t="s">
        <v>847</v>
      </c>
    </row>
    <row r="406" spans="1:13" x14ac:dyDescent="0.3">
      <c r="A406" t="s">
        <v>107</v>
      </c>
      <c r="B406" s="2">
        <v>45820</v>
      </c>
      <c r="C406" t="s">
        <v>609</v>
      </c>
      <c r="D406" t="s">
        <v>756</v>
      </c>
      <c r="E406" t="s">
        <v>769</v>
      </c>
      <c r="F406" t="s">
        <v>795</v>
      </c>
      <c r="G406">
        <v>5</v>
      </c>
      <c r="H406">
        <v>424.31</v>
      </c>
      <c r="I406">
        <v>2121.5500000000002</v>
      </c>
      <c r="J406" t="s">
        <v>815</v>
      </c>
      <c r="K406" t="s">
        <v>823</v>
      </c>
      <c r="L406" t="s">
        <v>838</v>
      </c>
      <c r="M406" t="s">
        <v>844</v>
      </c>
    </row>
    <row r="407" spans="1:13" x14ac:dyDescent="0.3">
      <c r="A407" t="s">
        <v>317</v>
      </c>
      <c r="B407" s="2">
        <v>45813</v>
      </c>
      <c r="C407" t="s">
        <v>615</v>
      </c>
      <c r="D407" t="s">
        <v>757</v>
      </c>
      <c r="E407" t="s">
        <v>783</v>
      </c>
      <c r="F407" t="s">
        <v>794</v>
      </c>
      <c r="G407">
        <v>52</v>
      </c>
      <c r="H407">
        <v>1265.8399999999999</v>
      </c>
      <c r="I407">
        <v>65823.679999999993</v>
      </c>
      <c r="J407" t="s">
        <v>817</v>
      </c>
      <c r="K407" t="s">
        <v>824</v>
      </c>
      <c r="L407" t="s">
        <v>836</v>
      </c>
      <c r="M407" t="s">
        <v>852</v>
      </c>
    </row>
    <row r="408" spans="1:13" x14ac:dyDescent="0.3">
      <c r="A408" t="s">
        <v>14</v>
      </c>
      <c r="B408" s="2">
        <v>45853</v>
      </c>
      <c r="C408" t="s">
        <v>621</v>
      </c>
      <c r="D408" t="s">
        <v>747</v>
      </c>
      <c r="E408" t="s">
        <v>770</v>
      </c>
      <c r="F408" t="s">
        <v>802</v>
      </c>
      <c r="G408">
        <v>53</v>
      </c>
      <c r="H408">
        <v>666.62</v>
      </c>
      <c r="I408">
        <v>35330.86</v>
      </c>
      <c r="J408" t="s">
        <v>804</v>
      </c>
      <c r="K408" t="s">
        <v>820</v>
      </c>
      <c r="L408" t="s">
        <v>838</v>
      </c>
      <c r="M408" t="s">
        <v>853</v>
      </c>
    </row>
    <row r="409" spans="1:13" x14ac:dyDescent="0.3">
      <c r="A409" t="s">
        <v>318</v>
      </c>
      <c r="B409" s="2">
        <v>45925</v>
      </c>
      <c r="C409" t="s">
        <v>609</v>
      </c>
      <c r="D409" t="s">
        <v>700</v>
      </c>
      <c r="E409" t="s">
        <v>779</v>
      </c>
      <c r="F409" t="s">
        <v>799</v>
      </c>
      <c r="G409">
        <v>15</v>
      </c>
      <c r="H409">
        <v>443.5</v>
      </c>
      <c r="I409">
        <v>6652.5</v>
      </c>
      <c r="J409" t="s">
        <v>816</v>
      </c>
      <c r="K409" t="s">
        <v>823</v>
      </c>
      <c r="L409" t="s">
        <v>833</v>
      </c>
      <c r="M409" t="s">
        <v>853</v>
      </c>
    </row>
    <row r="410" spans="1:13" x14ac:dyDescent="0.3">
      <c r="A410" t="s">
        <v>319</v>
      </c>
      <c r="B410" s="2">
        <v>45821</v>
      </c>
      <c r="C410" t="s">
        <v>613</v>
      </c>
      <c r="D410" t="s">
        <v>628</v>
      </c>
      <c r="E410" t="s">
        <v>778</v>
      </c>
      <c r="F410" t="s">
        <v>799</v>
      </c>
      <c r="G410">
        <v>7</v>
      </c>
      <c r="H410">
        <v>1532.78</v>
      </c>
      <c r="I410">
        <v>10729.46</v>
      </c>
      <c r="J410" t="s">
        <v>806</v>
      </c>
      <c r="K410" t="s">
        <v>823</v>
      </c>
      <c r="L410" t="s">
        <v>833</v>
      </c>
      <c r="M410" t="s">
        <v>846</v>
      </c>
    </row>
    <row r="411" spans="1:13" x14ac:dyDescent="0.3">
      <c r="A411" t="s">
        <v>168</v>
      </c>
      <c r="B411" s="2">
        <v>45866</v>
      </c>
      <c r="C411" t="s">
        <v>618</v>
      </c>
      <c r="D411" t="s">
        <v>758</v>
      </c>
      <c r="E411" t="s">
        <v>777</v>
      </c>
      <c r="F411" t="s">
        <v>798</v>
      </c>
      <c r="G411">
        <v>32</v>
      </c>
      <c r="H411">
        <v>631.11</v>
      </c>
      <c r="I411">
        <v>20195.52</v>
      </c>
      <c r="J411" t="s">
        <v>814</v>
      </c>
      <c r="K411" t="s">
        <v>823</v>
      </c>
      <c r="L411" t="s">
        <v>837</v>
      </c>
      <c r="M411" t="s">
        <v>852</v>
      </c>
    </row>
    <row r="412" spans="1:13" x14ac:dyDescent="0.3">
      <c r="A412" t="s">
        <v>320</v>
      </c>
      <c r="B412" s="2">
        <v>45822</v>
      </c>
      <c r="C412" t="s">
        <v>615</v>
      </c>
      <c r="D412" t="s">
        <v>658</v>
      </c>
      <c r="E412" t="s">
        <v>776</v>
      </c>
      <c r="F412" t="s">
        <v>800</v>
      </c>
      <c r="G412">
        <v>15</v>
      </c>
      <c r="H412">
        <v>408.89</v>
      </c>
      <c r="I412">
        <v>6133.35</v>
      </c>
      <c r="J412" t="s">
        <v>806</v>
      </c>
      <c r="K412" t="s">
        <v>821</v>
      </c>
      <c r="L412" t="s">
        <v>833</v>
      </c>
      <c r="M412" t="s">
        <v>853</v>
      </c>
    </row>
    <row r="413" spans="1:13" x14ac:dyDescent="0.3">
      <c r="A413" t="s">
        <v>194</v>
      </c>
      <c r="B413" s="2">
        <v>45923</v>
      </c>
      <c r="C413" t="s">
        <v>607</v>
      </c>
      <c r="D413" t="s">
        <v>631</v>
      </c>
      <c r="E413" t="s">
        <v>777</v>
      </c>
      <c r="F413" t="s">
        <v>793</v>
      </c>
      <c r="G413">
        <v>85</v>
      </c>
      <c r="H413">
        <v>777.35</v>
      </c>
      <c r="I413">
        <v>66074.75</v>
      </c>
      <c r="J413" t="s">
        <v>807</v>
      </c>
      <c r="K413" t="s">
        <v>818</v>
      </c>
      <c r="L413" t="s">
        <v>833</v>
      </c>
      <c r="M413" t="s">
        <v>842</v>
      </c>
    </row>
    <row r="414" spans="1:13" x14ac:dyDescent="0.3">
      <c r="A414" t="s">
        <v>321</v>
      </c>
      <c r="B414" s="2">
        <v>45900</v>
      </c>
      <c r="C414" t="s">
        <v>621</v>
      </c>
      <c r="D414" t="s">
        <v>635</v>
      </c>
      <c r="E414" t="s">
        <v>770</v>
      </c>
      <c r="F414" t="s">
        <v>798</v>
      </c>
      <c r="G414">
        <v>4</v>
      </c>
      <c r="H414">
        <v>490.29</v>
      </c>
      <c r="I414">
        <v>1961.16</v>
      </c>
      <c r="J414" t="s">
        <v>807</v>
      </c>
      <c r="K414" t="s">
        <v>823</v>
      </c>
      <c r="L414" t="s">
        <v>833</v>
      </c>
      <c r="M414" t="s">
        <v>852</v>
      </c>
    </row>
    <row r="415" spans="1:13" x14ac:dyDescent="0.3">
      <c r="A415" t="s">
        <v>322</v>
      </c>
      <c r="B415" s="2">
        <v>45943</v>
      </c>
      <c r="C415" t="s">
        <v>607</v>
      </c>
      <c r="D415" t="s">
        <v>759</v>
      </c>
      <c r="E415" t="s">
        <v>774</v>
      </c>
      <c r="F415" t="s">
        <v>798</v>
      </c>
      <c r="G415">
        <v>26</v>
      </c>
      <c r="H415">
        <v>1891.21</v>
      </c>
      <c r="I415">
        <v>49171.46</v>
      </c>
      <c r="J415" t="s">
        <v>813</v>
      </c>
      <c r="K415" t="s">
        <v>830</v>
      </c>
      <c r="L415" t="s">
        <v>833</v>
      </c>
      <c r="M415" t="s">
        <v>851</v>
      </c>
    </row>
    <row r="416" spans="1:13" x14ac:dyDescent="0.3">
      <c r="A416" t="s">
        <v>207</v>
      </c>
      <c r="B416" s="2">
        <v>45824</v>
      </c>
      <c r="C416" t="s">
        <v>621</v>
      </c>
      <c r="D416" t="s">
        <v>697</v>
      </c>
      <c r="E416" t="s">
        <v>777</v>
      </c>
      <c r="F416" t="s">
        <v>795</v>
      </c>
      <c r="G416">
        <v>23</v>
      </c>
      <c r="H416">
        <v>686.03</v>
      </c>
      <c r="I416">
        <v>15778.69</v>
      </c>
      <c r="J416" t="s">
        <v>812</v>
      </c>
      <c r="K416" t="s">
        <v>824</v>
      </c>
      <c r="L416" t="s">
        <v>838</v>
      </c>
      <c r="M416" t="s">
        <v>840</v>
      </c>
    </row>
    <row r="417" spans="1:13" x14ac:dyDescent="0.3">
      <c r="A417" t="s">
        <v>323</v>
      </c>
      <c r="B417" s="2">
        <v>45925</v>
      </c>
      <c r="C417" t="s">
        <v>609</v>
      </c>
      <c r="D417" t="s">
        <v>636</v>
      </c>
      <c r="E417" t="s">
        <v>777</v>
      </c>
      <c r="F417" t="s">
        <v>796</v>
      </c>
      <c r="G417">
        <v>91</v>
      </c>
      <c r="H417">
        <v>1702.18</v>
      </c>
      <c r="I417">
        <v>154898.38</v>
      </c>
      <c r="J417" t="s">
        <v>812</v>
      </c>
      <c r="K417" t="s">
        <v>826</v>
      </c>
      <c r="L417" t="s">
        <v>839</v>
      </c>
      <c r="M417" t="s">
        <v>857</v>
      </c>
    </row>
    <row r="418" spans="1:13" x14ac:dyDescent="0.3">
      <c r="A418" t="s">
        <v>209</v>
      </c>
      <c r="B418" s="2">
        <v>45907</v>
      </c>
      <c r="C418" t="s">
        <v>618</v>
      </c>
      <c r="D418" t="s">
        <v>690</v>
      </c>
      <c r="E418" t="s">
        <v>787</v>
      </c>
      <c r="F418" t="s">
        <v>793</v>
      </c>
      <c r="G418">
        <v>77</v>
      </c>
      <c r="H418">
        <v>304.19</v>
      </c>
      <c r="I418">
        <v>23422.63</v>
      </c>
      <c r="J418" t="s">
        <v>805</v>
      </c>
      <c r="K418" t="s">
        <v>822</v>
      </c>
      <c r="L418" t="s">
        <v>833</v>
      </c>
      <c r="M418" t="s">
        <v>842</v>
      </c>
    </row>
    <row r="419" spans="1:13" x14ac:dyDescent="0.3">
      <c r="A419" t="s">
        <v>324</v>
      </c>
      <c r="B419" s="2">
        <v>45883</v>
      </c>
      <c r="C419" t="s">
        <v>607</v>
      </c>
      <c r="D419" t="s">
        <v>755</v>
      </c>
      <c r="E419" t="s">
        <v>789</v>
      </c>
      <c r="F419" t="s">
        <v>799</v>
      </c>
      <c r="G419">
        <v>16</v>
      </c>
      <c r="H419">
        <v>716.64</v>
      </c>
      <c r="I419">
        <v>11466.24</v>
      </c>
      <c r="J419" t="s">
        <v>810</v>
      </c>
      <c r="K419" t="s">
        <v>818</v>
      </c>
      <c r="L419" t="s">
        <v>836</v>
      </c>
      <c r="M419" t="s">
        <v>848</v>
      </c>
    </row>
    <row r="420" spans="1:13" x14ac:dyDescent="0.3">
      <c r="A420" t="s">
        <v>325</v>
      </c>
      <c r="B420" s="2">
        <v>45821</v>
      </c>
      <c r="C420" t="s">
        <v>609</v>
      </c>
      <c r="D420" t="s">
        <v>734</v>
      </c>
      <c r="E420" t="s">
        <v>771</v>
      </c>
      <c r="F420" t="s">
        <v>798</v>
      </c>
      <c r="G420">
        <v>68</v>
      </c>
      <c r="H420">
        <v>1685.29</v>
      </c>
      <c r="I420">
        <v>114599.72</v>
      </c>
      <c r="J420" t="s">
        <v>812</v>
      </c>
      <c r="K420" t="s">
        <v>829</v>
      </c>
      <c r="L420" t="s">
        <v>834</v>
      </c>
      <c r="M420" t="s">
        <v>852</v>
      </c>
    </row>
    <row r="421" spans="1:13" x14ac:dyDescent="0.3">
      <c r="A421" t="s">
        <v>326</v>
      </c>
      <c r="B421" s="2">
        <v>45963</v>
      </c>
      <c r="C421" t="s">
        <v>621</v>
      </c>
      <c r="D421" t="s">
        <v>752</v>
      </c>
      <c r="E421" t="s">
        <v>786</v>
      </c>
      <c r="G421">
        <v>31</v>
      </c>
      <c r="H421">
        <v>90.97</v>
      </c>
      <c r="I421">
        <v>2820.07</v>
      </c>
      <c r="J421" t="s">
        <v>815</v>
      </c>
      <c r="K421" t="s">
        <v>825</v>
      </c>
      <c r="L421" t="s">
        <v>838</v>
      </c>
      <c r="M421" t="s">
        <v>841</v>
      </c>
    </row>
    <row r="422" spans="1:13" x14ac:dyDescent="0.3">
      <c r="A422" t="s">
        <v>163</v>
      </c>
      <c r="B422" s="2">
        <v>45952</v>
      </c>
      <c r="C422" t="s">
        <v>616</v>
      </c>
      <c r="D422" t="s">
        <v>657</v>
      </c>
      <c r="E422" t="s">
        <v>786</v>
      </c>
      <c r="F422" t="s">
        <v>798</v>
      </c>
      <c r="G422">
        <v>25</v>
      </c>
      <c r="H422">
        <v>67.12</v>
      </c>
      <c r="I422">
        <v>1678</v>
      </c>
      <c r="J422" t="s">
        <v>813</v>
      </c>
      <c r="K422" t="s">
        <v>830</v>
      </c>
      <c r="L422" t="s">
        <v>832</v>
      </c>
      <c r="M422" t="s">
        <v>845</v>
      </c>
    </row>
    <row r="423" spans="1:13" x14ac:dyDescent="0.3">
      <c r="A423" t="s">
        <v>30</v>
      </c>
      <c r="B423" s="2">
        <v>45891</v>
      </c>
      <c r="C423" t="s">
        <v>616</v>
      </c>
      <c r="D423" t="s">
        <v>727</v>
      </c>
      <c r="E423" t="s">
        <v>782</v>
      </c>
      <c r="F423" t="s">
        <v>798</v>
      </c>
      <c r="G423">
        <v>90</v>
      </c>
      <c r="H423">
        <v>1642.48</v>
      </c>
      <c r="I423">
        <v>147823.20000000001</v>
      </c>
      <c r="J423" t="s">
        <v>810</v>
      </c>
      <c r="K423" t="s">
        <v>818</v>
      </c>
      <c r="L423" t="s">
        <v>833</v>
      </c>
      <c r="M423" t="s">
        <v>855</v>
      </c>
    </row>
    <row r="424" spans="1:13" x14ac:dyDescent="0.3">
      <c r="A424" t="s">
        <v>327</v>
      </c>
      <c r="B424" s="2">
        <v>45869</v>
      </c>
      <c r="C424" t="s">
        <v>619</v>
      </c>
      <c r="D424" t="s">
        <v>760</v>
      </c>
      <c r="E424" t="s">
        <v>778</v>
      </c>
      <c r="F424" t="s">
        <v>796</v>
      </c>
      <c r="G424">
        <v>97</v>
      </c>
      <c r="H424">
        <v>219.08</v>
      </c>
      <c r="I424">
        <v>21250.76</v>
      </c>
      <c r="J424" t="s">
        <v>811</v>
      </c>
      <c r="K424" t="s">
        <v>823</v>
      </c>
      <c r="L424" t="s">
        <v>831</v>
      </c>
      <c r="M424" t="s">
        <v>852</v>
      </c>
    </row>
    <row r="425" spans="1:13" x14ac:dyDescent="0.3">
      <c r="A425" t="s">
        <v>313</v>
      </c>
      <c r="B425" s="2">
        <v>45886</v>
      </c>
      <c r="C425" t="s">
        <v>619</v>
      </c>
      <c r="D425" t="s">
        <v>753</v>
      </c>
      <c r="E425" t="s">
        <v>788</v>
      </c>
      <c r="F425" t="s">
        <v>794</v>
      </c>
      <c r="G425">
        <v>12</v>
      </c>
      <c r="H425">
        <v>835.91</v>
      </c>
      <c r="I425">
        <v>10030.92</v>
      </c>
      <c r="J425" t="s">
        <v>806</v>
      </c>
      <c r="K425" t="s">
        <v>825</v>
      </c>
      <c r="L425" t="s">
        <v>835</v>
      </c>
      <c r="M425" t="s">
        <v>841</v>
      </c>
    </row>
    <row r="426" spans="1:13" x14ac:dyDescent="0.3">
      <c r="A426" t="s">
        <v>328</v>
      </c>
      <c r="B426" s="2">
        <v>45804</v>
      </c>
      <c r="C426" t="s">
        <v>609</v>
      </c>
      <c r="D426" t="s">
        <v>734</v>
      </c>
      <c r="E426" t="s">
        <v>776</v>
      </c>
      <c r="F426" t="s">
        <v>794</v>
      </c>
      <c r="G426">
        <v>54</v>
      </c>
      <c r="H426">
        <v>1261.31</v>
      </c>
      <c r="I426">
        <v>68110.740000000005</v>
      </c>
      <c r="J426" t="s">
        <v>815</v>
      </c>
      <c r="K426" t="s">
        <v>826</v>
      </c>
      <c r="L426" t="s">
        <v>833</v>
      </c>
      <c r="M426" t="s">
        <v>842</v>
      </c>
    </row>
    <row r="427" spans="1:13" x14ac:dyDescent="0.3">
      <c r="A427" t="s">
        <v>181</v>
      </c>
      <c r="B427" s="2">
        <v>45931</v>
      </c>
      <c r="C427" t="s">
        <v>607</v>
      </c>
      <c r="D427" t="s">
        <v>761</v>
      </c>
      <c r="E427" t="s">
        <v>789</v>
      </c>
      <c r="F427" t="s">
        <v>793</v>
      </c>
      <c r="G427">
        <v>99</v>
      </c>
      <c r="H427">
        <v>310.70999999999998</v>
      </c>
      <c r="I427">
        <v>30760.29</v>
      </c>
      <c r="J427" t="s">
        <v>817</v>
      </c>
      <c r="K427" t="s">
        <v>821</v>
      </c>
      <c r="L427" t="s">
        <v>833</v>
      </c>
      <c r="M427" t="s">
        <v>853</v>
      </c>
    </row>
    <row r="428" spans="1:13" x14ac:dyDescent="0.3">
      <c r="A428" t="s">
        <v>329</v>
      </c>
      <c r="B428" s="2">
        <v>45882</v>
      </c>
      <c r="C428" t="s">
        <v>618</v>
      </c>
      <c r="D428" t="s">
        <v>721</v>
      </c>
      <c r="E428" t="s">
        <v>788</v>
      </c>
      <c r="F428" t="s">
        <v>799</v>
      </c>
      <c r="G428">
        <v>98</v>
      </c>
      <c r="H428">
        <v>1515.28</v>
      </c>
      <c r="I428">
        <v>148497.44</v>
      </c>
      <c r="J428" t="s">
        <v>804</v>
      </c>
      <c r="K428" t="s">
        <v>821</v>
      </c>
      <c r="L428" t="s">
        <v>833</v>
      </c>
      <c r="M428" t="s">
        <v>845</v>
      </c>
    </row>
    <row r="429" spans="1:13" x14ac:dyDescent="0.3">
      <c r="A429" t="s">
        <v>330</v>
      </c>
      <c r="B429" s="2">
        <v>45962</v>
      </c>
      <c r="C429" t="s">
        <v>618</v>
      </c>
      <c r="D429" t="s">
        <v>737</v>
      </c>
      <c r="E429" t="s">
        <v>791</v>
      </c>
      <c r="F429" t="s">
        <v>795</v>
      </c>
      <c r="G429">
        <v>58</v>
      </c>
      <c r="H429">
        <v>758.64</v>
      </c>
      <c r="I429">
        <v>44001.120000000003</v>
      </c>
      <c r="J429" t="s">
        <v>805</v>
      </c>
      <c r="K429" t="s">
        <v>823</v>
      </c>
      <c r="L429" t="s">
        <v>832</v>
      </c>
      <c r="M429" t="s">
        <v>844</v>
      </c>
    </row>
    <row r="430" spans="1:13" x14ac:dyDescent="0.3">
      <c r="A430" t="s">
        <v>313</v>
      </c>
      <c r="B430" s="2">
        <v>45945</v>
      </c>
      <c r="C430" t="s">
        <v>618</v>
      </c>
      <c r="D430" t="s">
        <v>720</v>
      </c>
      <c r="E430" t="s">
        <v>785</v>
      </c>
      <c r="F430" t="s">
        <v>793</v>
      </c>
      <c r="G430">
        <v>42</v>
      </c>
      <c r="H430">
        <v>885.86</v>
      </c>
      <c r="I430">
        <v>37206.120000000003</v>
      </c>
      <c r="J430" t="s">
        <v>815</v>
      </c>
      <c r="K430" t="s">
        <v>828</v>
      </c>
      <c r="L430" t="s">
        <v>838</v>
      </c>
      <c r="M430" t="s">
        <v>846</v>
      </c>
    </row>
    <row r="431" spans="1:13" x14ac:dyDescent="0.3">
      <c r="A431" t="s">
        <v>199</v>
      </c>
      <c r="B431" s="2">
        <v>45815</v>
      </c>
      <c r="C431" t="s">
        <v>607</v>
      </c>
      <c r="D431" t="s">
        <v>679</v>
      </c>
      <c r="E431" t="s">
        <v>785</v>
      </c>
      <c r="F431" t="s">
        <v>800</v>
      </c>
      <c r="G431">
        <v>53</v>
      </c>
      <c r="H431">
        <v>697.74</v>
      </c>
      <c r="I431">
        <v>36980.22</v>
      </c>
      <c r="J431" t="s">
        <v>813</v>
      </c>
      <c r="K431" t="s">
        <v>825</v>
      </c>
      <c r="L431" t="s">
        <v>833</v>
      </c>
      <c r="M431" t="s">
        <v>853</v>
      </c>
    </row>
    <row r="432" spans="1:13" x14ac:dyDescent="0.3">
      <c r="A432" t="s">
        <v>331</v>
      </c>
      <c r="B432" s="2">
        <v>45952</v>
      </c>
      <c r="C432" t="s">
        <v>611</v>
      </c>
      <c r="D432" t="s">
        <v>699</v>
      </c>
      <c r="E432" t="s">
        <v>775</v>
      </c>
      <c r="F432" t="s">
        <v>797</v>
      </c>
      <c r="G432">
        <v>56</v>
      </c>
      <c r="H432">
        <v>1273.56</v>
      </c>
      <c r="I432">
        <v>71319.360000000001</v>
      </c>
      <c r="J432" t="s">
        <v>817</v>
      </c>
      <c r="K432" t="s">
        <v>823</v>
      </c>
      <c r="L432" t="s">
        <v>838</v>
      </c>
      <c r="M432" t="s">
        <v>847</v>
      </c>
    </row>
    <row r="433" spans="1:13" x14ac:dyDescent="0.3">
      <c r="A433" t="s">
        <v>332</v>
      </c>
      <c r="B433" s="2">
        <v>45970</v>
      </c>
      <c r="C433" t="s">
        <v>608</v>
      </c>
      <c r="D433" t="s">
        <v>706</v>
      </c>
      <c r="E433" t="s">
        <v>785</v>
      </c>
      <c r="F433" t="s">
        <v>797</v>
      </c>
      <c r="G433">
        <v>51</v>
      </c>
      <c r="H433">
        <v>449.36</v>
      </c>
      <c r="I433">
        <v>22917.360000000001</v>
      </c>
      <c r="J433" t="s">
        <v>805</v>
      </c>
      <c r="K433" t="s">
        <v>826</v>
      </c>
      <c r="L433" t="s">
        <v>834</v>
      </c>
      <c r="M433" t="s">
        <v>847</v>
      </c>
    </row>
    <row r="434" spans="1:13" x14ac:dyDescent="0.3">
      <c r="A434" t="s">
        <v>30</v>
      </c>
      <c r="B434" s="2">
        <v>45941</v>
      </c>
      <c r="C434" t="s">
        <v>607</v>
      </c>
      <c r="D434" t="s">
        <v>661</v>
      </c>
      <c r="E434" t="s">
        <v>770</v>
      </c>
      <c r="F434" t="s">
        <v>797</v>
      </c>
      <c r="G434">
        <v>15</v>
      </c>
      <c r="H434">
        <v>1490.16</v>
      </c>
      <c r="I434">
        <v>22352.400000000001</v>
      </c>
      <c r="J434" t="s">
        <v>811</v>
      </c>
      <c r="K434" t="s">
        <v>825</v>
      </c>
      <c r="L434" t="s">
        <v>838</v>
      </c>
      <c r="M434" t="s">
        <v>845</v>
      </c>
    </row>
    <row r="435" spans="1:13" x14ac:dyDescent="0.3">
      <c r="A435" t="s">
        <v>113</v>
      </c>
      <c r="B435" s="2">
        <v>45966</v>
      </c>
      <c r="C435" t="s">
        <v>615</v>
      </c>
      <c r="D435" t="s">
        <v>628</v>
      </c>
      <c r="E435" t="s">
        <v>770</v>
      </c>
      <c r="F435" t="s">
        <v>801</v>
      </c>
      <c r="G435">
        <v>5</v>
      </c>
      <c r="H435">
        <v>828.3</v>
      </c>
      <c r="I435">
        <v>4141.5</v>
      </c>
      <c r="J435" t="s">
        <v>806</v>
      </c>
      <c r="K435" t="s">
        <v>820</v>
      </c>
      <c r="L435" t="s">
        <v>834</v>
      </c>
      <c r="M435" t="s">
        <v>849</v>
      </c>
    </row>
    <row r="436" spans="1:13" x14ac:dyDescent="0.3">
      <c r="A436" t="s">
        <v>131</v>
      </c>
      <c r="B436" s="2">
        <v>45943</v>
      </c>
      <c r="C436" t="s">
        <v>607</v>
      </c>
      <c r="D436" t="s">
        <v>762</v>
      </c>
      <c r="E436" t="s">
        <v>781</v>
      </c>
      <c r="F436" t="s">
        <v>799</v>
      </c>
      <c r="G436">
        <v>54</v>
      </c>
      <c r="H436">
        <v>601.39</v>
      </c>
      <c r="I436">
        <v>32475.06</v>
      </c>
      <c r="J436" t="s">
        <v>804</v>
      </c>
      <c r="K436" t="s">
        <v>820</v>
      </c>
      <c r="L436" t="s">
        <v>836</v>
      </c>
      <c r="M436" t="s">
        <v>844</v>
      </c>
    </row>
    <row r="437" spans="1:13" x14ac:dyDescent="0.3">
      <c r="A437" t="s">
        <v>333</v>
      </c>
      <c r="B437" s="2">
        <v>45817</v>
      </c>
      <c r="C437" t="s">
        <v>610</v>
      </c>
      <c r="D437" t="s">
        <v>718</v>
      </c>
      <c r="E437" t="s">
        <v>777</v>
      </c>
      <c r="F437" t="s">
        <v>793</v>
      </c>
      <c r="G437">
        <v>12</v>
      </c>
      <c r="H437">
        <v>1911.38</v>
      </c>
      <c r="I437">
        <v>22936.560000000001</v>
      </c>
      <c r="J437" t="s">
        <v>806</v>
      </c>
      <c r="K437" t="s">
        <v>821</v>
      </c>
      <c r="L437" t="s">
        <v>832</v>
      </c>
      <c r="M437" t="s">
        <v>855</v>
      </c>
    </row>
    <row r="438" spans="1:13" x14ac:dyDescent="0.3">
      <c r="A438" t="s">
        <v>334</v>
      </c>
      <c r="B438" s="2">
        <v>45826</v>
      </c>
      <c r="C438" t="s">
        <v>618</v>
      </c>
      <c r="D438" t="s">
        <v>683</v>
      </c>
      <c r="E438" t="s">
        <v>775</v>
      </c>
      <c r="F438" t="s">
        <v>798</v>
      </c>
      <c r="G438">
        <v>95</v>
      </c>
      <c r="H438">
        <v>1303.42</v>
      </c>
      <c r="I438">
        <v>123824.9</v>
      </c>
      <c r="J438" t="s">
        <v>807</v>
      </c>
      <c r="K438" t="s">
        <v>819</v>
      </c>
      <c r="L438" t="s">
        <v>839</v>
      </c>
      <c r="M438" t="s">
        <v>855</v>
      </c>
    </row>
    <row r="439" spans="1:13" x14ac:dyDescent="0.3">
      <c r="A439" t="s">
        <v>244</v>
      </c>
      <c r="B439" s="2">
        <v>45878</v>
      </c>
      <c r="C439" t="s">
        <v>612</v>
      </c>
      <c r="D439" t="s">
        <v>727</v>
      </c>
      <c r="E439" t="s">
        <v>780</v>
      </c>
      <c r="F439" t="s">
        <v>796</v>
      </c>
      <c r="G439">
        <v>36</v>
      </c>
      <c r="H439">
        <v>1954.4</v>
      </c>
      <c r="I439">
        <v>70358.399999999994</v>
      </c>
      <c r="J439" t="s">
        <v>806</v>
      </c>
      <c r="K439" t="s">
        <v>827</v>
      </c>
      <c r="L439" t="s">
        <v>836</v>
      </c>
      <c r="M439" t="s">
        <v>846</v>
      </c>
    </row>
    <row r="440" spans="1:13" x14ac:dyDescent="0.3">
      <c r="A440" t="s">
        <v>190</v>
      </c>
      <c r="B440" s="2">
        <v>45947</v>
      </c>
      <c r="C440" t="s">
        <v>620</v>
      </c>
      <c r="D440" t="s">
        <v>673</v>
      </c>
      <c r="E440" t="s">
        <v>789</v>
      </c>
      <c r="F440" t="s">
        <v>795</v>
      </c>
      <c r="G440">
        <v>76</v>
      </c>
      <c r="H440">
        <v>516.08000000000004</v>
      </c>
      <c r="I440">
        <v>39222.080000000002</v>
      </c>
      <c r="J440" t="s">
        <v>815</v>
      </c>
      <c r="K440" t="s">
        <v>827</v>
      </c>
      <c r="L440" t="s">
        <v>832</v>
      </c>
      <c r="M440" t="s">
        <v>845</v>
      </c>
    </row>
    <row r="441" spans="1:13" x14ac:dyDescent="0.3">
      <c r="A441" t="s">
        <v>325</v>
      </c>
      <c r="B441" s="2">
        <v>45849</v>
      </c>
      <c r="C441" t="s">
        <v>614</v>
      </c>
      <c r="D441" t="s">
        <v>645</v>
      </c>
      <c r="E441" t="s">
        <v>772</v>
      </c>
      <c r="F441" t="s">
        <v>793</v>
      </c>
      <c r="G441">
        <v>67</v>
      </c>
      <c r="H441">
        <v>1298.74</v>
      </c>
      <c r="I441">
        <v>87015.58</v>
      </c>
      <c r="J441" t="s">
        <v>811</v>
      </c>
      <c r="K441" t="s">
        <v>827</v>
      </c>
      <c r="L441" t="s">
        <v>831</v>
      </c>
      <c r="M441" t="s">
        <v>855</v>
      </c>
    </row>
    <row r="442" spans="1:13" x14ac:dyDescent="0.3">
      <c r="A442" t="s">
        <v>186</v>
      </c>
      <c r="B442" s="2">
        <v>45967</v>
      </c>
      <c r="C442" t="s">
        <v>614</v>
      </c>
      <c r="D442" t="s">
        <v>745</v>
      </c>
      <c r="E442" t="s">
        <v>791</v>
      </c>
      <c r="F442" t="s">
        <v>800</v>
      </c>
      <c r="G442">
        <v>53</v>
      </c>
      <c r="H442">
        <v>402.28</v>
      </c>
      <c r="I442">
        <v>21320.84</v>
      </c>
      <c r="J442" t="s">
        <v>807</v>
      </c>
      <c r="K442" t="s">
        <v>818</v>
      </c>
      <c r="L442" t="s">
        <v>832</v>
      </c>
      <c r="M442" t="s">
        <v>841</v>
      </c>
    </row>
    <row r="443" spans="1:13" x14ac:dyDescent="0.3">
      <c r="A443" t="s">
        <v>300</v>
      </c>
      <c r="B443" s="2">
        <v>45971</v>
      </c>
      <c r="C443" t="s">
        <v>621</v>
      </c>
      <c r="D443" t="s">
        <v>690</v>
      </c>
      <c r="E443" t="s">
        <v>788</v>
      </c>
      <c r="F443" t="s">
        <v>801</v>
      </c>
      <c r="G443">
        <v>35</v>
      </c>
      <c r="H443">
        <v>1108.02</v>
      </c>
      <c r="I443">
        <v>38780.699999999997</v>
      </c>
      <c r="J443" t="s">
        <v>807</v>
      </c>
      <c r="K443" t="s">
        <v>829</v>
      </c>
      <c r="L443" t="s">
        <v>833</v>
      </c>
      <c r="M443" t="s">
        <v>854</v>
      </c>
    </row>
    <row r="444" spans="1:13" x14ac:dyDescent="0.3">
      <c r="A444" t="s">
        <v>335</v>
      </c>
      <c r="B444" s="2">
        <v>45934</v>
      </c>
      <c r="C444" t="s">
        <v>621</v>
      </c>
      <c r="D444" t="s">
        <v>741</v>
      </c>
      <c r="E444" t="s">
        <v>778</v>
      </c>
      <c r="F444" t="s">
        <v>793</v>
      </c>
      <c r="G444">
        <v>98</v>
      </c>
      <c r="H444">
        <v>1524.57</v>
      </c>
      <c r="I444">
        <v>149407.85999999999</v>
      </c>
      <c r="J444" t="s">
        <v>816</v>
      </c>
      <c r="K444" t="s">
        <v>818</v>
      </c>
      <c r="L444" t="s">
        <v>838</v>
      </c>
      <c r="M444" t="s">
        <v>854</v>
      </c>
    </row>
    <row r="445" spans="1:13" x14ac:dyDescent="0.3">
      <c r="A445" t="s">
        <v>336</v>
      </c>
      <c r="B445" s="2">
        <v>45943</v>
      </c>
      <c r="C445" t="s">
        <v>610</v>
      </c>
      <c r="D445" t="s">
        <v>736</v>
      </c>
      <c r="E445" t="s">
        <v>778</v>
      </c>
      <c r="F445" t="s">
        <v>795</v>
      </c>
      <c r="G445">
        <v>4</v>
      </c>
      <c r="H445">
        <v>1003.99</v>
      </c>
      <c r="I445">
        <v>4015.96</v>
      </c>
      <c r="J445" t="s">
        <v>803</v>
      </c>
      <c r="K445" t="s">
        <v>828</v>
      </c>
      <c r="L445" t="s">
        <v>837</v>
      </c>
      <c r="M445" t="s">
        <v>852</v>
      </c>
    </row>
    <row r="446" spans="1:13" x14ac:dyDescent="0.3">
      <c r="A446" t="s">
        <v>337</v>
      </c>
      <c r="B446" s="2">
        <v>45848</v>
      </c>
      <c r="C446" t="s">
        <v>613</v>
      </c>
      <c r="D446" t="s">
        <v>757</v>
      </c>
      <c r="E446" t="s">
        <v>784</v>
      </c>
      <c r="F446" t="s">
        <v>802</v>
      </c>
      <c r="G446">
        <v>45</v>
      </c>
      <c r="H446">
        <v>522.96</v>
      </c>
      <c r="I446">
        <v>23533.200000000001</v>
      </c>
      <c r="J446" t="s">
        <v>812</v>
      </c>
      <c r="K446" t="s">
        <v>822</v>
      </c>
      <c r="L446" t="s">
        <v>834</v>
      </c>
      <c r="M446" t="s">
        <v>850</v>
      </c>
    </row>
    <row r="447" spans="1:13" x14ac:dyDescent="0.3">
      <c r="A447" t="s">
        <v>338</v>
      </c>
      <c r="B447" s="2">
        <v>45967</v>
      </c>
      <c r="C447" t="s">
        <v>613</v>
      </c>
      <c r="D447" t="s">
        <v>714</v>
      </c>
      <c r="E447" t="s">
        <v>777</v>
      </c>
      <c r="F447" t="s">
        <v>801</v>
      </c>
      <c r="G447">
        <v>28</v>
      </c>
      <c r="H447">
        <v>495.25</v>
      </c>
      <c r="I447">
        <v>13867</v>
      </c>
      <c r="J447" t="s">
        <v>807</v>
      </c>
      <c r="K447" t="s">
        <v>828</v>
      </c>
      <c r="L447" t="s">
        <v>832</v>
      </c>
      <c r="M447" t="s">
        <v>857</v>
      </c>
    </row>
    <row r="448" spans="1:13" x14ac:dyDescent="0.3">
      <c r="A448" t="s">
        <v>339</v>
      </c>
      <c r="B448" s="2">
        <v>45907</v>
      </c>
      <c r="C448" t="s">
        <v>621</v>
      </c>
      <c r="D448" t="s">
        <v>728</v>
      </c>
      <c r="E448" t="s">
        <v>778</v>
      </c>
      <c r="F448" t="s">
        <v>797</v>
      </c>
      <c r="G448">
        <v>76</v>
      </c>
      <c r="H448">
        <v>499.25</v>
      </c>
      <c r="I448">
        <v>37943</v>
      </c>
      <c r="J448" t="s">
        <v>814</v>
      </c>
      <c r="K448" t="s">
        <v>826</v>
      </c>
      <c r="L448" t="s">
        <v>836</v>
      </c>
      <c r="M448" t="s">
        <v>845</v>
      </c>
    </row>
    <row r="449" spans="1:13" x14ac:dyDescent="0.3">
      <c r="A449" t="s">
        <v>340</v>
      </c>
      <c r="B449" s="2">
        <v>45851</v>
      </c>
      <c r="C449" t="s">
        <v>618</v>
      </c>
      <c r="D449" t="s">
        <v>679</v>
      </c>
      <c r="E449" t="s">
        <v>772</v>
      </c>
      <c r="F449" t="s">
        <v>794</v>
      </c>
      <c r="G449">
        <v>98</v>
      </c>
      <c r="H449">
        <v>974.9</v>
      </c>
      <c r="I449">
        <v>95540.2</v>
      </c>
      <c r="J449" t="s">
        <v>817</v>
      </c>
      <c r="K449" t="s">
        <v>824</v>
      </c>
      <c r="L449" t="s">
        <v>832</v>
      </c>
      <c r="M449" t="s">
        <v>841</v>
      </c>
    </row>
    <row r="450" spans="1:13" x14ac:dyDescent="0.3">
      <c r="A450" t="s">
        <v>186</v>
      </c>
      <c r="B450" s="2">
        <v>45930</v>
      </c>
      <c r="C450" t="s">
        <v>613</v>
      </c>
      <c r="D450" t="s">
        <v>628</v>
      </c>
      <c r="E450" t="s">
        <v>787</v>
      </c>
      <c r="F450" t="s">
        <v>799</v>
      </c>
      <c r="G450">
        <v>39</v>
      </c>
      <c r="H450">
        <v>1344.3</v>
      </c>
      <c r="I450">
        <v>52427.7</v>
      </c>
      <c r="J450" t="s">
        <v>808</v>
      </c>
      <c r="K450" t="s">
        <v>824</v>
      </c>
      <c r="L450" t="s">
        <v>834</v>
      </c>
      <c r="M450" t="s">
        <v>853</v>
      </c>
    </row>
    <row r="451" spans="1:13" x14ac:dyDescent="0.3">
      <c r="A451" t="s">
        <v>341</v>
      </c>
      <c r="B451" s="2">
        <v>45837</v>
      </c>
      <c r="C451" t="s">
        <v>608</v>
      </c>
      <c r="D451" t="s">
        <v>655</v>
      </c>
      <c r="E451" t="s">
        <v>785</v>
      </c>
      <c r="F451" t="s">
        <v>801</v>
      </c>
      <c r="G451">
        <v>17</v>
      </c>
      <c r="H451">
        <v>829.97</v>
      </c>
      <c r="I451">
        <v>14109.49</v>
      </c>
      <c r="J451" t="s">
        <v>812</v>
      </c>
      <c r="K451" t="s">
        <v>825</v>
      </c>
      <c r="L451" t="s">
        <v>832</v>
      </c>
      <c r="M451" t="s">
        <v>845</v>
      </c>
    </row>
    <row r="452" spans="1:13" x14ac:dyDescent="0.3">
      <c r="A452" t="s">
        <v>286</v>
      </c>
      <c r="B452" s="2">
        <v>45832</v>
      </c>
      <c r="C452" t="s">
        <v>619</v>
      </c>
      <c r="D452" t="s">
        <v>745</v>
      </c>
      <c r="E452" t="s">
        <v>787</v>
      </c>
      <c r="F452" t="s">
        <v>793</v>
      </c>
      <c r="G452">
        <v>91</v>
      </c>
      <c r="H452">
        <v>1737.86</v>
      </c>
      <c r="I452">
        <v>158145.26</v>
      </c>
      <c r="J452" t="s">
        <v>807</v>
      </c>
      <c r="K452" t="s">
        <v>825</v>
      </c>
      <c r="L452" t="s">
        <v>833</v>
      </c>
      <c r="M452" t="s">
        <v>840</v>
      </c>
    </row>
    <row r="453" spans="1:13" x14ac:dyDescent="0.3">
      <c r="A453" t="s">
        <v>303</v>
      </c>
      <c r="B453" s="2">
        <v>45878</v>
      </c>
      <c r="C453" t="s">
        <v>609</v>
      </c>
      <c r="D453" t="s">
        <v>685</v>
      </c>
      <c r="E453" t="s">
        <v>775</v>
      </c>
      <c r="F453" t="s">
        <v>802</v>
      </c>
      <c r="G453">
        <v>46</v>
      </c>
      <c r="H453">
        <v>1774.47</v>
      </c>
      <c r="I453">
        <v>81625.62</v>
      </c>
      <c r="J453" t="s">
        <v>803</v>
      </c>
      <c r="K453" t="s">
        <v>830</v>
      </c>
      <c r="L453" t="s">
        <v>831</v>
      </c>
      <c r="M453" t="s">
        <v>848</v>
      </c>
    </row>
    <row r="454" spans="1:13" x14ac:dyDescent="0.3">
      <c r="A454" t="s">
        <v>330</v>
      </c>
      <c r="B454" s="2">
        <v>45950</v>
      </c>
      <c r="C454" t="s">
        <v>620</v>
      </c>
      <c r="D454" t="s">
        <v>739</v>
      </c>
      <c r="E454" t="s">
        <v>772</v>
      </c>
      <c r="F454" t="s">
        <v>799</v>
      </c>
      <c r="G454">
        <v>39</v>
      </c>
      <c r="H454">
        <v>82.49</v>
      </c>
      <c r="I454">
        <v>3217.11</v>
      </c>
      <c r="J454" t="s">
        <v>812</v>
      </c>
      <c r="K454" t="s">
        <v>819</v>
      </c>
      <c r="L454" t="s">
        <v>832</v>
      </c>
      <c r="M454" t="s">
        <v>840</v>
      </c>
    </row>
    <row r="455" spans="1:13" x14ac:dyDescent="0.3">
      <c r="A455" t="s">
        <v>216</v>
      </c>
      <c r="B455" s="2">
        <v>45855</v>
      </c>
      <c r="C455" t="s">
        <v>615</v>
      </c>
      <c r="D455" t="s">
        <v>661</v>
      </c>
      <c r="E455" t="s">
        <v>771</v>
      </c>
      <c r="F455" t="s">
        <v>796</v>
      </c>
      <c r="G455">
        <v>62</v>
      </c>
      <c r="H455">
        <v>1346.24</v>
      </c>
      <c r="I455">
        <v>83466.880000000005</v>
      </c>
      <c r="J455" t="s">
        <v>812</v>
      </c>
      <c r="K455" t="s">
        <v>824</v>
      </c>
      <c r="L455" t="s">
        <v>836</v>
      </c>
      <c r="M455" t="s">
        <v>848</v>
      </c>
    </row>
    <row r="456" spans="1:13" x14ac:dyDescent="0.3">
      <c r="A456" t="s">
        <v>298</v>
      </c>
      <c r="B456" s="2">
        <v>45899</v>
      </c>
      <c r="C456" t="s">
        <v>617</v>
      </c>
      <c r="D456" t="s">
        <v>675</v>
      </c>
      <c r="E456" t="s">
        <v>785</v>
      </c>
      <c r="F456" t="s">
        <v>799</v>
      </c>
      <c r="G456">
        <v>22</v>
      </c>
      <c r="H456">
        <v>201.09</v>
      </c>
      <c r="I456">
        <v>4423.9799999999996</v>
      </c>
      <c r="J456" t="s">
        <v>815</v>
      </c>
      <c r="K456" t="s">
        <v>828</v>
      </c>
      <c r="L456" t="s">
        <v>834</v>
      </c>
      <c r="M456" t="s">
        <v>846</v>
      </c>
    </row>
    <row r="457" spans="1:13" x14ac:dyDescent="0.3">
      <c r="A457" t="s">
        <v>342</v>
      </c>
      <c r="B457" s="2">
        <v>45868</v>
      </c>
      <c r="C457" t="s">
        <v>607</v>
      </c>
      <c r="D457" t="s">
        <v>733</v>
      </c>
      <c r="E457" t="s">
        <v>773</v>
      </c>
      <c r="F457" t="s">
        <v>793</v>
      </c>
      <c r="G457">
        <v>59</v>
      </c>
      <c r="H457">
        <v>850.93</v>
      </c>
      <c r="I457">
        <v>50204.87</v>
      </c>
      <c r="J457" t="s">
        <v>809</v>
      </c>
      <c r="K457" t="s">
        <v>825</v>
      </c>
      <c r="L457" t="s">
        <v>834</v>
      </c>
      <c r="M457" t="s">
        <v>853</v>
      </c>
    </row>
    <row r="458" spans="1:13" x14ac:dyDescent="0.3">
      <c r="A458" t="s">
        <v>95</v>
      </c>
      <c r="B458" s="2">
        <v>45830</v>
      </c>
      <c r="C458" t="s">
        <v>616</v>
      </c>
      <c r="D458" t="s">
        <v>673</v>
      </c>
      <c r="E458" t="s">
        <v>771</v>
      </c>
      <c r="F458" t="s">
        <v>798</v>
      </c>
      <c r="G458">
        <v>71</v>
      </c>
      <c r="H458">
        <v>550.01</v>
      </c>
      <c r="I458">
        <v>39050.71</v>
      </c>
      <c r="J458" t="s">
        <v>803</v>
      </c>
      <c r="K458" t="s">
        <v>826</v>
      </c>
      <c r="L458" t="s">
        <v>838</v>
      </c>
      <c r="M458" t="s">
        <v>848</v>
      </c>
    </row>
    <row r="459" spans="1:13" x14ac:dyDescent="0.3">
      <c r="A459" t="s">
        <v>286</v>
      </c>
      <c r="B459" s="2">
        <v>45874</v>
      </c>
      <c r="C459" t="s">
        <v>619</v>
      </c>
      <c r="D459" t="s">
        <v>650</v>
      </c>
      <c r="E459" t="s">
        <v>770</v>
      </c>
      <c r="F459" t="s">
        <v>793</v>
      </c>
      <c r="G459">
        <v>49</v>
      </c>
      <c r="H459">
        <v>1398.85</v>
      </c>
      <c r="I459">
        <v>68543.649999999994</v>
      </c>
      <c r="J459" t="s">
        <v>812</v>
      </c>
      <c r="K459" t="s">
        <v>822</v>
      </c>
      <c r="L459" t="s">
        <v>831</v>
      </c>
      <c r="M459" t="s">
        <v>845</v>
      </c>
    </row>
    <row r="460" spans="1:13" x14ac:dyDescent="0.3">
      <c r="A460" t="s">
        <v>343</v>
      </c>
      <c r="B460" s="2">
        <v>45870</v>
      </c>
      <c r="C460" t="s">
        <v>610</v>
      </c>
      <c r="D460" t="s">
        <v>751</v>
      </c>
      <c r="E460" t="s">
        <v>782</v>
      </c>
      <c r="F460" t="s">
        <v>800</v>
      </c>
      <c r="G460">
        <v>95</v>
      </c>
      <c r="H460">
        <v>1040.5</v>
      </c>
      <c r="I460">
        <v>98847.5</v>
      </c>
      <c r="J460" t="s">
        <v>816</v>
      </c>
      <c r="K460" t="s">
        <v>824</v>
      </c>
      <c r="L460" t="s">
        <v>831</v>
      </c>
      <c r="M460" t="s">
        <v>844</v>
      </c>
    </row>
    <row r="461" spans="1:13" x14ac:dyDescent="0.3">
      <c r="A461" t="s">
        <v>227</v>
      </c>
      <c r="B461" s="2">
        <v>45953</v>
      </c>
      <c r="C461" t="s">
        <v>615</v>
      </c>
      <c r="D461" t="s">
        <v>760</v>
      </c>
      <c r="E461" t="s">
        <v>773</v>
      </c>
      <c r="F461" t="s">
        <v>800</v>
      </c>
      <c r="G461">
        <v>40</v>
      </c>
      <c r="H461">
        <v>655.89</v>
      </c>
      <c r="I461">
        <v>26235.599999999999</v>
      </c>
      <c r="J461" t="s">
        <v>805</v>
      </c>
      <c r="K461" t="s">
        <v>823</v>
      </c>
      <c r="L461" t="s">
        <v>836</v>
      </c>
      <c r="M461" t="s">
        <v>846</v>
      </c>
    </row>
    <row r="462" spans="1:13" x14ac:dyDescent="0.3">
      <c r="A462" t="s">
        <v>344</v>
      </c>
      <c r="B462" s="2">
        <v>45894</v>
      </c>
      <c r="C462" t="s">
        <v>607</v>
      </c>
      <c r="D462" t="s">
        <v>696</v>
      </c>
      <c r="E462" t="s">
        <v>785</v>
      </c>
      <c r="F462" t="s">
        <v>794</v>
      </c>
      <c r="G462">
        <v>43</v>
      </c>
      <c r="H462">
        <v>1028.79</v>
      </c>
      <c r="I462">
        <v>44237.97</v>
      </c>
      <c r="J462" t="s">
        <v>815</v>
      </c>
      <c r="K462" t="s">
        <v>821</v>
      </c>
      <c r="L462" t="s">
        <v>832</v>
      </c>
      <c r="M462" t="s">
        <v>854</v>
      </c>
    </row>
    <row r="463" spans="1:13" x14ac:dyDescent="0.3">
      <c r="A463" t="s">
        <v>18</v>
      </c>
      <c r="B463" s="2">
        <v>45965</v>
      </c>
      <c r="C463" t="s">
        <v>617</v>
      </c>
      <c r="D463" t="s">
        <v>627</v>
      </c>
      <c r="E463" t="s">
        <v>783</v>
      </c>
      <c r="F463" t="s">
        <v>799</v>
      </c>
      <c r="G463">
        <v>88</v>
      </c>
      <c r="H463">
        <v>960.41</v>
      </c>
      <c r="I463">
        <v>84516.08</v>
      </c>
      <c r="J463" t="s">
        <v>817</v>
      </c>
      <c r="K463" t="s">
        <v>826</v>
      </c>
      <c r="L463" t="s">
        <v>832</v>
      </c>
      <c r="M463" t="s">
        <v>841</v>
      </c>
    </row>
    <row r="464" spans="1:13" x14ac:dyDescent="0.3">
      <c r="A464" t="s">
        <v>345</v>
      </c>
      <c r="B464" s="2">
        <v>45798</v>
      </c>
      <c r="C464" t="s">
        <v>621</v>
      </c>
      <c r="D464" t="s">
        <v>655</v>
      </c>
      <c r="E464" t="s">
        <v>782</v>
      </c>
      <c r="F464" t="s">
        <v>801</v>
      </c>
      <c r="G464">
        <v>90</v>
      </c>
      <c r="H464">
        <v>1185.04</v>
      </c>
      <c r="I464">
        <v>106653.6</v>
      </c>
      <c r="J464" t="s">
        <v>807</v>
      </c>
      <c r="K464" t="s">
        <v>823</v>
      </c>
      <c r="L464" t="s">
        <v>832</v>
      </c>
      <c r="M464" t="s">
        <v>844</v>
      </c>
    </row>
    <row r="465" spans="1:13" x14ac:dyDescent="0.3">
      <c r="A465" t="s">
        <v>346</v>
      </c>
      <c r="B465" s="2">
        <v>45965</v>
      </c>
      <c r="C465" t="s">
        <v>609</v>
      </c>
      <c r="D465" t="s">
        <v>637</v>
      </c>
      <c r="E465" t="s">
        <v>789</v>
      </c>
      <c r="F465" t="s">
        <v>800</v>
      </c>
      <c r="G465">
        <v>77</v>
      </c>
      <c r="H465">
        <v>1735.51</v>
      </c>
      <c r="I465">
        <v>133634.26999999999</v>
      </c>
      <c r="J465" t="s">
        <v>817</v>
      </c>
      <c r="K465" t="s">
        <v>819</v>
      </c>
      <c r="L465" t="s">
        <v>837</v>
      </c>
      <c r="M465" t="s">
        <v>840</v>
      </c>
    </row>
    <row r="466" spans="1:13" x14ac:dyDescent="0.3">
      <c r="A466" t="s">
        <v>208</v>
      </c>
      <c r="B466" s="2">
        <v>45793</v>
      </c>
      <c r="C466" t="s">
        <v>612</v>
      </c>
      <c r="D466" t="s">
        <v>670</v>
      </c>
      <c r="E466" t="s">
        <v>782</v>
      </c>
      <c r="F466" t="s">
        <v>798</v>
      </c>
      <c r="G466">
        <v>68</v>
      </c>
      <c r="H466">
        <v>1880.81</v>
      </c>
      <c r="I466">
        <v>127895.08</v>
      </c>
      <c r="J466" t="s">
        <v>805</v>
      </c>
      <c r="K466" t="s">
        <v>821</v>
      </c>
      <c r="L466" t="s">
        <v>834</v>
      </c>
      <c r="M466" t="s">
        <v>851</v>
      </c>
    </row>
    <row r="467" spans="1:13" x14ac:dyDescent="0.3">
      <c r="A467" t="s">
        <v>308</v>
      </c>
      <c r="B467" s="2">
        <v>45834</v>
      </c>
      <c r="C467" t="s">
        <v>612</v>
      </c>
      <c r="D467" t="s">
        <v>711</v>
      </c>
      <c r="E467" t="s">
        <v>782</v>
      </c>
      <c r="F467" t="s">
        <v>802</v>
      </c>
      <c r="G467">
        <v>94</v>
      </c>
      <c r="H467">
        <v>802.8</v>
      </c>
      <c r="I467">
        <v>75463.199999999997</v>
      </c>
      <c r="J467" t="s">
        <v>814</v>
      </c>
      <c r="K467" t="s">
        <v>818</v>
      </c>
      <c r="L467" t="s">
        <v>838</v>
      </c>
      <c r="M467" t="s">
        <v>853</v>
      </c>
    </row>
    <row r="468" spans="1:13" x14ac:dyDescent="0.3">
      <c r="A468" t="s">
        <v>347</v>
      </c>
      <c r="B468" s="2">
        <v>45835</v>
      </c>
      <c r="C468" t="s">
        <v>616</v>
      </c>
      <c r="D468" t="s">
        <v>763</v>
      </c>
      <c r="E468" t="s">
        <v>772</v>
      </c>
      <c r="F468" t="s">
        <v>796</v>
      </c>
      <c r="G468">
        <v>36</v>
      </c>
      <c r="H468">
        <v>1526.01</v>
      </c>
      <c r="I468">
        <v>54936.36</v>
      </c>
      <c r="J468" t="s">
        <v>807</v>
      </c>
      <c r="K468" t="s">
        <v>828</v>
      </c>
      <c r="L468" t="s">
        <v>831</v>
      </c>
      <c r="M468" t="s">
        <v>843</v>
      </c>
    </row>
    <row r="469" spans="1:13" x14ac:dyDescent="0.3">
      <c r="A469" t="s">
        <v>348</v>
      </c>
      <c r="B469" s="2">
        <v>45811</v>
      </c>
      <c r="C469" t="s">
        <v>617</v>
      </c>
      <c r="D469" t="s">
        <v>682</v>
      </c>
      <c r="E469" t="s">
        <v>774</v>
      </c>
      <c r="F469" t="s">
        <v>797</v>
      </c>
      <c r="G469">
        <v>86</v>
      </c>
      <c r="H469">
        <v>1734.1</v>
      </c>
      <c r="I469">
        <v>149132.6</v>
      </c>
      <c r="J469" t="s">
        <v>810</v>
      </c>
      <c r="K469" t="s">
        <v>823</v>
      </c>
      <c r="L469" t="s">
        <v>833</v>
      </c>
      <c r="M469" t="s">
        <v>853</v>
      </c>
    </row>
    <row r="470" spans="1:13" x14ac:dyDescent="0.3">
      <c r="A470" t="s">
        <v>349</v>
      </c>
      <c r="B470" s="2">
        <v>45795</v>
      </c>
      <c r="C470" t="s">
        <v>613</v>
      </c>
      <c r="D470" t="s">
        <v>693</v>
      </c>
      <c r="E470" t="s">
        <v>786</v>
      </c>
      <c r="F470" t="s">
        <v>800</v>
      </c>
      <c r="G470">
        <v>49</v>
      </c>
      <c r="H470">
        <v>266.74</v>
      </c>
      <c r="I470">
        <v>13070.26</v>
      </c>
      <c r="J470" t="s">
        <v>810</v>
      </c>
      <c r="K470" t="s">
        <v>826</v>
      </c>
      <c r="L470" t="s">
        <v>832</v>
      </c>
      <c r="M470" t="s">
        <v>851</v>
      </c>
    </row>
    <row r="471" spans="1:13" x14ac:dyDescent="0.3">
      <c r="A471" t="s">
        <v>28</v>
      </c>
      <c r="B471" s="2">
        <v>45935</v>
      </c>
      <c r="C471" t="s">
        <v>608</v>
      </c>
      <c r="D471" t="s">
        <v>664</v>
      </c>
      <c r="E471" t="s">
        <v>777</v>
      </c>
      <c r="F471" t="s">
        <v>794</v>
      </c>
      <c r="G471">
        <v>85</v>
      </c>
      <c r="H471">
        <v>863.47</v>
      </c>
      <c r="I471">
        <v>73394.95</v>
      </c>
      <c r="J471" t="s">
        <v>813</v>
      </c>
      <c r="K471" t="s">
        <v>823</v>
      </c>
      <c r="L471" t="s">
        <v>838</v>
      </c>
      <c r="M471" t="s">
        <v>843</v>
      </c>
    </row>
    <row r="472" spans="1:13" x14ac:dyDescent="0.3">
      <c r="A472" t="s">
        <v>350</v>
      </c>
      <c r="B472" s="2">
        <v>45876</v>
      </c>
      <c r="C472" t="s">
        <v>612</v>
      </c>
      <c r="D472" t="s">
        <v>630</v>
      </c>
      <c r="E472" t="s">
        <v>785</v>
      </c>
      <c r="F472" t="s">
        <v>800</v>
      </c>
      <c r="G472">
        <v>95</v>
      </c>
      <c r="H472">
        <v>1754.33</v>
      </c>
      <c r="I472">
        <v>166661.35</v>
      </c>
      <c r="J472" t="s">
        <v>817</v>
      </c>
      <c r="K472" t="s">
        <v>826</v>
      </c>
      <c r="L472" t="s">
        <v>831</v>
      </c>
      <c r="M472" t="s">
        <v>851</v>
      </c>
    </row>
    <row r="473" spans="1:13" x14ac:dyDescent="0.3">
      <c r="A473" t="s">
        <v>180</v>
      </c>
      <c r="B473" s="2">
        <v>45829</v>
      </c>
      <c r="C473" t="s">
        <v>618</v>
      </c>
      <c r="D473" t="s">
        <v>644</v>
      </c>
      <c r="E473" t="s">
        <v>771</v>
      </c>
      <c r="F473" t="s">
        <v>797</v>
      </c>
      <c r="G473">
        <v>58</v>
      </c>
      <c r="H473">
        <v>1661.61</v>
      </c>
      <c r="I473">
        <v>96373.38</v>
      </c>
      <c r="J473" t="s">
        <v>808</v>
      </c>
      <c r="K473" t="s">
        <v>819</v>
      </c>
      <c r="L473" t="s">
        <v>834</v>
      </c>
      <c r="M473" t="s">
        <v>853</v>
      </c>
    </row>
    <row r="474" spans="1:13" x14ac:dyDescent="0.3">
      <c r="A474" t="s">
        <v>182</v>
      </c>
      <c r="B474" s="2">
        <v>45793</v>
      </c>
      <c r="C474" t="s">
        <v>607</v>
      </c>
      <c r="D474" t="s">
        <v>672</v>
      </c>
      <c r="E474" t="s">
        <v>771</v>
      </c>
      <c r="F474" t="s">
        <v>794</v>
      </c>
      <c r="G474">
        <v>53</v>
      </c>
      <c r="H474">
        <v>171.3</v>
      </c>
      <c r="I474">
        <v>9078.9</v>
      </c>
      <c r="J474" t="s">
        <v>806</v>
      </c>
      <c r="K474" t="s">
        <v>823</v>
      </c>
      <c r="L474" t="s">
        <v>833</v>
      </c>
      <c r="M474" t="s">
        <v>841</v>
      </c>
    </row>
    <row r="475" spans="1:13" x14ac:dyDescent="0.3">
      <c r="A475" t="s">
        <v>71</v>
      </c>
      <c r="B475" s="2">
        <v>45912</v>
      </c>
      <c r="C475" t="s">
        <v>612</v>
      </c>
      <c r="D475" t="s">
        <v>764</v>
      </c>
      <c r="E475" t="s">
        <v>789</v>
      </c>
      <c r="F475" t="s">
        <v>794</v>
      </c>
      <c r="G475">
        <v>23</v>
      </c>
      <c r="H475">
        <v>1945.1</v>
      </c>
      <c r="I475">
        <v>44737.3</v>
      </c>
      <c r="J475" t="s">
        <v>807</v>
      </c>
      <c r="K475" t="s">
        <v>823</v>
      </c>
      <c r="L475" t="s">
        <v>835</v>
      </c>
      <c r="M475" t="s">
        <v>857</v>
      </c>
    </row>
    <row r="476" spans="1:13" x14ac:dyDescent="0.3">
      <c r="A476" t="s">
        <v>272</v>
      </c>
      <c r="B476" s="2">
        <v>45811</v>
      </c>
      <c r="C476" t="s">
        <v>611</v>
      </c>
      <c r="D476" t="s">
        <v>674</v>
      </c>
      <c r="E476" t="s">
        <v>787</v>
      </c>
      <c r="F476" t="s">
        <v>796</v>
      </c>
      <c r="G476">
        <v>37</v>
      </c>
      <c r="H476">
        <v>833.31</v>
      </c>
      <c r="I476">
        <v>30832.47</v>
      </c>
      <c r="J476" t="s">
        <v>813</v>
      </c>
      <c r="K476" t="s">
        <v>825</v>
      </c>
      <c r="L476" t="s">
        <v>837</v>
      </c>
      <c r="M476" t="s">
        <v>845</v>
      </c>
    </row>
    <row r="477" spans="1:13" x14ac:dyDescent="0.3">
      <c r="A477" t="s">
        <v>351</v>
      </c>
      <c r="B477" s="2">
        <v>45850</v>
      </c>
      <c r="C477" t="s">
        <v>618</v>
      </c>
      <c r="D477" t="s">
        <v>752</v>
      </c>
      <c r="E477" t="s">
        <v>781</v>
      </c>
      <c r="F477" t="s">
        <v>794</v>
      </c>
      <c r="G477">
        <v>17</v>
      </c>
      <c r="H477">
        <v>965.34</v>
      </c>
      <c r="I477">
        <v>16410.78</v>
      </c>
      <c r="J477" t="s">
        <v>806</v>
      </c>
      <c r="K477" t="s">
        <v>827</v>
      </c>
      <c r="L477" t="s">
        <v>834</v>
      </c>
      <c r="M477" t="s">
        <v>847</v>
      </c>
    </row>
    <row r="478" spans="1:13" x14ac:dyDescent="0.3">
      <c r="A478" t="s">
        <v>352</v>
      </c>
      <c r="B478" s="2">
        <v>45882</v>
      </c>
      <c r="C478" t="s">
        <v>615</v>
      </c>
      <c r="D478" t="s">
        <v>641</v>
      </c>
      <c r="E478" t="s">
        <v>784</v>
      </c>
      <c r="F478" t="s">
        <v>800</v>
      </c>
      <c r="G478">
        <v>77</v>
      </c>
      <c r="H478">
        <v>1319.12</v>
      </c>
      <c r="I478">
        <v>101572.24</v>
      </c>
      <c r="J478" t="s">
        <v>814</v>
      </c>
      <c r="K478" t="s">
        <v>826</v>
      </c>
      <c r="L478" t="s">
        <v>834</v>
      </c>
      <c r="M478" t="s">
        <v>850</v>
      </c>
    </row>
    <row r="479" spans="1:13" x14ac:dyDescent="0.3">
      <c r="A479" t="s">
        <v>119</v>
      </c>
      <c r="B479" s="2">
        <v>45918</v>
      </c>
      <c r="C479" t="s">
        <v>607</v>
      </c>
      <c r="D479" t="s">
        <v>734</v>
      </c>
      <c r="E479" t="s">
        <v>779</v>
      </c>
      <c r="F479" t="s">
        <v>793</v>
      </c>
      <c r="G479">
        <v>45</v>
      </c>
      <c r="H479">
        <v>425.72</v>
      </c>
      <c r="I479">
        <v>19157.400000000001</v>
      </c>
      <c r="J479" t="s">
        <v>804</v>
      </c>
      <c r="K479" t="s">
        <v>819</v>
      </c>
      <c r="L479" t="s">
        <v>835</v>
      </c>
      <c r="M479" t="s">
        <v>851</v>
      </c>
    </row>
    <row r="480" spans="1:13" x14ac:dyDescent="0.3">
      <c r="A480" t="s">
        <v>353</v>
      </c>
      <c r="B480" s="2">
        <v>45840</v>
      </c>
      <c r="C480" t="s">
        <v>618</v>
      </c>
      <c r="D480" t="s">
        <v>707</v>
      </c>
      <c r="E480" t="s">
        <v>777</v>
      </c>
      <c r="F480" t="s">
        <v>798</v>
      </c>
      <c r="G480">
        <v>62</v>
      </c>
      <c r="H480">
        <v>1050.72</v>
      </c>
      <c r="I480">
        <v>65144.639999999999</v>
      </c>
      <c r="J480" t="s">
        <v>805</v>
      </c>
      <c r="K480" t="s">
        <v>819</v>
      </c>
      <c r="L480" t="s">
        <v>838</v>
      </c>
      <c r="M480" t="s">
        <v>853</v>
      </c>
    </row>
    <row r="481" spans="1:13" x14ac:dyDescent="0.3">
      <c r="A481" t="s">
        <v>43</v>
      </c>
      <c r="B481" s="2">
        <v>45798</v>
      </c>
      <c r="C481" t="s">
        <v>614</v>
      </c>
      <c r="D481" t="s">
        <v>706</v>
      </c>
      <c r="E481" t="s">
        <v>777</v>
      </c>
      <c r="F481" t="s">
        <v>798</v>
      </c>
      <c r="G481">
        <v>84</v>
      </c>
      <c r="H481">
        <v>1571.09</v>
      </c>
      <c r="I481">
        <v>131971.56</v>
      </c>
      <c r="J481" t="s">
        <v>811</v>
      </c>
      <c r="K481" t="s">
        <v>823</v>
      </c>
      <c r="L481" t="s">
        <v>839</v>
      </c>
      <c r="M481" t="s">
        <v>846</v>
      </c>
    </row>
    <row r="482" spans="1:13" x14ac:dyDescent="0.3">
      <c r="A482" t="s">
        <v>354</v>
      </c>
      <c r="B482" s="2">
        <v>45889</v>
      </c>
      <c r="C482" t="s">
        <v>614</v>
      </c>
      <c r="D482" t="s">
        <v>674</v>
      </c>
      <c r="E482" t="s">
        <v>775</v>
      </c>
      <c r="F482" t="s">
        <v>796</v>
      </c>
      <c r="G482">
        <v>44</v>
      </c>
      <c r="H482">
        <v>493.59</v>
      </c>
      <c r="I482">
        <v>21717.96</v>
      </c>
      <c r="J482" t="s">
        <v>806</v>
      </c>
      <c r="K482" t="s">
        <v>824</v>
      </c>
      <c r="L482" t="s">
        <v>835</v>
      </c>
      <c r="M482" t="s">
        <v>852</v>
      </c>
    </row>
    <row r="483" spans="1:13" x14ac:dyDescent="0.3">
      <c r="A483" t="s">
        <v>172</v>
      </c>
      <c r="B483" s="2">
        <v>45803</v>
      </c>
      <c r="C483" t="s">
        <v>615</v>
      </c>
      <c r="D483" t="s">
        <v>672</v>
      </c>
      <c r="E483" t="s">
        <v>784</v>
      </c>
      <c r="F483" t="s">
        <v>794</v>
      </c>
      <c r="G483">
        <v>44</v>
      </c>
      <c r="H483">
        <v>196.84</v>
      </c>
      <c r="I483">
        <v>8660.9599999999991</v>
      </c>
      <c r="J483" t="s">
        <v>803</v>
      </c>
      <c r="K483" t="s">
        <v>820</v>
      </c>
      <c r="L483" t="s">
        <v>832</v>
      </c>
      <c r="M483" t="s">
        <v>854</v>
      </c>
    </row>
    <row r="484" spans="1:13" x14ac:dyDescent="0.3">
      <c r="A484" t="s">
        <v>355</v>
      </c>
      <c r="B484" s="2">
        <v>45895</v>
      </c>
      <c r="C484" t="s">
        <v>619</v>
      </c>
      <c r="D484" t="s">
        <v>667</v>
      </c>
      <c r="E484" t="s">
        <v>771</v>
      </c>
      <c r="F484" t="s">
        <v>794</v>
      </c>
      <c r="G484">
        <v>34</v>
      </c>
      <c r="H484">
        <v>1650.06</v>
      </c>
      <c r="I484">
        <v>56102.04</v>
      </c>
      <c r="J484" t="s">
        <v>815</v>
      </c>
      <c r="K484" t="s">
        <v>822</v>
      </c>
      <c r="L484" t="s">
        <v>833</v>
      </c>
      <c r="M484" t="s">
        <v>857</v>
      </c>
    </row>
    <row r="485" spans="1:13" x14ac:dyDescent="0.3">
      <c r="A485" t="s">
        <v>356</v>
      </c>
      <c r="B485" s="2">
        <v>45923</v>
      </c>
      <c r="C485" t="s">
        <v>609</v>
      </c>
      <c r="D485" t="s">
        <v>745</v>
      </c>
      <c r="E485" t="s">
        <v>773</v>
      </c>
      <c r="F485" t="s">
        <v>795</v>
      </c>
      <c r="G485">
        <v>55</v>
      </c>
      <c r="H485">
        <v>1976.84</v>
      </c>
      <c r="I485">
        <v>108726.2</v>
      </c>
      <c r="J485" t="s">
        <v>816</v>
      </c>
      <c r="K485" t="s">
        <v>821</v>
      </c>
      <c r="L485" t="s">
        <v>833</v>
      </c>
      <c r="M485" t="s">
        <v>844</v>
      </c>
    </row>
    <row r="486" spans="1:13" x14ac:dyDescent="0.3">
      <c r="A486" t="s">
        <v>307</v>
      </c>
      <c r="B486" s="2">
        <v>45811</v>
      </c>
      <c r="C486" t="s">
        <v>612</v>
      </c>
      <c r="D486" t="s">
        <v>676</v>
      </c>
      <c r="E486" t="s">
        <v>773</v>
      </c>
      <c r="F486" t="s">
        <v>801</v>
      </c>
      <c r="G486">
        <v>42</v>
      </c>
      <c r="H486">
        <v>692</v>
      </c>
      <c r="I486">
        <v>29064</v>
      </c>
      <c r="J486" t="s">
        <v>814</v>
      </c>
      <c r="K486" t="s">
        <v>827</v>
      </c>
      <c r="L486" t="s">
        <v>836</v>
      </c>
      <c r="M486" t="s">
        <v>856</v>
      </c>
    </row>
    <row r="487" spans="1:13" x14ac:dyDescent="0.3">
      <c r="A487" t="s">
        <v>357</v>
      </c>
      <c r="B487" s="2">
        <v>45934</v>
      </c>
      <c r="C487" t="s">
        <v>619</v>
      </c>
      <c r="D487" t="s">
        <v>765</v>
      </c>
      <c r="E487" t="s">
        <v>789</v>
      </c>
      <c r="F487" t="s">
        <v>796</v>
      </c>
      <c r="G487">
        <v>69</v>
      </c>
      <c r="H487">
        <v>927.96</v>
      </c>
      <c r="I487">
        <v>64029.24</v>
      </c>
      <c r="J487" t="s">
        <v>806</v>
      </c>
      <c r="K487" t="s">
        <v>829</v>
      </c>
      <c r="L487" t="s">
        <v>838</v>
      </c>
      <c r="M487" t="s">
        <v>853</v>
      </c>
    </row>
    <row r="488" spans="1:13" x14ac:dyDescent="0.3">
      <c r="A488" t="s">
        <v>289</v>
      </c>
      <c r="B488" s="2">
        <v>45883</v>
      </c>
      <c r="C488" t="s">
        <v>616</v>
      </c>
      <c r="D488" t="s">
        <v>680</v>
      </c>
      <c r="E488" t="s">
        <v>786</v>
      </c>
      <c r="F488" t="s">
        <v>795</v>
      </c>
      <c r="G488">
        <v>10</v>
      </c>
      <c r="H488">
        <v>1433.86</v>
      </c>
      <c r="I488">
        <v>14338.6</v>
      </c>
      <c r="J488" t="s">
        <v>803</v>
      </c>
      <c r="K488" t="s">
        <v>830</v>
      </c>
      <c r="L488" t="s">
        <v>833</v>
      </c>
      <c r="M488" t="s">
        <v>849</v>
      </c>
    </row>
    <row r="489" spans="1:13" x14ac:dyDescent="0.3">
      <c r="A489" t="s">
        <v>358</v>
      </c>
      <c r="B489" s="2">
        <v>45847</v>
      </c>
      <c r="C489" t="s">
        <v>618</v>
      </c>
      <c r="D489" t="s">
        <v>766</v>
      </c>
      <c r="E489" t="s">
        <v>780</v>
      </c>
      <c r="F489" t="s">
        <v>800</v>
      </c>
      <c r="G489">
        <v>60</v>
      </c>
      <c r="H489">
        <v>1425.95</v>
      </c>
      <c r="I489">
        <v>85557</v>
      </c>
      <c r="J489" t="s">
        <v>806</v>
      </c>
      <c r="K489" t="s">
        <v>819</v>
      </c>
      <c r="L489" t="s">
        <v>835</v>
      </c>
      <c r="M489" t="s">
        <v>847</v>
      </c>
    </row>
    <row r="490" spans="1:13" x14ac:dyDescent="0.3">
      <c r="A490" t="s">
        <v>253</v>
      </c>
      <c r="B490" s="2">
        <v>45874</v>
      </c>
      <c r="C490" t="s">
        <v>609</v>
      </c>
      <c r="D490" t="s">
        <v>687</v>
      </c>
      <c r="E490" t="s">
        <v>775</v>
      </c>
      <c r="F490" t="s">
        <v>800</v>
      </c>
      <c r="G490">
        <v>21</v>
      </c>
      <c r="I490">
        <v>5009.55</v>
      </c>
      <c r="J490" t="s">
        <v>806</v>
      </c>
      <c r="K490" t="s">
        <v>827</v>
      </c>
      <c r="L490" t="s">
        <v>835</v>
      </c>
      <c r="M490" t="s">
        <v>849</v>
      </c>
    </row>
    <row r="491" spans="1:13" x14ac:dyDescent="0.3">
      <c r="A491" t="s">
        <v>359</v>
      </c>
      <c r="B491" s="2">
        <v>45886</v>
      </c>
      <c r="C491" t="s">
        <v>613</v>
      </c>
      <c r="D491" t="s">
        <v>662</v>
      </c>
      <c r="E491" t="s">
        <v>788</v>
      </c>
      <c r="F491" t="s">
        <v>793</v>
      </c>
      <c r="G491">
        <v>92</v>
      </c>
      <c r="H491">
        <v>1924.76</v>
      </c>
      <c r="I491">
        <v>177077.92</v>
      </c>
      <c r="J491" t="s">
        <v>806</v>
      </c>
      <c r="K491" t="s">
        <v>829</v>
      </c>
      <c r="L491" t="s">
        <v>834</v>
      </c>
      <c r="M491" t="s">
        <v>849</v>
      </c>
    </row>
    <row r="492" spans="1:13" x14ac:dyDescent="0.3">
      <c r="A492" t="s">
        <v>16</v>
      </c>
      <c r="B492" s="2">
        <v>45874</v>
      </c>
      <c r="C492" t="s">
        <v>607</v>
      </c>
      <c r="D492" t="s">
        <v>746</v>
      </c>
      <c r="E492" t="s">
        <v>772</v>
      </c>
      <c r="F492" t="s">
        <v>798</v>
      </c>
      <c r="G492">
        <v>78</v>
      </c>
      <c r="H492">
        <v>409.39</v>
      </c>
      <c r="I492">
        <v>31932.42</v>
      </c>
      <c r="J492" t="s">
        <v>810</v>
      </c>
      <c r="K492" t="s">
        <v>823</v>
      </c>
      <c r="L492" t="s">
        <v>833</v>
      </c>
      <c r="M492" t="s">
        <v>852</v>
      </c>
    </row>
    <row r="493" spans="1:13" x14ac:dyDescent="0.3">
      <c r="A493" t="s">
        <v>329</v>
      </c>
      <c r="B493" s="2">
        <v>45931</v>
      </c>
      <c r="C493" t="s">
        <v>619</v>
      </c>
      <c r="D493" t="s">
        <v>644</v>
      </c>
      <c r="E493" t="s">
        <v>779</v>
      </c>
      <c r="F493" t="s">
        <v>793</v>
      </c>
      <c r="G493">
        <v>85</v>
      </c>
      <c r="H493">
        <v>204.47</v>
      </c>
      <c r="I493">
        <v>17379.95</v>
      </c>
      <c r="J493" t="s">
        <v>803</v>
      </c>
      <c r="K493" t="s">
        <v>826</v>
      </c>
      <c r="L493" t="s">
        <v>834</v>
      </c>
      <c r="M493" t="s">
        <v>847</v>
      </c>
    </row>
    <row r="494" spans="1:13" x14ac:dyDescent="0.3">
      <c r="A494" t="s">
        <v>206</v>
      </c>
      <c r="B494" s="2">
        <v>45958</v>
      </c>
      <c r="C494" t="s">
        <v>611</v>
      </c>
      <c r="D494" t="s">
        <v>760</v>
      </c>
      <c r="E494" t="s">
        <v>782</v>
      </c>
      <c r="F494" t="s">
        <v>802</v>
      </c>
      <c r="G494">
        <v>17</v>
      </c>
      <c r="H494">
        <v>1560.25</v>
      </c>
      <c r="I494">
        <v>26524.25</v>
      </c>
      <c r="J494" t="s">
        <v>813</v>
      </c>
      <c r="K494" t="s">
        <v>825</v>
      </c>
      <c r="L494" t="s">
        <v>839</v>
      </c>
      <c r="M494" t="s">
        <v>845</v>
      </c>
    </row>
    <row r="495" spans="1:13" x14ac:dyDescent="0.3">
      <c r="A495" t="s">
        <v>317</v>
      </c>
      <c r="B495" s="2">
        <v>45841</v>
      </c>
      <c r="C495" t="s">
        <v>615</v>
      </c>
      <c r="D495" t="s">
        <v>631</v>
      </c>
      <c r="E495" t="s">
        <v>783</v>
      </c>
      <c r="F495" t="s">
        <v>793</v>
      </c>
      <c r="G495">
        <v>57</v>
      </c>
      <c r="H495">
        <v>418.15</v>
      </c>
      <c r="I495">
        <v>23834.55</v>
      </c>
      <c r="J495" t="s">
        <v>807</v>
      </c>
      <c r="K495" t="s">
        <v>827</v>
      </c>
      <c r="L495" t="s">
        <v>831</v>
      </c>
      <c r="M495" t="s">
        <v>843</v>
      </c>
    </row>
    <row r="496" spans="1:13" x14ac:dyDescent="0.3">
      <c r="A496" t="s">
        <v>360</v>
      </c>
      <c r="B496" s="2">
        <v>45887</v>
      </c>
      <c r="C496" t="s">
        <v>611</v>
      </c>
      <c r="D496" t="s">
        <v>660</v>
      </c>
      <c r="E496" t="s">
        <v>769</v>
      </c>
      <c r="F496" t="s">
        <v>801</v>
      </c>
      <c r="G496">
        <v>52</v>
      </c>
      <c r="H496">
        <v>1231.5</v>
      </c>
      <c r="I496">
        <v>64038</v>
      </c>
      <c r="J496" t="s">
        <v>813</v>
      </c>
      <c r="K496" t="s">
        <v>820</v>
      </c>
      <c r="L496" t="s">
        <v>836</v>
      </c>
      <c r="M496" t="s">
        <v>840</v>
      </c>
    </row>
    <row r="497" spans="1:13" x14ac:dyDescent="0.3">
      <c r="A497" t="s">
        <v>361</v>
      </c>
      <c r="B497" s="2">
        <v>45863</v>
      </c>
      <c r="C497" t="s">
        <v>608</v>
      </c>
      <c r="D497" t="s">
        <v>622</v>
      </c>
      <c r="E497" t="s">
        <v>783</v>
      </c>
      <c r="F497" t="s">
        <v>801</v>
      </c>
      <c r="G497">
        <v>38</v>
      </c>
      <c r="H497">
        <v>941.27</v>
      </c>
      <c r="I497">
        <v>35768.26</v>
      </c>
      <c r="J497" t="s">
        <v>807</v>
      </c>
      <c r="K497" t="s">
        <v>826</v>
      </c>
      <c r="L497" t="s">
        <v>838</v>
      </c>
      <c r="M497" t="s">
        <v>845</v>
      </c>
    </row>
    <row r="498" spans="1:13" x14ac:dyDescent="0.3">
      <c r="A498" t="s">
        <v>362</v>
      </c>
      <c r="B498" s="2">
        <v>45938</v>
      </c>
      <c r="C498" t="s">
        <v>607</v>
      </c>
      <c r="D498" t="s">
        <v>701</v>
      </c>
      <c r="E498" t="s">
        <v>770</v>
      </c>
      <c r="F498" t="s">
        <v>799</v>
      </c>
      <c r="G498">
        <v>19</v>
      </c>
      <c r="H498">
        <v>1577.83</v>
      </c>
      <c r="I498">
        <v>29978.77</v>
      </c>
      <c r="J498" t="s">
        <v>810</v>
      </c>
      <c r="K498" t="s">
        <v>825</v>
      </c>
      <c r="L498" t="s">
        <v>839</v>
      </c>
      <c r="M498" t="s">
        <v>845</v>
      </c>
    </row>
    <row r="499" spans="1:13" x14ac:dyDescent="0.3">
      <c r="A499" t="s">
        <v>84</v>
      </c>
      <c r="B499" s="2">
        <v>45825</v>
      </c>
      <c r="C499" t="s">
        <v>615</v>
      </c>
      <c r="D499" t="s">
        <v>638</v>
      </c>
      <c r="E499" t="s">
        <v>779</v>
      </c>
      <c r="F499" t="s">
        <v>798</v>
      </c>
      <c r="G499">
        <v>33</v>
      </c>
      <c r="H499">
        <v>268.27</v>
      </c>
      <c r="I499">
        <v>8852.91</v>
      </c>
      <c r="J499" t="s">
        <v>811</v>
      </c>
      <c r="K499" t="s">
        <v>827</v>
      </c>
      <c r="L499" t="s">
        <v>832</v>
      </c>
      <c r="M499" t="s">
        <v>857</v>
      </c>
    </row>
    <row r="500" spans="1:13" x14ac:dyDescent="0.3">
      <c r="A500" t="s">
        <v>363</v>
      </c>
      <c r="B500" s="2">
        <v>45967</v>
      </c>
      <c r="C500" t="s">
        <v>614</v>
      </c>
      <c r="D500" t="s">
        <v>674</v>
      </c>
      <c r="E500" t="s">
        <v>788</v>
      </c>
      <c r="F500" t="s">
        <v>798</v>
      </c>
      <c r="G500">
        <v>97</v>
      </c>
      <c r="H500">
        <v>1158.44</v>
      </c>
      <c r="I500">
        <v>112368.68</v>
      </c>
      <c r="J500" t="s">
        <v>808</v>
      </c>
      <c r="K500" t="s">
        <v>826</v>
      </c>
      <c r="L500" t="s">
        <v>838</v>
      </c>
      <c r="M500" t="s">
        <v>848</v>
      </c>
    </row>
    <row r="501" spans="1:13" x14ac:dyDescent="0.3">
      <c r="A501" t="s">
        <v>191</v>
      </c>
      <c r="B501" s="2">
        <v>45955</v>
      </c>
      <c r="C501" t="s">
        <v>612</v>
      </c>
      <c r="D501" t="s">
        <v>649</v>
      </c>
      <c r="E501" t="s">
        <v>777</v>
      </c>
      <c r="F501" t="s">
        <v>798</v>
      </c>
      <c r="G501">
        <v>43</v>
      </c>
      <c r="H501">
        <v>1094.31</v>
      </c>
      <c r="I501">
        <v>47055.33</v>
      </c>
      <c r="J501" t="s">
        <v>806</v>
      </c>
      <c r="K501" t="s">
        <v>819</v>
      </c>
      <c r="L501" t="s">
        <v>831</v>
      </c>
      <c r="M501" t="s">
        <v>841</v>
      </c>
    </row>
    <row r="502" spans="1:13" x14ac:dyDescent="0.3">
      <c r="A502" t="s">
        <v>295</v>
      </c>
      <c r="B502" s="2">
        <v>45950</v>
      </c>
      <c r="C502" t="s">
        <v>618</v>
      </c>
      <c r="D502" t="s">
        <v>711</v>
      </c>
      <c r="E502" t="s">
        <v>777</v>
      </c>
      <c r="F502" t="s">
        <v>798</v>
      </c>
      <c r="G502">
        <v>10</v>
      </c>
      <c r="H502">
        <v>1043.83</v>
      </c>
      <c r="I502">
        <v>10438.299999999999</v>
      </c>
      <c r="J502" t="s">
        <v>803</v>
      </c>
      <c r="K502" t="s">
        <v>828</v>
      </c>
      <c r="L502" t="s">
        <v>839</v>
      </c>
      <c r="M502" t="s">
        <v>844</v>
      </c>
    </row>
    <row r="503" spans="1:13" x14ac:dyDescent="0.3">
      <c r="A503" t="s">
        <v>364</v>
      </c>
      <c r="B503" s="2">
        <v>45845</v>
      </c>
      <c r="C503" t="s">
        <v>612</v>
      </c>
      <c r="D503" t="s">
        <v>757</v>
      </c>
      <c r="E503" t="s">
        <v>791</v>
      </c>
      <c r="F503" t="s">
        <v>793</v>
      </c>
      <c r="G503">
        <v>57</v>
      </c>
      <c r="H503">
        <v>1793.17</v>
      </c>
      <c r="I503">
        <v>102210.69</v>
      </c>
      <c r="J503" t="s">
        <v>811</v>
      </c>
      <c r="K503" t="s">
        <v>821</v>
      </c>
      <c r="L503" t="s">
        <v>836</v>
      </c>
      <c r="M503" t="s">
        <v>840</v>
      </c>
    </row>
    <row r="504" spans="1:13" x14ac:dyDescent="0.3">
      <c r="A504" t="s">
        <v>365</v>
      </c>
      <c r="B504" s="2">
        <v>45916</v>
      </c>
      <c r="C504" t="s">
        <v>617</v>
      </c>
      <c r="D504" t="s">
        <v>644</v>
      </c>
      <c r="E504" t="s">
        <v>778</v>
      </c>
      <c r="F504" t="s">
        <v>795</v>
      </c>
      <c r="G504">
        <v>58</v>
      </c>
      <c r="H504">
        <v>1000.44</v>
      </c>
      <c r="I504">
        <v>58025.52</v>
      </c>
      <c r="J504" t="s">
        <v>817</v>
      </c>
      <c r="K504" t="s">
        <v>823</v>
      </c>
      <c r="L504" t="s">
        <v>832</v>
      </c>
      <c r="M504" t="s">
        <v>856</v>
      </c>
    </row>
    <row r="505" spans="1:13" x14ac:dyDescent="0.3">
      <c r="A505" t="s">
        <v>366</v>
      </c>
      <c r="B505" s="2">
        <v>45941</v>
      </c>
      <c r="C505" t="s">
        <v>617</v>
      </c>
      <c r="D505" t="s">
        <v>623</v>
      </c>
      <c r="E505" t="s">
        <v>790</v>
      </c>
      <c r="F505" t="s">
        <v>799</v>
      </c>
      <c r="G505">
        <v>92</v>
      </c>
      <c r="H505">
        <v>1857.47</v>
      </c>
      <c r="I505">
        <v>170887.24</v>
      </c>
      <c r="J505" t="s">
        <v>814</v>
      </c>
      <c r="K505" t="s">
        <v>819</v>
      </c>
      <c r="L505" t="s">
        <v>831</v>
      </c>
      <c r="M505" t="s">
        <v>857</v>
      </c>
    </row>
    <row r="506" spans="1:13" x14ac:dyDescent="0.3">
      <c r="A506" t="s">
        <v>168</v>
      </c>
      <c r="B506" s="2">
        <v>45844</v>
      </c>
      <c r="C506" t="s">
        <v>618</v>
      </c>
      <c r="D506" t="s">
        <v>635</v>
      </c>
      <c r="E506" t="s">
        <v>788</v>
      </c>
      <c r="F506" t="s">
        <v>797</v>
      </c>
      <c r="G506">
        <v>56</v>
      </c>
      <c r="H506">
        <v>1865.45</v>
      </c>
      <c r="I506">
        <v>104465.2</v>
      </c>
      <c r="J506" t="s">
        <v>813</v>
      </c>
      <c r="K506" t="s">
        <v>830</v>
      </c>
      <c r="L506" t="s">
        <v>832</v>
      </c>
      <c r="M506" t="s">
        <v>846</v>
      </c>
    </row>
    <row r="507" spans="1:13" x14ac:dyDescent="0.3">
      <c r="A507" t="s">
        <v>367</v>
      </c>
      <c r="B507" s="2">
        <v>45943</v>
      </c>
      <c r="C507" t="s">
        <v>607</v>
      </c>
      <c r="D507" t="s">
        <v>744</v>
      </c>
      <c r="E507" t="s">
        <v>773</v>
      </c>
      <c r="F507" t="s">
        <v>798</v>
      </c>
      <c r="G507">
        <v>20</v>
      </c>
      <c r="H507">
        <v>1117.24</v>
      </c>
      <c r="I507">
        <v>22344.799999999999</v>
      </c>
      <c r="J507" t="s">
        <v>808</v>
      </c>
      <c r="K507" t="s">
        <v>819</v>
      </c>
      <c r="L507" t="s">
        <v>835</v>
      </c>
      <c r="M507" t="s">
        <v>855</v>
      </c>
    </row>
    <row r="508" spans="1:13" x14ac:dyDescent="0.3">
      <c r="A508" t="s">
        <v>281</v>
      </c>
      <c r="B508" s="2">
        <v>45958</v>
      </c>
      <c r="C508" t="s">
        <v>611</v>
      </c>
      <c r="D508" t="s">
        <v>687</v>
      </c>
      <c r="E508" t="s">
        <v>791</v>
      </c>
      <c r="F508" t="s">
        <v>802</v>
      </c>
      <c r="G508">
        <v>25</v>
      </c>
      <c r="H508">
        <v>1919.8</v>
      </c>
      <c r="I508">
        <v>47995</v>
      </c>
      <c r="J508" t="s">
        <v>817</v>
      </c>
      <c r="K508" t="s">
        <v>821</v>
      </c>
      <c r="L508" t="s">
        <v>831</v>
      </c>
      <c r="M508" t="s">
        <v>851</v>
      </c>
    </row>
    <row r="509" spans="1:13" x14ac:dyDescent="0.3">
      <c r="A509" t="s">
        <v>368</v>
      </c>
      <c r="B509" s="2">
        <v>45916</v>
      </c>
      <c r="C509" t="s">
        <v>618</v>
      </c>
      <c r="D509" t="s">
        <v>661</v>
      </c>
      <c r="E509" t="s">
        <v>785</v>
      </c>
      <c r="F509" t="s">
        <v>795</v>
      </c>
      <c r="G509">
        <v>21</v>
      </c>
      <c r="H509">
        <v>1180.67</v>
      </c>
      <c r="I509">
        <v>24794.07</v>
      </c>
      <c r="J509" t="s">
        <v>807</v>
      </c>
      <c r="K509" t="s">
        <v>822</v>
      </c>
      <c r="L509" t="s">
        <v>837</v>
      </c>
      <c r="M509" t="s">
        <v>851</v>
      </c>
    </row>
    <row r="510" spans="1:13" x14ac:dyDescent="0.3">
      <c r="A510" t="s">
        <v>137</v>
      </c>
      <c r="B510" s="2">
        <v>45806</v>
      </c>
      <c r="C510" t="s">
        <v>612</v>
      </c>
      <c r="D510" t="s">
        <v>641</v>
      </c>
      <c r="E510" t="s">
        <v>773</v>
      </c>
      <c r="F510" t="s">
        <v>800</v>
      </c>
      <c r="G510">
        <v>70</v>
      </c>
      <c r="H510">
        <v>1906.68</v>
      </c>
      <c r="I510">
        <v>133467.6</v>
      </c>
      <c r="J510" t="s">
        <v>805</v>
      </c>
      <c r="K510" t="s">
        <v>820</v>
      </c>
      <c r="L510" t="s">
        <v>838</v>
      </c>
      <c r="M510" t="s">
        <v>852</v>
      </c>
    </row>
    <row r="511" spans="1:13" x14ac:dyDescent="0.3">
      <c r="A511" t="s">
        <v>200</v>
      </c>
      <c r="B511" s="2">
        <v>45896</v>
      </c>
      <c r="C511" t="s">
        <v>618</v>
      </c>
      <c r="D511" t="s">
        <v>633</v>
      </c>
      <c r="E511" t="s">
        <v>781</v>
      </c>
      <c r="F511" t="s">
        <v>800</v>
      </c>
      <c r="G511">
        <v>19</v>
      </c>
      <c r="H511">
        <v>839.69</v>
      </c>
      <c r="I511">
        <v>15954.11</v>
      </c>
      <c r="J511" t="s">
        <v>807</v>
      </c>
      <c r="K511" t="s">
        <v>826</v>
      </c>
      <c r="L511" t="s">
        <v>834</v>
      </c>
      <c r="M511" t="s">
        <v>845</v>
      </c>
    </row>
    <row r="512" spans="1:13" x14ac:dyDescent="0.3">
      <c r="A512" t="s">
        <v>369</v>
      </c>
      <c r="B512" s="2">
        <v>45853</v>
      </c>
      <c r="C512" t="s">
        <v>620</v>
      </c>
      <c r="D512" t="s">
        <v>664</v>
      </c>
      <c r="E512" t="s">
        <v>778</v>
      </c>
      <c r="F512" t="s">
        <v>793</v>
      </c>
      <c r="G512">
        <v>65</v>
      </c>
      <c r="H512">
        <v>1195.8699999999999</v>
      </c>
      <c r="I512">
        <v>77731.55</v>
      </c>
      <c r="J512" t="s">
        <v>806</v>
      </c>
      <c r="K512" t="s">
        <v>826</v>
      </c>
      <c r="L512" t="s">
        <v>834</v>
      </c>
      <c r="M512" t="s">
        <v>843</v>
      </c>
    </row>
    <row r="513" spans="1:13" x14ac:dyDescent="0.3">
      <c r="A513" t="s">
        <v>198</v>
      </c>
      <c r="B513" s="2">
        <v>45829</v>
      </c>
      <c r="C513" t="s">
        <v>621</v>
      </c>
      <c r="D513" t="s">
        <v>644</v>
      </c>
      <c r="E513" t="s">
        <v>792</v>
      </c>
      <c r="F513" t="s">
        <v>794</v>
      </c>
      <c r="G513">
        <v>42</v>
      </c>
      <c r="H513">
        <v>1178.1600000000001</v>
      </c>
      <c r="I513">
        <v>49482.720000000001</v>
      </c>
      <c r="J513" t="s">
        <v>815</v>
      </c>
      <c r="K513" t="s">
        <v>828</v>
      </c>
      <c r="L513" t="s">
        <v>838</v>
      </c>
      <c r="M513" t="s">
        <v>857</v>
      </c>
    </row>
    <row r="514" spans="1:13" x14ac:dyDescent="0.3">
      <c r="A514" t="s">
        <v>52</v>
      </c>
      <c r="B514" s="2">
        <v>45824</v>
      </c>
      <c r="C514" t="s">
        <v>609</v>
      </c>
      <c r="D514" t="s">
        <v>764</v>
      </c>
      <c r="E514" t="s">
        <v>770</v>
      </c>
      <c r="F514" t="s">
        <v>802</v>
      </c>
      <c r="G514">
        <v>40</v>
      </c>
      <c r="H514">
        <v>351.32</v>
      </c>
      <c r="I514">
        <v>14052.8</v>
      </c>
      <c r="J514" t="s">
        <v>804</v>
      </c>
      <c r="K514" t="s">
        <v>823</v>
      </c>
      <c r="L514" t="s">
        <v>831</v>
      </c>
      <c r="M514" t="s">
        <v>845</v>
      </c>
    </row>
    <row r="515" spans="1:13" x14ac:dyDescent="0.3">
      <c r="A515" t="s">
        <v>370</v>
      </c>
      <c r="B515" s="2">
        <v>45942</v>
      </c>
      <c r="C515" t="s">
        <v>620</v>
      </c>
      <c r="D515" t="s">
        <v>672</v>
      </c>
      <c r="E515" t="s">
        <v>791</v>
      </c>
      <c r="F515" t="s">
        <v>801</v>
      </c>
      <c r="G515">
        <v>55</v>
      </c>
      <c r="H515">
        <v>194.95</v>
      </c>
      <c r="I515">
        <v>10722.25</v>
      </c>
      <c r="J515" t="s">
        <v>811</v>
      </c>
      <c r="K515" t="s">
        <v>827</v>
      </c>
      <c r="L515" t="s">
        <v>834</v>
      </c>
      <c r="M515" t="s">
        <v>853</v>
      </c>
    </row>
    <row r="516" spans="1:13" x14ac:dyDescent="0.3">
      <c r="A516" t="s">
        <v>38</v>
      </c>
      <c r="B516" s="2">
        <v>45827</v>
      </c>
      <c r="C516" t="s">
        <v>607</v>
      </c>
      <c r="D516" t="s">
        <v>749</v>
      </c>
      <c r="E516" t="s">
        <v>791</v>
      </c>
      <c r="F516" t="s">
        <v>799</v>
      </c>
      <c r="G516">
        <v>44</v>
      </c>
      <c r="H516">
        <v>219.59</v>
      </c>
      <c r="I516">
        <v>9661.9599999999991</v>
      </c>
      <c r="J516" t="s">
        <v>805</v>
      </c>
      <c r="K516" t="s">
        <v>822</v>
      </c>
      <c r="L516" t="s">
        <v>831</v>
      </c>
      <c r="M516" t="s">
        <v>844</v>
      </c>
    </row>
    <row r="517" spans="1:13" x14ac:dyDescent="0.3">
      <c r="A517" t="s">
        <v>17</v>
      </c>
      <c r="B517" s="2">
        <v>45909</v>
      </c>
      <c r="C517" t="s">
        <v>615</v>
      </c>
      <c r="D517" t="s">
        <v>643</v>
      </c>
      <c r="E517" t="s">
        <v>785</v>
      </c>
      <c r="F517" t="s">
        <v>801</v>
      </c>
      <c r="G517">
        <v>85</v>
      </c>
      <c r="H517">
        <v>970.84</v>
      </c>
      <c r="I517">
        <v>82521.399999999994</v>
      </c>
      <c r="J517" t="s">
        <v>806</v>
      </c>
      <c r="K517" t="s">
        <v>828</v>
      </c>
      <c r="L517" t="s">
        <v>838</v>
      </c>
      <c r="M517" t="s">
        <v>840</v>
      </c>
    </row>
    <row r="518" spans="1:13" x14ac:dyDescent="0.3">
      <c r="A518" t="s">
        <v>179</v>
      </c>
      <c r="B518" s="2">
        <v>45825</v>
      </c>
      <c r="C518" t="s">
        <v>608</v>
      </c>
      <c r="D518" t="s">
        <v>704</v>
      </c>
      <c r="E518" t="s">
        <v>779</v>
      </c>
      <c r="F518" t="s">
        <v>798</v>
      </c>
      <c r="G518">
        <v>87</v>
      </c>
      <c r="H518">
        <v>816.17</v>
      </c>
      <c r="I518">
        <v>71006.789999999994</v>
      </c>
      <c r="J518" t="s">
        <v>812</v>
      </c>
      <c r="K518" t="s">
        <v>824</v>
      </c>
      <c r="L518" t="s">
        <v>839</v>
      </c>
      <c r="M518" t="s">
        <v>841</v>
      </c>
    </row>
    <row r="519" spans="1:13" x14ac:dyDescent="0.3">
      <c r="A519" t="s">
        <v>279</v>
      </c>
      <c r="B519" s="2">
        <v>45811</v>
      </c>
      <c r="C519" t="s">
        <v>621</v>
      </c>
      <c r="D519" t="s">
        <v>681</v>
      </c>
      <c r="E519" t="s">
        <v>789</v>
      </c>
      <c r="F519" t="s">
        <v>799</v>
      </c>
      <c r="G519">
        <v>77</v>
      </c>
      <c r="H519">
        <v>727.02</v>
      </c>
      <c r="I519">
        <v>55980.54</v>
      </c>
      <c r="J519" t="s">
        <v>807</v>
      </c>
      <c r="K519" t="s">
        <v>825</v>
      </c>
      <c r="L519" t="s">
        <v>839</v>
      </c>
      <c r="M519" t="s">
        <v>855</v>
      </c>
    </row>
    <row r="520" spans="1:13" x14ac:dyDescent="0.3">
      <c r="A520" t="s">
        <v>371</v>
      </c>
      <c r="B520" s="2">
        <v>45953</v>
      </c>
      <c r="C520" t="s">
        <v>611</v>
      </c>
      <c r="D520" t="s">
        <v>646</v>
      </c>
      <c r="E520" t="s">
        <v>772</v>
      </c>
      <c r="F520" t="s">
        <v>793</v>
      </c>
      <c r="G520">
        <v>73</v>
      </c>
      <c r="H520">
        <v>62.06</v>
      </c>
      <c r="I520">
        <v>4530.38</v>
      </c>
      <c r="J520" t="s">
        <v>815</v>
      </c>
      <c r="K520" t="s">
        <v>828</v>
      </c>
      <c r="L520" t="s">
        <v>839</v>
      </c>
      <c r="M520" t="s">
        <v>845</v>
      </c>
    </row>
    <row r="521" spans="1:13" x14ac:dyDescent="0.3">
      <c r="A521" t="s">
        <v>372</v>
      </c>
      <c r="B521" s="2">
        <v>45899</v>
      </c>
      <c r="C521" t="s">
        <v>618</v>
      </c>
      <c r="D521" t="s">
        <v>767</v>
      </c>
      <c r="E521" t="s">
        <v>775</v>
      </c>
      <c r="F521" t="s">
        <v>797</v>
      </c>
      <c r="G521">
        <v>66</v>
      </c>
      <c r="H521">
        <v>1878.4</v>
      </c>
      <c r="I521">
        <v>123974.39999999999</v>
      </c>
      <c r="J521" t="s">
        <v>811</v>
      </c>
      <c r="K521" t="s">
        <v>826</v>
      </c>
      <c r="L521" t="s">
        <v>838</v>
      </c>
      <c r="M521" t="s">
        <v>846</v>
      </c>
    </row>
    <row r="522" spans="1:13" x14ac:dyDescent="0.3">
      <c r="A522" t="s">
        <v>373</v>
      </c>
      <c r="B522" s="2">
        <v>45875</v>
      </c>
      <c r="C522" t="s">
        <v>609</v>
      </c>
      <c r="D522" t="s">
        <v>665</v>
      </c>
      <c r="E522" t="s">
        <v>786</v>
      </c>
      <c r="F522" t="s">
        <v>795</v>
      </c>
      <c r="G522">
        <v>7</v>
      </c>
      <c r="H522">
        <v>1161.8499999999999</v>
      </c>
      <c r="I522">
        <v>8132.95</v>
      </c>
      <c r="J522" t="s">
        <v>811</v>
      </c>
      <c r="K522" t="s">
        <v>825</v>
      </c>
      <c r="L522" t="s">
        <v>832</v>
      </c>
      <c r="M522" t="s">
        <v>850</v>
      </c>
    </row>
    <row r="523" spans="1:13" x14ac:dyDescent="0.3">
      <c r="A523" t="s">
        <v>374</v>
      </c>
      <c r="B523" s="2">
        <v>45795</v>
      </c>
      <c r="C523" t="s">
        <v>608</v>
      </c>
      <c r="D523" t="s">
        <v>738</v>
      </c>
      <c r="E523" t="s">
        <v>771</v>
      </c>
      <c r="F523" t="s">
        <v>793</v>
      </c>
      <c r="G523">
        <v>42</v>
      </c>
      <c r="H523">
        <v>1923.46</v>
      </c>
      <c r="I523">
        <v>80785.320000000007</v>
      </c>
      <c r="J523" t="s">
        <v>808</v>
      </c>
      <c r="K523" t="s">
        <v>826</v>
      </c>
      <c r="L523" t="s">
        <v>839</v>
      </c>
      <c r="M523" t="s">
        <v>845</v>
      </c>
    </row>
    <row r="524" spans="1:13" x14ac:dyDescent="0.3">
      <c r="A524" t="s">
        <v>157</v>
      </c>
      <c r="B524" s="2">
        <v>45965</v>
      </c>
      <c r="C524" t="s">
        <v>607</v>
      </c>
      <c r="D524" t="s">
        <v>672</v>
      </c>
      <c r="E524" t="s">
        <v>778</v>
      </c>
      <c r="F524" t="s">
        <v>796</v>
      </c>
      <c r="G524">
        <v>20</v>
      </c>
      <c r="H524">
        <v>1586.99</v>
      </c>
      <c r="I524">
        <v>31739.8</v>
      </c>
      <c r="J524" t="s">
        <v>810</v>
      </c>
      <c r="K524" t="s">
        <v>819</v>
      </c>
      <c r="L524" t="s">
        <v>838</v>
      </c>
      <c r="M524" t="s">
        <v>846</v>
      </c>
    </row>
    <row r="525" spans="1:13" x14ac:dyDescent="0.3">
      <c r="A525" t="s">
        <v>208</v>
      </c>
      <c r="B525" s="2">
        <v>45904</v>
      </c>
      <c r="C525" t="s">
        <v>620</v>
      </c>
      <c r="D525" t="s">
        <v>715</v>
      </c>
      <c r="E525" t="s">
        <v>769</v>
      </c>
      <c r="F525" t="s">
        <v>799</v>
      </c>
      <c r="G525">
        <v>27</v>
      </c>
      <c r="H525">
        <v>552.38</v>
      </c>
      <c r="I525">
        <v>14914.26</v>
      </c>
      <c r="J525" t="s">
        <v>817</v>
      </c>
      <c r="K525" t="s">
        <v>823</v>
      </c>
      <c r="L525" t="s">
        <v>835</v>
      </c>
      <c r="M525" t="s">
        <v>848</v>
      </c>
    </row>
    <row r="526" spans="1:13" x14ac:dyDescent="0.3">
      <c r="A526" t="s">
        <v>40</v>
      </c>
      <c r="B526" s="2">
        <v>45941</v>
      </c>
      <c r="C526" t="s">
        <v>610</v>
      </c>
      <c r="D526" t="s">
        <v>642</v>
      </c>
      <c r="E526" t="s">
        <v>787</v>
      </c>
      <c r="F526" t="s">
        <v>802</v>
      </c>
      <c r="G526">
        <v>63</v>
      </c>
      <c r="H526">
        <v>1392.26</v>
      </c>
      <c r="I526">
        <v>87712.38</v>
      </c>
      <c r="J526" t="s">
        <v>804</v>
      </c>
      <c r="K526" t="s">
        <v>824</v>
      </c>
      <c r="L526" t="s">
        <v>839</v>
      </c>
      <c r="M526" t="s">
        <v>845</v>
      </c>
    </row>
    <row r="527" spans="1:13" x14ac:dyDescent="0.3">
      <c r="A527" t="s">
        <v>375</v>
      </c>
      <c r="B527" s="2">
        <v>45812</v>
      </c>
      <c r="C527" t="s">
        <v>609</v>
      </c>
      <c r="D527" t="s">
        <v>717</v>
      </c>
      <c r="E527" t="s">
        <v>780</v>
      </c>
      <c r="F527" t="s">
        <v>799</v>
      </c>
      <c r="G527">
        <v>19</v>
      </c>
      <c r="H527">
        <v>1479.66</v>
      </c>
      <c r="I527">
        <v>28113.54</v>
      </c>
      <c r="J527" t="s">
        <v>809</v>
      </c>
      <c r="K527" t="s">
        <v>819</v>
      </c>
      <c r="L527" t="s">
        <v>836</v>
      </c>
      <c r="M527" t="s">
        <v>854</v>
      </c>
    </row>
    <row r="528" spans="1:13" x14ac:dyDescent="0.3">
      <c r="A528" t="s">
        <v>376</v>
      </c>
      <c r="B528" s="2">
        <v>45935</v>
      </c>
      <c r="C528" t="s">
        <v>607</v>
      </c>
      <c r="D528" t="s">
        <v>704</v>
      </c>
      <c r="E528" t="s">
        <v>791</v>
      </c>
      <c r="F528" t="s">
        <v>796</v>
      </c>
      <c r="G528">
        <v>39</v>
      </c>
      <c r="H528">
        <v>1741</v>
      </c>
      <c r="I528">
        <v>67899</v>
      </c>
      <c r="J528" t="s">
        <v>812</v>
      </c>
      <c r="K528" t="s">
        <v>830</v>
      </c>
      <c r="L528" t="s">
        <v>835</v>
      </c>
      <c r="M528" t="s">
        <v>851</v>
      </c>
    </row>
    <row r="529" spans="1:13" x14ac:dyDescent="0.3">
      <c r="A529" t="s">
        <v>377</v>
      </c>
      <c r="B529" s="2">
        <v>45816</v>
      </c>
      <c r="C529" t="s">
        <v>620</v>
      </c>
      <c r="D529" t="s">
        <v>653</v>
      </c>
      <c r="E529" t="s">
        <v>770</v>
      </c>
      <c r="F529" t="s">
        <v>794</v>
      </c>
      <c r="G529">
        <v>71</v>
      </c>
      <c r="H529">
        <v>1089.98</v>
      </c>
      <c r="I529">
        <v>77388.58</v>
      </c>
      <c r="J529" t="s">
        <v>808</v>
      </c>
      <c r="K529" t="s">
        <v>820</v>
      </c>
      <c r="L529" t="s">
        <v>838</v>
      </c>
      <c r="M529" t="s">
        <v>846</v>
      </c>
    </row>
    <row r="530" spans="1:13" x14ac:dyDescent="0.3">
      <c r="A530" t="s">
        <v>219</v>
      </c>
      <c r="B530" s="2">
        <v>45879</v>
      </c>
      <c r="C530" t="s">
        <v>607</v>
      </c>
      <c r="D530" t="s">
        <v>624</v>
      </c>
      <c r="E530" t="s">
        <v>777</v>
      </c>
      <c r="F530" t="s">
        <v>795</v>
      </c>
      <c r="G530">
        <v>36</v>
      </c>
      <c r="H530">
        <v>239.11</v>
      </c>
      <c r="I530">
        <v>8607.9599999999991</v>
      </c>
      <c r="J530" t="s">
        <v>804</v>
      </c>
      <c r="K530" t="s">
        <v>821</v>
      </c>
      <c r="L530" t="s">
        <v>838</v>
      </c>
      <c r="M530" t="s">
        <v>854</v>
      </c>
    </row>
    <row r="531" spans="1:13" x14ac:dyDescent="0.3">
      <c r="A531" t="s">
        <v>255</v>
      </c>
      <c r="B531" s="2">
        <v>45928</v>
      </c>
      <c r="C531" t="s">
        <v>607</v>
      </c>
      <c r="D531" t="s">
        <v>675</v>
      </c>
      <c r="E531" t="s">
        <v>782</v>
      </c>
      <c r="F531" t="s">
        <v>800</v>
      </c>
      <c r="G531">
        <v>4</v>
      </c>
      <c r="H531">
        <v>1956.04</v>
      </c>
      <c r="I531">
        <v>7824.16</v>
      </c>
      <c r="J531" t="s">
        <v>810</v>
      </c>
      <c r="K531" t="s">
        <v>823</v>
      </c>
      <c r="L531" t="s">
        <v>833</v>
      </c>
      <c r="M531" t="s">
        <v>855</v>
      </c>
    </row>
    <row r="532" spans="1:13" x14ac:dyDescent="0.3">
      <c r="A532" t="s">
        <v>378</v>
      </c>
      <c r="B532" s="2">
        <v>45853</v>
      </c>
      <c r="C532" t="s">
        <v>607</v>
      </c>
      <c r="D532" t="s">
        <v>646</v>
      </c>
      <c r="E532" t="s">
        <v>784</v>
      </c>
      <c r="F532" t="s">
        <v>799</v>
      </c>
      <c r="G532">
        <v>69</v>
      </c>
      <c r="H532">
        <v>162.6</v>
      </c>
      <c r="I532">
        <v>11219.4</v>
      </c>
      <c r="J532" t="s">
        <v>810</v>
      </c>
      <c r="K532" t="s">
        <v>821</v>
      </c>
      <c r="L532" t="s">
        <v>834</v>
      </c>
      <c r="M532" t="s">
        <v>840</v>
      </c>
    </row>
    <row r="533" spans="1:13" x14ac:dyDescent="0.3">
      <c r="A533" t="s">
        <v>379</v>
      </c>
      <c r="B533" s="2">
        <v>45793</v>
      </c>
      <c r="C533" t="s">
        <v>613</v>
      </c>
      <c r="D533" t="s">
        <v>763</v>
      </c>
      <c r="E533" t="s">
        <v>787</v>
      </c>
      <c r="F533" t="s">
        <v>793</v>
      </c>
      <c r="G533">
        <v>68</v>
      </c>
      <c r="H533">
        <v>1226.33</v>
      </c>
      <c r="I533">
        <v>83390.44</v>
      </c>
      <c r="J533" t="s">
        <v>816</v>
      </c>
      <c r="K533" t="s">
        <v>819</v>
      </c>
      <c r="L533" t="s">
        <v>833</v>
      </c>
      <c r="M533" t="s">
        <v>848</v>
      </c>
    </row>
    <row r="534" spans="1:13" x14ac:dyDescent="0.3">
      <c r="A534" t="s">
        <v>380</v>
      </c>
      <c r="B534" s="2">
        <v>45973</v>
      </c>
      <c r="C534" t="s">
        <v>607</v>
      </c>
      <c r="D534" t="s">
        <v>649</v>
      </c>
      <c r="E534" t="s">
        <v>792</v>
      </c>
      <c r="F534" t="s">
        <v>793</v>
      </c>
      <c r="G534">
        <v>73</v>
      </c>
      <c r="H534">
        <v>579.75</v>
      </c>
      <c r="I534">
        <v>42321.75</v>
      </c>
      <c r="J534" t="s">
        <v>804</v>
      </c>
      <c r="K534" t="s">
        <v>821</v>
      </c>
      <c r="L534" t="s">
        <v>831</v>
      </c>
      <c r="M534" t="s">
        <v>854</v>
      </c>
    </row>
    <row r="535" spans="1:13" x14ac:dyDescent="0.3">
      <c r="A535" t="s">
        <v>381</v>
      </c>
      <c r="B535" s="2">
        <v>45952</v>
      </c>
      <c r="C535" t="s">
        <v>612</v>
      </c>
      <c r="D535" t="s">
        <v>679</v>
      </c>
      <c r="E535" t="s">
        <v>773</v>
      </c>
      <c r="F535" t="s">
        <v>793</v>
      </c>
      <c r="G535">
        <v>24</v>
      </c>
      <c r="H535">
        <v>1405.19</v>
      </c>
      <c r="I535">
        <v>33724.559999999998</v>
      </c>
      <c r="J535" t="s">
        <v>811</v>
      </c>
      <c r="K535" t="s">
        <v>827</v>
      </c>
      <c r="L535" t="s">
        <v>838</v>
      </c>
      <c r="M535" t="s">
        <v>852</v>
      </c>
    </row>
    <row r="536" spans="1:13" x14ac:dyDescent="0.3">
      <c r="A536" t="s">
        <v>241</v>
      </c>
      <c r="B536" s="2">
        <v>45966</v>
      </c>
      <c r="C536" t="s">
        <v>610</v>
      </c>
      <c r="D536" t="s">
        <v>657</v>
      </c>
      <c r="E536" t="s">
        <v>769</v>
      </c>
      <c r="F536" t="s">
        <v>798</v>
      </c>
      <c r="G536">
        <v>18</v>
      </c>
      <c r="H536">
        <v>226.59</v>
      </c>
      <c r="I536">
        <v>4078.62</v>
      </c>
      <c r="J536" t="s">
        <v>812</v>
      </c>
      <c r="K536" t="s">
        <v>829</v>
      </c>
      <c r="L536" t="s">
        <v>839</v>
      </c>
      <c r="M536" t="s">
        <v>846</v>
      </c>
    </row>
    <row r="537" spans="1:13" x14ac:dyDescent="0.3">
      <c r="A537" t="s">
        <v>382</v>
      </c>
      <c r="B537" s="2">
        <v>45800</v>
      </c>
      <c r="C537" t="s">
        <v>617</v>
      </c>
      <c r="D537" t="s">
        <v>758</v>
      </c>
      <c r="E537" t="s">
        <v>770</v>
      </c>
      <c r="F537" t="s">
        <v>793</v>
      </c>
      <c r="G537">
        <v>83</v>
      </c>
      <c r="I537">
        <v>103095.96</v>
      </c>
      <c r="J537" t="s">
        <v>813</v>
      </c>
      <c r="K537" t="s">
        <v>828</v>
      </c>
      <c r="L537" t="s">
        <v>834</v>
      </c>
      <c r="M537" t="s">
        <v>857</v>
      </c>
    </row>
    <row r="538" spans="1:13" x14ac:dyDescent="0.3">
      <c r="A538" t="s">
        <v>383</v>
      </c>
      <c r="B538" s="2">
        <v>45890</v>
      </c>
      <c r="C538" t="s">
        <v>616</v>
      </c>
      <c r="D538" t="s">
        <v>753</v>
      </c>
      <c r="E538" t="s">
        <v>776</v>
      </c>
      <c r="F538" t="s">
        <v>798</v>
      </c>
      <c r="G538">
        <v>17</v>
      </c>
      <c r="H538">
        <v>1711.1</v>
      </c>
      <c r="I538">
        <v>29088.7</v>
      </c>
      <c r="J538" t="s">
        <v>806</v>
      </c>
      <c r="K538" t="s">
        <v>828</v>
      </c>
      <c r="L538" t="s">
        <v>833</v>
      </c>
      <c r="M538" t="s">
        <v>846</v>
      </c>
    </row>
    <row r="539" spans="1:13" x14ac:dyDescent="0.3">
      <c r="A539" t="s">
        <v>384</v>
      </c>
      <c r="B539" s="2">
        <v>45914</v>
      </c>
      <c r="C539" t="s">
        <v>607</v>
      </c>
      <c r="D539" t="s">
        <v>668</v>
      </c>
      <c r="E539" t="s">
        <v>790</v>
      </c>
      <c r="F539" t="s">
        <v>798</v>
      </c>
      <c r="G539">
        <v>75</v>
      </c>
      <c r="H539">
        <v>382.4</v>
      </c>
      <c r="I539">
        <v>28680</v>
      </c>
      <c r="J539" t="s">
        <v>808</v>
      </c>
      <c r="K539" t="s">
        <v>821</v>
      </c>
      <c r="L539" t="s">
        <v>832</v>
      </c>
      <c r="M539" t="s">
        <v>853</v>
      </c>
    </row>
    <row r="540" spans="1:13" x14ac:dyDescent="0.3">
      <c r="A540" t="s">
        <v>129</v>
      </c>
      <c r="B540" s="2">
        <v>45901</v>
      </c>
      <c r="C540" t="s">
        <v>610</v>
      </c>
      <c r="D540" t="s">
        <v>639</v>
      </c>
      <c r="E540" t="s">
        <v>771</v>
      </c>
      <c r="F540" t="s">
        <v>801</v>
      </c>
      <c r="G540">
        <v>81</v>
      </c>
      <c r="H540">
        <v>1796.67</v>
      </c>
      <c r="I540">
        <v>145530.26999999999</v>
      </c>
      <c r="J540" t="s">
        <v>806</v>
      </c>
      <c r="K540" t="s">
        <v>825</v>
      </c>
      <c r="L540" t="s">
        <v>831</v>
      </c>
      <c r="M540" t="s">
        <v>851</v>
      </c>
    </row>
    <row r="541" spans="1:13" x14ac:dyDescent="0.3">
      <c r="A541" t="s">
        <v>181</v>
      </c>
      <c r="B541" s="2">
        <v>45892</v>
      </c>
      <c r="C541" t="s">
        <v>619</v>
      </c>
      <c r="D541" t="s">
        <v>630</v>
      </c>
      <c r="E541" t="s">
        <v>777</v>
      </c>
      <c r="F541" t="s">
        <v>796</v>
      </c>
      <c r="G541">
        <v>32</v>
      </c>
      <c r="H541">
        <v>892.02</v>
      </c>
      <c r="I541">
        <v>28544.639999999999</v>
      </c>
      <c r="J541" t="s">
        <v>805</v>
      </c>
      <c r="K541" t="s">
        <v>818</v>
      </c>
      <c r="L541" t="s">
        <v>834</v>
      </c>
      <c r="M541" t="s">
        <v>849</v>
      </c>
    </row>
    <row r="542" spans="1:13" x14ac:dyDescent="0.3">
      <c r="A542" t="s">
        <v>385</v>
      </c>
      <c r="B542" s="2">
        <v>45798</v>
      </c>
      <c r="C542" t="s">
        <v>608</v>
      </c>
      <c r="D542" t="s">
        <v>742</v>
      </c>
      <c r="E542" t="s">
        <v>792</v>
      </c>
      <c r="F542" t="s">
        <v>793</v>
      </c>
      <c r="G542">
        <v>15</v>
      </c>
      <c r="H542">
        <v>113.16</v>
      </c>
      <c r="I542">
        <v>1697.4</v>
      </c>
      <c r="J542" t="s">
        <v>805</v>
      </c>
      <c r="K542" t="s">
        <v>823</v>
      </c>
      <c r="L542" t="s">
        <v>839</v>
      </c>
      <c r="M542" t="s">
        <v>853</v>
      </c>
    </row>
    <row r="543" spans="1:13" x14ac:dyDescent="0.3">
      <c r="A543" t="s">
        <v>386</v>
      </c>
      <c r="B543" s="2">
        <v>45967</v>
      </c>
      <c r="C543" t="s">
        <v>617</v>
      </c>
      <c r="D543" t="s">
        <v>708</v>
      </c>
      <c r="E543" t="s">
        <v>789</v>
      </c>
      <c r="F543" t="s">
        <v>800</v>
      </c>
      <c r="G543">
        <v>60</v>
      </c>
      <c r="H543">
        <v>1598.33</v>
      </c>
      <c r="I543">
        <v>95899.8</v>
      </c>
      <c r="J543" t="s">
        <v>804</v>
      </c>
      <c r="K543" t="s">
        <v>823</v>
      </c>
      <c r="L543" t="s">
        <v>833</v>
      </c>
      <c r="M543" t="s">
        <v>855</v>
      </c>
    </row>
    <row r="544" spans="1:13" x14ac:dyDescent="0.3">
      <c r="A544" t="s">
        <v>387</v>
      </c>
      <c r="B544" s="2">
        <v>45832</v>
      </c>
      <c r="C544" t="s">
        <v>620</v>
      </c>
      <c r="D544" t="s">
        <v>739</v>
      </c>
      <c r="E544" t="s">
        <v>770</v>
      </c>
      <c r="F544" t="s">
        <v>794</v>
      </c>
      <c r="G544">
        <v>86</v>
      </c>
      <c r="H544">
        <v>1603.46</v>
      </c>
      <c r="I544">
        <v>137897.56</v>
      </c>
      <c r="J544" t="s">
        <v>806</v>
      </c>
      <c r="K544" t="s">
        <v>825</v>
      </c>
      <c r="L544" t="s">
        <v>834</v>
      </c>
      <c r="M544" t="s">
        <v>853</v>
      </c>
    </row>
    <row r="545" spans="1:13" x14ac:dyDescent="0.3">
      <c r="A545" t="s">
        <v>388</v>
      </c>
      <c r="B545" s="2">
        <v>45883</v>
      </c>
      <c r="C545" t="s">
        <v>615</v>
      </c>
      <c r="D545" t="s">
        <v>706</v>
      </c>
      <c r="E545" t="s">
        <v>773</v>
      </c>
      <c r="F545" t="s">
        <v>801</v>
      </c>
      <c r="G545">
        <v>76</v>
      </c>
      <c r="H545">
        <v>1425.71</v>
      </c>
      <c r="I545">
        <v>108353.96</v>
      </c>
      <c r="J545" t="s">
        <v>809</v>
      </c>
      <c r="K545" t="s">
        <v>820</v>
      </c>
      <c r="L545" t="s">
        <v>836</v>
      </c>
      <c r="M545" t="s">
        <v>847</v>
      </c>
    </row>
    <row r="546" spans="1:13" x14ac:dyDescent="0.3">
      <c r="A546" t="s">
        <v>389</v>
      </c>
      <c r="B546" s="2">
        <v>45914</v>
      </c>
      <c r="C546" t="s">
        <v>609</v>
      </c>
      <c r="D546" t="s">
        <v>753</v>
      </c>
      <c r="E546" t="s">
        <v>772</v>
      </c>
      <c r="F546" t="s">
        <v>802</v>
      </c>
      <c r="G546">
        <v>85</v>
      </c>
      <c r="H546">
        <v>487.55</v>
      </c>
      <c r="I546">
        <v>41441.75</v>
      </c>
      <c r="J546" t="s">
        <v>813</v>
      </c>
      <c r="K546" t="s">
        <v>821</v>
      </c>
      <c r="L546" t="s">
        <v>832</v>
      </c>
      <c r="M546" t="s">
        <v>851</v>
      </c>
    </row>
    <row r="547" spans="1:13" x14ac:dyDescent="0.3">
      <c r="A547" t="s">
        <v>390</v>
      </c>
      <c r="B547" s="2">
        <v>45859</v>
      </c>
      <c r="C547" t="s">
        <v>615</v>
      </c>
      <c r="D547" t="s">
        <v>674</v>
      </c>
      <c r="E547" t="s">
        <v>785</v>
      </c>
      <c r="F547" t="s">
        <v>799</v>
      </c>
      <c r="G547">
        <v>1</v>
      </c>
      <c r="H547">
        <v>510.19</v>
      </c>
      <c r="I547">
        <v>510.19</v>
      </c>
      <c r="J547" t="s">
        <v>806</v>
      </c>
      <c r="K547" t="s">
        <v>825</v>
      </c>
      <c r="L547" t="s">
        <v>836</v>
      </c>
      <c r="M547" t="s">
        <v>857</v>
      </c>
    </row>
    <row r="548" spans="1:13" x14ac:dyDescent="0.3">
      <c r="A548" t="s">
        <v>67</v>
      </c>
      <c r="B548" s="2">
        <v>45898</v>
      </c>
      <c r="C548" t="s">
        <v>607</v>
      </c>
      <c r="D548" t="s">
        <v>768</v>
      </c>
      <c r="E548" t="s">
        <v>777</v>
      </c>
      <c r="F548" t="s">
        <v>794</v>
      </c>
      <c r="G548">
        <v>59</v>
      </c>
      <c r="H548">
        <v>411.55</v>
      </c>
      <c r="I548">
        <v>24281.45</v>
      </c>
      <c r="J548" t="s">
        <v>816</v>
      </c>
      <c r="K548" t="s">
        <v>825</v>
      </c>
      <c r="L548" t="s">
        <v>833</v>
      </c>
      <c r="M548" t="s">
        <v>849</v>
      </c>
    </row>
    <row r="549" spans="1:13" x14ac:dyDescent="0.3">
      <c r="A549" t="s">
        <v>391</v>
      </c>
      <c r="B549" s="2">
        <v>45845</v>
      </c>
      <c r="C549" t="s">
        <v>618</v>
      </c>
      <c r="D549" t="s">
        <v>720</v>
      </c>
      <c r="E549" t="s">
        <v>785</v>
      </c>
      <c r="F549" t="s">
        <v>800</v>
      </c>
      <c r="G549">
        <v>86</v>
      </c>
      <c r="H549">
        <v>918.76</v>
      </c>
      <c r="I549">
        <v>79013.36</v>
      </c>
      <c r="J549" t="s">
        <v>805</v>
      </c>
      <c r="K549" t="s">
        <v>826</v>
      </c>
      <c r="L549" t="s">
        <v>838</v>
      </c>
      <c r="M549" t="s">
        <v>856</v>
      </c>
    </row>
    <row r="550" spans="1:13" x14ac:dyDescent="0.3">
      <c r="A550" t="s">
        <v>258</v>
      </c>
      <c r="B550" s="2">
        <v>45964</v>
      </c>
      <c r="C550" t="s">
        <v>607</v>
      </c>
      <c r="D550" t="s">
        <v>716</v>
      </c>
      <c r="E550" t="s">
        <v>785</v>
      </c>
      <c r="F550" t="s">
        <v>793</v>
      </c>
      <c r="G550">
        <v>46</v>
      </c>
      <c r="H550">
        <v>205.23</v>
      </c>
      <c r="I550">
        <v>9440.58</v>
      </c>
      <c r="J550" t="s">
        <v>811</v>
      </c>
      <c r="K550" t="s">
        <v>818</v>
      </c>
      <c r="L550" t="s">
        <v>839</v>
      </c>
      <c r="M550" t="s">
        <v>853</v>
      </c>
    </row>
    <row r="551" spans="1:13" x14ac:dyDescent="0.3">
      <c r="A551" t="s">
        <v>392</v>
      </c>
      <c r="B551" s="2">
        <v>45823</v>
      </c>
      <c r="C551" t="s">
        <v>619</v>
      </c>
      <c r="D551" t="s">
        <v>639</v>
      </c>
      <c r="E551" t="s">
        <v>771</v>
      </c>
      <c r="F551" t="s">
        <v>793</v>
      </c>
      <c r="G551">
        <v>92</v>
      </c>
      <c r="H551">
        <v>1733.69</v>
      </c>
      <c r="I551">
        <v>159499.48000000001</v>
      </c>
      <c r="J551" t="s">
        <v>807</v>
      </c>
      <c r="K551" t="s">
        <v>824</v>
      </c>
      <c r="L551" t="s">
        <v>838</v>
      </c>
      <c r="M551" t="s">
        <v>857</v>
      </c>
    </row>
    <row r="552" spans="1:13" x14ac:dyDescent="0.3">
      <c r="A552" t="s">
        <v>393</v>
      </c>
      <c r="B552" s="2">
        <v>45865</v>
      </c>
      <c r="C552" t="s">
        <v>614</v>
      </c>
      <c r="D552" t="s">
        <v>708</v>
      </c>
      <c r="E552" t="s">
        <v>777</v>
      </c>
      <c r="F552" t="s">
        <v>798</v>
      </c>
      <c r="G552">
        <v>39</v>
      </c>
      <c r="H552">
        <v>1751.41</v>
      </c>
      <c r="I552">
        <v>68304.990000000005</v>
      </c>
      <c r="J552" t="s">
        <v>805</v>
      </c>
      <c r="K552" t="s">
        <v>829</v>
      </c>
      <c r="L552" t="s">
        <v>834</v>
      </c>
      <c r="M552" t="s">
        <v>857</v>
      </c>
    </row>
    <row r="553" spans="1:13" x14ac:dyDescent="0.3">
      <c r="A553" t="s">
        <v>394</v>
      </c>
      <c r="B553" s="2">
        <v>45867</v>
      </c>
      <c r="C553" t="s">
        <v>609</v>
      </c>
      <c r="D553" t="s">
        <v>655</v>
      </c>
      <c r="E553" t="s">
        <v>782</v>
      </c>
      <c r="F553" t="s">
        <v>800</v>
      </c>
      <c r="G553">
        <v>82</v>
      </c>
      <c r="H553">
        <v>1742.56</v>
      </c>
      <c r="I553">
        <v>142889.92000000001</v>
      </c>
      <c r="J553" t="s">
        <v>804</v>
      </c>
      <c r="K553" t="s">
        <v>825</v>
      </c>
      <c r="L553" t="s">
        <v>833</v>
      </c>
      <c r="M553" t="s">
        <v>841</v>
      </c>
    </row>
    <row r="554" spans="1:13" x14ac:dyDescent="0.3">
      <c r="A554" t="s">
        <v>395</v>
      </c>
      <c r="B554" s="2">
        <v>45958</v>
      </c>
      <c r="C554" t="s">
        <v>621</v>
      </c>
      <c r="D554" t="s">
        <v>736</v>
      </c>
      <c r="E554" t="s">
        <v>771</v>
      </c>
      <c r="F554" t="s">
        <v>802</v>
      </c>
      <c r="G554">
        <v>54</v>
      </c>
      <c r="H554">
        <v>1855.36</v>
      </c>
      <c r="I554">
        <v>100189.44</v>
      </c>
      <c r="J554" t="s">
        <v>813</v>
      </c>
      <c r="K554" t="s">
        <v>819</v>
      </c>
      <c r="L554" t="s">
        <v>834</v>
      </c>
      <c r="M554" t="s">
        <v>852</v>
      </c>
    </row>
    <row r="555" spans="1:13" x14ac:dyDescent="0.3">
      <c r="A555" t="s">
        <v>144</v>
      </c>
      <c r="B555" s="2">
        <v>45851</v>
      </c>
      <c r="C555" t="s">
        <v>611</v>
      </c>
      <c r="D555" t="s">
        <v>727</v>
      </c>
      <c r="E555" t="s">
        <v>784</v>
      </c>
      <c r="F555" t="s">
        <v>800</v>
      </c>
      <c r="G555">
        <v>34</v>
      </c>
      <c r="H555">
        <v>775.48</v>
      </c>
      <c r="I555">
        <v>26366.32</v>
      </c>
      <c r="J555" t="s">
        <v>812</v>
      </c>
      <c r="K555" t="s">
        <v>823</v>
      </c>
      <c r="L555" t="s">
        <v>834</v>
      </c>
      <c r="M555" t="s">
        <v>848</v>
      </c>
    </row>
    <row r="556" spans="1:13" x14ac:dyDescent="0.3">
      <c r="A556" t="s">
        <v>127</v>
      </c>
      <c r="B556" s="2">
        <v>45866</v>
      </c>
      <c r="C556" t="s">
        <v>618</v>
      </c>
      <c r="D556" t="s">
        <v>633</v>
      </c>
      <c r="E556" t="s">
        <v>780</v>
      </c>
      <c r="F556" t="s">
        <v>800</v>
      </c>
      <c r="G556">
        <v>18</v>
      </c>
      <c r="H556">
        <v>306.25</v>
      </c>
      <c r="I556">
        <v>5512.5</v>
      </c>
      <c r="J556" t="s">
        <v>805</v>
      </c>
      <c r="K556" t="s">
        <v>826</v>
      </c>
      <c r="L556" t="s">
        <v>837</v>
      </c>
      <c r="M556" t="s">
        <v>847</v>
      </c>
    </row>
    <row r="557" spans="1:13" x14ac:dyDescent="0.3">
      <c r="A557" t="s">
        <v>396</v>
      </c>
      <c r="B557" s="2">
        <v>45946</v>
      </c>
      <c r="C557" t="s">
        <v>614</v>
      </c>
      <c r="D557" t="s">
        <v>663</v>
      </c>
      <c r="E557" t="s">
        <v>792</v>
      </c>
      <c r="F557" t="s">
        <v>796</v>
      </c>
      <c r="G557">
        <v>59</v>
      </c>
      <c r="H557">
        <v>819.23</v>
      </c>
      <c r="I557">
        <v>48334.57</v>
      </c>
      <c r="J557" t="s">
        <v>807</v>
      </c>
      <c r="K557" t="s">
        <v>819</v>
      </c>
      <c r="L557" t="s">
        <v>835</v>
      </c>
      <c r="M557" t="s">
        <v>850</v>
      </c>
    </row>
    <row r="558" spans="1:13" x14ac:dyDescent="0.3">
      <c r="A558" t="s">
        <v>123</v>
      </c>
      <c r="B558" s="2">
        <v>45925</v>
      </c>
      <c r="C558" t="s">
        <v>607</v>
      </c>
      <c r="D558" t="s">
        <v>719</v>
      </c>
      <c r="E558" t="s">
        <v>777</v>
      </c>
      <c r="F558" t="s">
        <v>797</v>
      </c>
      <c r="G558">
        <v>73</v>
      </c>
      <c r="H558">
        <v>525.79</v>
      </c>
      <c r="I558">
        <v>38382.67</v>
      </c>
      <c r="J558" t="s">
        <v>813</v>
      </c>
      <c r="K558" t="s">
        <v>829</v>
      </c>
      <c r="L558" t="s">
        <v>834</v>
      </c>
      <c r="M558" t="s">
        <v>853</v>
      </c>
    </row>
    <row r="559" spans="1:13" x14ac:dyDescent="0.3">
      <c r="A559" t="s">
        <v>178</v>
      </c>
      <c r="B559" s="2">
        <v>45832</v>
      </c>
      <c r="C559" t="s">
        <v>609</v>
      </c>
      <c r="D559" t="s">
        <v>634</v>
      </c>
      <c r="E559" t="s">
        <v>791</v>
      </c>
      <c r="F559" t="s">
        <v>793</v>
      </c>
      <c r="G559">
        <v>51</v>
      </c>
      <c r="H559">
        <v>1918.37</v>
      </c>
      <c r="I559">
        <v>97836.87</v>
      </c>
      <c r="J559" t="s">
        <v>810</v>
      </c>
      <c r="K559" t="s">
        <v>826</v>
      </c>
      <c r="L559" t="s">
        <v>837</v>
      </c>
      <c r="M559" t="s">
        <v>853</v>
      </c>
    </row>
    <row r="560" spans="1:13" x14ac:dyDescent="0.3">
      <c r="A560" t="s">
        <v>397</v>
      </c>
      <c r="B560" s="2">
        <v>45896</v>
      </c>
      <c r="C560" t="s">
        <v>618</v>
      </c>
      <c r="D560" t="s">
        <v>736</v>
      </c>
      <c r="E560" t="s">
        <v>782</v>
      </c>
      <c r="F560" t="s">
        <v>795</v>
      </c>
      <c r="G560">
        <v>5</v>
      </c>
      <c r="H560">
        <v>1052.21</v>
      </c>
      <c r="I560">
        <v>5261.05</v>
      </c>
      <c r="J560" t="s">
        <v>812</v>
      </c>
      <c r="K560" t="s">
        <v>821</v>
      </c>
      <c r="L560" t="s">
        <v>832</v>
      </c>
      <c r="M560" t="s">
        <v>856</v>
      </c>
    </row>
    <row r="561" spans="1:13" x14ac:dyDescent="0.3">
      <c r="A561" t="s">
        <v>111</v>
      </c>
      <c r="B561" s="2">
        <v>45957</v>
      </c>
      <c r="C561" t="s">
        <v>615</v>
      </c>
      <c r="D561" t="s">
        <v>686</v>
      </c>
      <c r="E561" t="s">
        <v>773</v>
      </c>
      <c r="F561" t="s">
        <v>800</v>
      </c>
      <c r="G561">
        <v>30</v>
      </c>
      <c r="H561">
        <v>1796.33</v>
      </c>
      <c r="I561">
        <v>53889.9</v>
      </c>
      <c r="J561" t="s">
        <v>812</v>
      </c>
      <c r="K561" t="s">
        <v>822</v>
      </c>
      <c r="L561" t="s">
        <v>836</v>
      </c>
      <c r="M561" t="s">
        <v>842</v>
      </c>
    </row>
    <row r="562" spans="1:13" x14ac:dyDescent="0.3">
      <c r="A562" t="s">
        <v>395</v>
      </c>
      <c r="B562" s="2">
        <v>45960</v>
      </c>
      <c r="C562" t="s">
        <v>607</v>
      </c>
      <c r="D562" t="s">
        <v>687</v>
      </c>
      <c r="E562" t="s">
        <v>776</v>
      </c>
      <c r="F562" t="s">
        <v>797</v>
      </c>
      <c r="G562">
        <v>84</v>
      </c>
      <c r="H562">
        <v>679.83</v>
      </c>
      <c r="I562">
        <v>57105.72</v>
      </c>
      <c r="J562" t="s">
        <v>814</v>
      </c>
      <c r="K562" t="s">
        <v>827</v>
      </c>
      <c r="L562" t="s">
        <v>833</v>
      </c>
      <c r="M562" t="s">
        <v>845</v>
      </c>
    </row>
    <row r="563" spans="1:13" x14ac:dyDescent="0.3">
      <c r="A563" t="s">
        <v>61</v>
      </c>
      <c r="B563" s="2">
        <v>45948</v>
      </c>
      <c r="C563" t="s">
        <v>608</v>
      </c>
      <c r="D563" t="s">
        <v>751</v>
      </c>
      <c r="E563" t="s">
        <v>777</v>
      </c>
      <c r="F563" t="s">
        <v>798</v>
      </c>
      <c r="G563">
        <v>28</v>
      </c>
      <c r="H563">
        <v>675.94</v>
      </c>
      <c r="I563">
        <v>18926.32</v>
      </c>
      <c r="J563" t="s">
        <v>807</v>
      </c>
      <c r="K563" t="s">
        <v>826</v>
      </c>
      <c r="L563" t="s">
        <v>835</v>
      </c>
      <c r="M563" t="s">
        <v>848</v>
      </c>
    </row>
    <row r="564" spans="1:13" x14ac:dyDescent="0.3">
      <c r="A564" t="s">
        <v>97</v>
      </c>
      <c r="B564" s="2">
        <v>45891</v>
      </c>
      <c r="C564" t="s">
        <v>611</v>
      </c>
      <c r="D564" t="s">
        <v>669</v>
      </c>
      <c r="E564" t="s">
        <v>782</v>
      </c>
      <c r="F564" t="s">
        <v>794</v>
      </c>
      <c r="G564">
        <v>78</v>
      </c>
      <c r="H564">
        <v>1391.15</v>
      </c>
      <c r="I564">
        <v>108509.7</v>
      </c>
      <c r="J564" t="s">
        <v>806</v>
      </c>
      <c r="K564" t="s">
        <v>827</v>
      </c>
      <c r="L564" t="s">
        <v>834</v>
      </c>
      <c r="M564" t="s">
        <v>852</v>
      </c>
    </row>
    <row r="565" spans="1:13" x14ac:dyDescent="0.3">
      <c r="A565" t="s">
        <v>373</v>
      </c>
      <c r="B565" s="2">
        <v>45968</v>
      </c>
      <c r="C565" t="s">
        <v>611</v>
      </c>
      <c r="D565" t="s">
        <v>670</v>
      </c>
      <c r="E565" t="s">
        <v>773</v>
      </c>
      <c r="F565" t="s">
        <v>798</v>
      </c>
      <c r="G565">
        <v>23</v>
      </c>
      <c r="H565">
        <v>283.08999999999997</v>
      </c>
      <c r="I565">
        <v>6511.07</v>
      </c>
      <c r="J565" t="s">
        <v>808</v>
      </c>
      <c r="K565" t="s">
        <v>823</v>
      </c>
      <c r="L565" t="s">
        <v>837</v>
      </c>
      <c r="M565" t="s">
        <v>847</v>
      </c>
    </row>
    <row r="566" spans="1:13" x14ac:dyDescent="0.3">
      <c r="A566" t="s">
        <v>280</v>
      </c>
      <c r="B566" s="2">
        <v>45887</v>
      </c>
      <c r="C566" t="s">
        <v>609</v>
      </c>
      <c r="D566" t="s">
        <v>682</v>
      </c>
      <c r="E566" t="s">
        <v>777</v>
      </c>
      <c r="F566" t="s">
        <v>793</v>
      </c>
      <c r="G566">
        <v>38</v>
      </c>
      <c r="H566">
        <v>257.5</v>
      </c>
      <c r="I566">
        <v>9785</v>
      </c>
      <c r="J566" t="s">
        <v>804</v>
      </c>
      <c r="K566" t="s">
        <v>826</v>
      </c>
      <c r="L566" t="s">
        <v>834</v>
      </c>
      <c r="M566" t="s">
        <v>856</v>
      </c>
    </row>
    <row r="567" spans="1:13" x14ac:dyDescent="0.3">
      <c r="A567" t="s">
        <v>34</v>
      </c>
      <c r="B567" s="2">
        <v>45841</v>
      </c>
      <c r="C567" t="s">
        <v>608</v>
      </c>
      <c r="D567" t="s">
        <v>623</v>
      </c>
      <c r="E567" t="s">
        <v>773</v>
      </c>
      <c r="F567" t="s">
        <v>798</v>
      </c>
      <c r="G567">
        <v>79</v>
      </c>
      <c r="H567">
        <v>803.26</v>
      </c>
      <c r="I567">
        <v>63457.54</v>
      </c>
      <c r="J567" t="s">
        <v>803</v>
      </c>
      <c r="K567" t="s">
        <v>830</v>
      </c>
      <c r="L567" t="s">
        <v>832</v>
      </c>
      <c r="M567" t="s">
        <v>845</v>
      </c>
    </row>
    <row r="568" spans="1:13" x14ac:dyDescent="0.3">
      <c r="A568" t="s">
        <v>398</v>
      </c>
      <c r="B568" s="2">
        <v>45970</v>
      </c>
      <c r="C568" t="s">
        <v>620</v>
      </c>
      <c r="D568" t="s">
        <v>731</v>
      </c>
      <c r="E568" t="s">
        <v>791</v>
      </c>
      <c r="G568">
        <v>1</v>
      </c>
      <c r="H568">
        <v>1507.23</v>
      </c>
      <c r="I568">
        <v>1507.23</v>
      </c>
      <c r="J568" t="s">
        <v>814</v>
      </c>
      <c r="K568" t="s">
        <v>826</v>
      </c>
      <c r="L568" t="s">
        <v>834</v>
      </c>
      <c r="M568" t="s">
        <v>845</v>
      </c>
    </row>
    <row r="569" spans="1:13" x14ac:dyDescent="0.3">
      <c r="A569" t="s">
        <v>399</v>
      </c>
      <c r="B569" s="2">
        <v>45950</v>
      </c>
      <c r="C569" t="s">
        <v>614</v>
      </c>
      <c r="D569" t="s">
        <v>651</v>
      </c>
      <c r="E569" t="s">
        <v>779</v>
      </c>
      <c r="F569" t="s">
        <v>799</v>
      </c>
      <c r="G569">
        <v>95</v>
      </c>
      <c r="H569">
        <v>1007.49</v>
      </c>
      <c r="I569">
        <v>95711.55</v>
      </c>
      <c r="J569" t="s">
        <v>806</v>
      </c>
      <c r="K569" t="s">
        <v>823</v>
      </c>
      <c r="L569" t="s">
        <v>838</v>
      </c>
      <c r="M569" t="s">
        <v>845</v>
      </c>
    </row>
    <row r="570" spans="1:13" x14ac:dyDescent="0.3">
      <c r="A570" t="s">
        <v>400</v>
      </c>
      <c r="B570" s="2">
        <v>45936</v>
      </c>
      <c r="C570" t="s">
        <v>612</v>
      </c>
      <c r="D570" t="s">
        <v>672</v>
      </c>
      <c r="E570" t="s">
        <v>779</v>
      </c>
      <c r="F570" t="s">
        <v>794</v>
      </c>
      <c r="G570">
        <v>5</v>
      </c>
      <c r="H570">
        <v>1436.76</v>
      </c>
      <c r="I570">
        <v>7183.8</v>
      </c>
      <c r="J570" t="s">
        <v>816</v>
      </c>
      <c r="K570" t="s">
        <v>823</v>
      </c>
      <c r="L570" t="s">
        <v>838</v>
      </c>
      <c r="M570" t="s">
        <v>850</v>
      </c>
    </row>
    <row r="571" spans="1:13" x14ac:dyDescent="0.3">
      <c r="A571" t="s">
        <v>231</v>
      </c>
      <c r="B571" s="2">
        <v>45961</v>
      </c>
      <c r="C571" t="s">
        <v>609</v>
      </c>
      <c r="D571" t="s">
        <v>660</v>
      </c>
      <c r="E571" t="s">
        <v>787</v>
      </c>
      <c r="F571" t="s">
        <v>795</v>
      </c>
      <c r="G571">
        <v>42</v>
      </c>
      <c r="H571">
        <v>653.47</v>
      </c>
      <c r="I571">
        <v>27445.74</v>
      </c>
      <c r="J571" t="s">
        <v>817</v>
      </c>
      <c r="K571" t="s">
        <v>823</v>
      </c>
      <c r="L571" t="s">
        <v>832</v>
      </c>
      <c r="M571" t="s">
        <v>857</v>
      </c>
    </row>
    <row r="572" spans="1:13" x14ac:dyDescent="0.3">
      <c r="A572" t="s">
        <v>43</v>
      </c>
      <c r="B572" s="2">
        <v>45933</v>
      </c>
      <c r="C572" t="s">
        <v>618</v>
      </c>
      <c r="D572" t="s">
        <v>653</v>
      </c>
      <c r="E572" t="s">
        <v>771</v>
      </c>
      <c r="F572" t="s">
        <v>800</v>
      </c>
      <c r="G572">
        <v>12</v>
      </c>
      <c r="H572">
        <v>1052.46</v>
      </c>
      <c r="I572">
        <v>12629.52</v>
      </c>
      <c r="J572" t="s">
        <v>810</v>
      </c>
      <c r="K572" t="s">
        <v>830</v>
      </c>
      <c r="L572" t="s">
        <v>835</v>
      </c>
      <c r="M572" t="s">
        <v>841</v>
      </c>
    </row>
    <row r="573" spans="1:13" x14ac:dyDescent="0.3">
      <c r="A573" t="s">
        <v>69</v>
      </c>
      <c r="B573" s="2">
        <v>45883</v>
      </c>
      <c r="C573" t="s">
        <v>615</v>
      </c>
      <c r="D573" t="s">
        <v>757</v>
      </c>
      <c r="E573" t="s">
        <v>777</v>
      </c>
      <c r="F573" t="s">
        <v>800</v>
      </c>
      <c r="G573">
        <v>66</v>
      </c>
      <c r="H573">
        <v>917.19</v>
      </c>
      <c r="I573">
        <v>60534.54</v>
      </c>
      <c r="J573" t="s">
        <v>808</v>
      </c>
      <c r="K573" t="s">
        <v>829</v>
      </c>
      <c r="L573" t="s">
        <v>834</v>
      </c>
      <c r="M573" t="s">
        <v>856</v>
      </c>
    </row>
    <row r="574" spans="1:13" x14ac:dyDescent="0.3">
      <c r="A574" t="s">
        <v>401</v>
      </c>
      <c r="B574" s="2">
        <v>45872</v>
      </c>
      <c r="C574" t="s">
        <v>618</v>
      </c>
      <c r="D574" t="s">
        <v>661</v>
      </c>
      <c r="E574" t="s">
        <v>783</v>
      </c>
      <c r="F574" t="s">
        <v>795</v>
      </c>
      <c r="G574">
        <v>94</v>
      </c>
      <c r="H574">
        <v>1300</v>
      </c>
      <c r="I574">
        <v>122200</v>
      </c>
      <c r="J574" t="s">
        <v>809</v>
      </c>
      <c r="K574" t="s">
        <v>821</v>
      </c>
      <c r="L574" t="s">
        <v>832</v>
      </c>
      <c r="M574" t="s">
        <v>855</v>
      </c>
    </row>
    <row r="575" spans="1:13" x14ac:dyDescent="0.3">
      <c r="A575" t="s">
        <v>249</v>
      </c>
      <c r="B575" s="2">
        <v>45821</v>
      </c>
      <c r="C575" t="s">
        <v>615</v>
      </c>
      <c r="D575" t="s">
        <v>665</v>
      </c>
      <c r="E575" t="s">
        <v>771</v>
      </c>
      <c r="F575" t="s">
        <v>799</v>
      </c>
      <c r="G575">
        <v>17</v>
      </c>
      <c r="H575">
        <v>521.12</v>
      </c>
      <c r="I575">
        <v>8859.0400000000009</v>
      </c>
      <c r="J575" t="s">
        <v>817</v>
      </c>
      <c r="K575" t="s">
        <v>830</v>
      </c>
      <c r="L575" t="s">
        <v>838</v>
      </c>
      <c r="M575" t="s">
        <v>853</v>
      </c>
    </row>
    <row r="576" spans="1:13" x14ac:dyDescent="0.3">
      <c r="A576" t="s">
        <v>364</v>
      </c>
      <c r="B576" s="2">
        <v>45919</v>
      </c>
      <c r="C576" t="s">
        <v>609</v>
      </c>
      <c r="D576" t="s">
        <v>652</v>
      </c>
      <c r="E576" t="s">
        <v>778</v>
      </c>
      <c r="F576" t="s">
        <v>793</v>
      </c>
      <c r="G576">
        <v>62</v>
      </c>
      <c r="H576">
        <v>55.28</v>
      </c>
      <c r="I576">
        <v>3427.36</v>
      </c>
      <c r="J576" t="s">
        <v>815</v>
      </c>
      <c r="K576" t="s">
        <v>821</v>
      </c>
      <c r="L576" t="s">
        <v>838</v>
      </c>
      <c r="M576" t="s">
        <v>851</v>
      </c>
    </row>
    <row r="577" spans="1:13" x14ac:dyDescent="0.3">
      <c r="A577" t="s">
        <v>327</v>
      </c>
      <c r="B577" s="2">
        <v>45958</v>
      </c>
      <c r="C577" t="s">
        <v>619</v>
      </c>
      <c r="D577" t="s">
        <v>678</v>
      </c>
      <c r="E577" t="s">
        <v>769</v>
      </c>
      <c r="F577" t="s">
        <v>802</v>
      </c>
      <c r="G577">
        <v>34</v>
      </c>
      <c r="H577">
        <v>174.98</v>
      </c>
      <c r="I577">
        <v>5949.32</v>
      </c>
      <c r="J577" t="s">
        <v>806</v>
      </c>
      <c r="K577" t="s">
        <v>827</v>
      </c>
      <c r="L577" t="s">
        <v>839</v>
      </c>
      <c r="M577" t="s">
        <v>847</v>
      </c>
    </row>
    <row r="578" spans="1:13" x14ac:dyDescent="0.3">
      <c r="A578" t="s">
        <v>402</v>
      </c>
      <c r="B578" s="2">
        <v>45849</v>
      </c>
      <c r="C578" t="s">
        <v>620</v>
      </c>
      <c r="D578" t="s">
        <v>668</v>
      </c>
      <c r="E578" t="s">
        <v>775</v>
      </c>
      <c r="F578" t="s">
        <v>798</v>
      </c>
      <c r="G578">
        <v>45</v>
      </c>
      <c r="H578">
        <v>1492.18</v>
      </c>
      <c r="I578">
        <v>67148.100000000006</v>
      </c>
      <c r="J578" t="s">
        <v>804</v>
      </c>
      <c r="K578" t="s">
        <v>830</v>
      </c>
      <c r="L578" t="s">
        <v>831</v>
      </c>
      <c r="M578" t="s">
        <v>851</v>
      </c>
    </row>
    <row r="579" spans="1:13" x14ac:dyDescent="0.3">
      <c r="A579" t="s">
        <v>365</v>
      </c>
      <c r="B579" s="2">
        <v>45828</v>
      </c>
      <c r="C579" t="s">
        <v>619</v>
      </c>
      <c r="D579" t="s">
        <v>730</v>
      </c>
      <c r="E579" t="s">
        <v>782</v>
      </c>
      <c r="F579" t="s">
        <v>795</v>
      </c>
      <c r="G579">
        <v>34</v>
      </c>
      <c r="H579">
        <v>1691.16</v>
      </c>
      <c r="I579">
        <v>57499.44</v>
      </c>
      <c r="J579" t="s">
        <v>814</v>
      </c>
      <c r="K579" t="s">
        <v>830</v>
      </c>
      <c r="L579" t="s">
        <v>837</v>
      </c>
      <c r="M579" t="s">
        <v>856</v>
      </c>
    </row>
    <row r="580" spans="1:13" x14ac:dyDescent="0.3">
      <c r="A580" t="s">
        <v>403</v>
      </c>
      <c r="B580" s="2">
        <v>45940</v>
      </c>
      <c r="C580" t="s">
        <v>607</v>
      </c>
      <c r="D580" t="s">
        <v>686</v>
      </c>
      <c r="E580" t="s">
        <v>785</v>
      </c>
      <c r="F580" t="s">
        <v>797</v>
      </c>
      <c r="G580">
        <v>78</v>
      </c>
      <c r="H580">
        <v>1638.85</v>
      </c>
      <c r="I580">
        <v>127830.3</v>
      </c>
      <c r="J580" t="s">
        <v>817</v>
      </c>
      <c r="K580" t="s">
        <v>822</v>
      </c>
      <c r="L580" t="s">
        <v>834</v>
      </c>
      <c r="M580" t="s">
        <v>851</v>
      </c>
    </row>
    <row r="581" spans="1:13" x14ac:dyDescent="0.3">
      <c r="A581" t="s">
        <v>264</v>
      </c>
      <c r="B581" s="2">
        <v>45885</v>
      </c>
      <c r="C581" t="s">
        <v>612</v>
      </c>
      <c r="D581" t="s">
        <v>628</v>
      </c>
      <c r="E581" t="s">
        <v>771</v>
      </c>
      <c r="F581" t="s">
        <v>802</v>
      </c>
      <c r="G581">
        <v>32</v>
      </c>
      <c r="I581">
        <v>15177.6</v>
      </c>
      <c r="J581" t="s">
        <v>804</v>
      </c>
      <c r="K581" t="s">
        <v>821</v>
      </c>
      <c r="L581" t="s">
        <v>838</v>
      </c>
      <c r="M581" t="s">
        <v>851</v>
      </c>
    </row>
    <row r="582" spans="1:13" x14ac:dyDescent="0.3">
      <c r="A582" t="s">
        <v>223</v>
      </c>
      <c r="B582" s="2">
        <v>45902</v>
      </c>
      <c r="C582" t="s">
        <v>608</v>
      </c>
      <c r="D582" t="s">
        <v>751</v>
      </c>
      <c r="E582" t="s">
        <v>785</v>
      </c>
      <c r="F582" t="s">
        <v>798</v>
      </c>
      <c r="G582">
        <v>86</v>
      </c>
      <c r="H582">
        <v>1370.43</v>
      </c>
      <c r="I582">
        <v>117856.98</v>
      </c>
      <c r="J582" t="s">
        <v>812</v>
      </c>
      <c r="K582" t="s">
        <v>824</v>
      </c>
      <c r="L582" t="s">
        <v>835</v>
      </c>
      <c r="M582" t="s">
        <v>846</v>
      </c>
    </row>
    <row r="583" spans="1:13" x14ac:dyDescent="0.3">
      <c r="A583" t="s">
        <v>404</v>
      </c>
      <c r="B583" s="2">
        <v>45812</v>
      </c>
      <c r="C583" t="s">
        <v>616</v>
      </c>
      <c r="D583" t="s">
        <v>736</v>
      </c>
      <c r="E583" t="s">
        <v>773</v>
      </c>
      <c r="F583" t="s">
        <v>798</v>
      </c>
      <c r="G583">
        <v>51</v>
      </c>
      <c r="H583">
        <v>191.7</v>
      </c>
      <c r="I583">
        <v>9776.7000000000007</v>
      </c>
      <c r="J583" t="s">
        <v>804</v>
      </c>
      <c r="K583" t="s">
        <v>824</v>
      </c>
      <c r="L583" t="s">
        <v>836</v>
      </c>
      <c r="M583" t="s">
        <v>840</v>
      </c>
    </row>
    <row r="584" spans="1:13" x14ac:dyDescent="0.3">
      <c r="A584" t="s">
        <v>405</v>
      </c>
      <c r="B584" s="2">
        <v>45831</v>
      </c>
      <c r="C584" t="s">
        <v>607</v>
      </c>
      <c r="D584" t="s">
        <v>677</v>
      </c>
      <c r="E584" t="s">
        <v>769</v>
      </c>
      <c r="F584" t="s">
        <v>797</v>
      </c>
      <c r="G584">
        <v>76</v>
      </c>
      <c r="H584">
        <v>992.92</v>
      </c>
      <c r="I584">
        <v>75461.919999999998</v>
      </c>
      <c r="J584" t="s">
        <v>813</v>
      </c>
      <c r="K584" t="s">
        <v>824</v>
      </c>
      <c r="L584" t="s">
        <v>838</v>
      </c>
      <c r="M584" t="s">
        <v>851</v>
      </c>
    </row>
    <row r="585" spans="1:13" x14ac:dyDescent="0.3">
      <c r="A585" t="s">
        <v>406</v>
      </c>
      <c r="B585" s="2">
        <v>45848</v>
      </c>
      <c r="C585" t="s">
        <v>607</v>
      </c>
      <c r="D585" t="s">
        <v>736</v>
      </c>
      <c r="E585" t="s">
        <v>782</v>
      </c>
      <c r="F585" t="s">
        <v>798</v>
      </c>
      <c r="G585">
        <v>17</v>
      </c>
      <c r="H585">
        <v>1259.46</v>
      </c>
      <c r="I585">
        <v>21410.82</v>
      </c>
      <c r="J585" t="s">
        <v>811</v>
      </c>
      <c r="K585" t="s">
        <v>825</v>
      </c>
      <c r="L585" t="s">
        <v>834</v>
      </c>
      <c r="M585" t="s">
        <v>842</v>
      </c>
    </row>
    <row r="586" spans="1:13" x14ac:dyDescent="0.3">
      <c r="A586" t="s">
        <v>260</v>
      </c>
      <c r="B586" s="2">
        <v>45968</v>
      </c>
      <c r="C586" t="s">
        <v>608</v>
      </c>
      <c r="D586" t="s">
        <v>624</v>
      </c>
      <c r="E586" t="s">
        <v>788</v>
      </c>
      <c r="F586" t="s">
        <v>801</v>
      </c>
      <c r="G586">
        <v>66</v>
      </c>
      <c r="H586">
        <v>295</v>
      </c>
      <c r="I586">
        <v>19470</v>
      </c>
      <c r="J586" t="s">
        <v>806</v>
      </c>
      <c r="K586" t="s">
        <v>822</v>
      </c>
      <c r="L586" t="s">
        <v>834</v>
      </c>
      <c r="M586" t="s">
        <v>854</v>
      </c>
    </row>
    <row r="587" spans="1:13" x14ac:dyDescent="0.3">
      <c r="A587" t="s">
        <v>52</v>
      </c>
      <c r="B587" s="2">
        <v>45897</v>
      </c>
      <c r="C587" t="s">
        <v>609</v>
      </c>
      <c r="D587" t="s">
        <v>694</v>
      </c>
      <c r="E587" t="s">
        <v>785</v>
      </c>
      <c r="F587" t="s">
        <v>798</v>
      </c>
      <c r="G587">
        <v>88</v>
      </c>
      <c r="H587">
        <v>515.57000000000005</v>
      </c>
      <c r="I587">
        <v>45370.16</v>
      </c>
      <c r="J587" t="s">
        <v>807</v>
      </c>
      <c r="K587" t="s">
        <v>827</v>
      </c>
      <c r="L587" t="s">
        <v>838</v>
      </c>
      <c r="M587" t="s">
        <v>857</v>
      </c>
    </row>
    <row r="588" spans="1:13" x14ac:dyDescent="0.3">
      <c r="A588" t="s">
        <v>75</v>
      </c>
      <c r="B588" s="2">
        <v>45855</v>
      </c>
      <c r="C588" t="s">
        <v>611</v>
      </c>
      <c r="D588" t="s">
        <v>653</v>
      </c>
      <c r="E588" t="s">
        <v>782</v>
      </c>
      <c r="F588" t="s">
        <v>801</v>
      </c>
      <c r="G588">
        <v>6</v>
      </c>
      <c r="H588">
        <v>1532.64</v>
      </c>
      <c r="I588">
        <v>9195.84</v>
      </c>
      <c r="J588" t="s">
        <v>814</v>
      </c>
      <c r="K588" t="s">
        <v>821</v>
      </c>
      <c r="L588" t="s">
        <v>833</v>
      </c>
      <c r="M588" t="s">
        <v>845</v>
      </c>
    </row>
    <row r="589" spans="1:13" x14ac:dyDescent="0.3">
      <c r="A589" t="s">
        <v>407</v>
      </c>
      <c r="B589" s="2">
        <v>45814</v>
      </c>
      <c r="C589" t="s">
        <v>615</v>
      </c>
      <c r="D589" t="s">
        <v>748</v>
      </c>
      <c r="E589" t="s">
        <v>771</v>
      </c>
      <c r="F589" t="s">
        <v>793</v>
      </c>
      <c r="G589">
        <v>96</v>
      </c>
      <c r="H589">
        <v>1422.86</v>
      </c>
      <c r="I589">
        <v>136594.56</v>
      </c>
      <c r="J589" t="s">
        <v>808</v>
      </c>
      <c r="K589" t="s">
        <v>820</v>
      </c>
      <c r="L589" t="s">
        <v>839</v>
      </c>
      <c r="M589" t="s">
        <v>845</v>
      </c>
    </row>
    <row r="590" spans="1:13" x14ac:dyDescent="0.3">
      <c r="A590" t="s">
        <v>408</v>
      </c>
      <c r="B590" s="2">
        <v>45940</v>
      </c>
      <c r="C590" t="s">
        <v>611</v>
      </c>
      <c r="D590" t="s">
        <v>712</v>
      </c>
      <c r="E590" t="s">
        <v>780</v>
      </c>
      <c r="F590" t="s">
        <v>798</v>
      </c>
      <c r="G590">
        <v>91</v>
      </c>
      <c r="H590">
        <v>1042.81</v>
      </c>
      <c r="I590">
        <v>94895.71</v>
      </c>
      <c r="J590" t="s">
        <v>813</v>
      </c>
      <c r="K590" t="s">
        <v>827</v>
      </c>
      <c r="L590" t="s">
        <v>838</v>
      </c>
      <c r="M590" t="s">
        <v>843</v>
      </c>
    </row>
    <row r="591" spans="1:13" x14ac:dyDescent="0.3">
      <c r="A591" t="s">
        <v>409</v>
      </c>
      <c r="B591" s="2">
        <v>45856</v>
      </c>
      <c r="C591" t="s">
        <v>610</v>
      </c>
      <c r="D591" t="s">
        <v>742</v>
      </c>
      <c r="E591" t="s">
        <v>788</v>
      </c>
      <c r="F591" t="s">
        <v>801</v>
      </c>
      <c r="G591">
        <v>21</v>
      </c>
      <c r="H591">
        <v>812.29</v>
      </c>
      <c r="I591">
        <v>17058.09</v>
      </c>
      <c r="J591" t="s">
        <v>808</v>
      </c>
      <c r="K591" t="s">
        <v>828</v>
      </c>
      <c r="L591" t="s">
        <v>834</v>
      </c>
      <c r="M591" t="s">
        <v>848</v>
      </c>
    </row>
    <row r="592" spans="1:13" x14ac:dyDescent="0.3">
      <c r="A592" t="s">
        <v>205</v>
      </c>
      <c r="B592" s="2">
        <v>45901</v>
      </c>
      <c r="C592" t="s">
        <v>608</v>
      </c>
      <c r="D592" t="s">
        <v>751</v>
      </c>
      <c r="E592" t="s">
        <v>782</v>
      </c>
      <c r="F592" t="s">
        <v>793</v>
      </c>
      <c r="G592">
        <v>4</v>
      </c>
      <c r="H592">
        <v>1749.59</v>
      </c>
      <c r="I592">
        <v>6998.36</v>
      </c>
      <c r="J592" t="s">
        <v>810</v>
      </c>
      <c r="K592" t="s">
        <v>819</v>
      </c>
      <c r="L592" t="s">
        <v>833</v>
      </c>
      <c r="M592" t="s">
        <v>851</v>
      </c>
    </row>
    <row r="593" spans="1:13" x14ac:dyDescent="0.3">
      <c r="A593" t="s">
        <v>85</v>
      </c>
      <c r="B593" s="2">
        <v>45943</v>
      </c>
      <c r="C593" t="s">
        <v>619</v>
      </c>
      <c r="D593" t="s">
        <v>677</v>
      </c>
      <c r="E593" t="s">
        <v>785</v>
      </c>
      <c r="F593" t="s">
        <v>798</v>
      </c>
      <c r="G593">
        <v>99</v>
      </c>
      <c r="H593">
        <v>1610.27</v>
      </c>
      <c r="I593">
        <v>159416.73000000001</v>
      </c>
      <c r="J593" t="s">
        <v>804</v>
      </c>
      <c r="K593" t="s">
        <v>828</v>
      </c>
      <c r="L593" t="s">
        <v>834</v>
      </c>
      <c r="M593" t="s">
        <v>853</v>
      </c>
    </row>
    <row r="594" spans="1:13" x14ac:dyDescent="0.3">
      <c r="A594" t="s">
        <v>410</v>
      </c>
      <c r="B594" s="2">
        <v>45958</v>
      </c>
      <c r="C594" t="s">
        <v>609</v>
      </c>
      <c r="D594" t="s">
        <v>733</v>
      </c>
      <c r="E594" t="s">
        <v>790</v>
      </c>
      <c r="F594" t="s">
        <v>801</v>
      </c>
      <c r="G594">
        <v>40</v>
      </c>
      <c r="H594">
        <v>1447.38</v>
      </c>
      <c r="I594">
        <v>57895.199999999997</v>
      </c>
      <c r="J594" t="s">
        <v>817</v>
      </c>
      <c r="K594" t="s">
        <v>826</v>
      </c>
      <c r="L594" t="s">
        <v>838</v>
      </c>
      <c r="M594" t="s">
        <v>845</v>
      </c>
    </row>
    <row r="595" spans="1:13" x14ac:dyDescent="0.3">
      <c r="A595" t="s">
        <v>273</v>
      </c>
      <c r="B595" s="2">
        <v>45876</v>
      </c>
      <c r="C595" t="s">
        <v>612</v>
      </c>
      <c r="D595" t="s">
        <v>731</v>
      </c>
      <c r="E595" t="s">
        <v>779</v>
      </c>
      <c r="F595" t="s">
        <v>796</v>
      </c>
      <c r="G595">
        <v>35</v>
      </c>
      <c r="H595">
        <v>570.25</v>
      </c>
      <c r="I595">
        <v>19958.75</v>
      </c>
      <c r="J595" t="s">
        <v>815</v>
      </c>
      <c r="K595" t="s">
        <v>830</v>
      </c>
      <c r="L595" t="s">
        <v>834</v>
      </c>
      <c r="M595" t="s">
        <v>854</v>
      </c>
    </row>
    <row r="596" spans="1:13" x14ac:dyDescent="0.3">
      <c r="A596" t="s">
        <v>411</v>
      </c>
      <c r="B596" s="2">
        <v>45793</v>
      </c>
      <c r="C596" t="s">
        <v>621</v>
      </c>
      <c r="D596" t="s">
        <v>734</v>
      </c>
      <c r="E596" t="s">
        <v>775</v>
      </c>
      <c r="F596" t="s">
        <v>794</v>
      </c>
      <c r="G596">
        <v>89</v>
      </c>
      <c r="H596">
        <v>1566.57</v>
      </c>
      <c r="I596">
        <v>139424.73000000001</v>
      </c>
      <c r="J596" t="s">
        <v>813</v>
      </c>
      <c r="K596" t="s">
        <v>830</v>
      </c>
      <c r="L596" t="s">
        <v>838</v>
      </c>
      <c r="M596" t="s">
        <v>853</v>
      </c>
    </row>
    <row r="597" spans="1:13" x14ac:dyDescent="0.3">
      <c r="A597" t="s">
        <v>412</v>
      </c>
      <c r="B597" s="2">
        <v>45856</v>
      </c>
      <c r="C597" t="s">
        <v>620</v>
      </c>
      <c r="D597" t="s">
        <v>678</v>
      </c>
      <c r="E597" t="s">
        <v>770</v>
      </c>
      <c r="F597" t="s">
        <v>794</v>
      </c>
      <c r="G597">
        <v>68</v>
      </c>
      <c r="H597">
        <v>1505.88</v>
      </c>
      <c r="I597">
        <v>102399.84</v>
      </c>
      <c r="J597" t="s">
        <v>817</v>
      </c>
      <c r="K597" t="s">
        <v>823</v>
      </c>
      <c r="L597" t="s">
        <v>834</v>
      </c>
      <c r="M597" t="s">
        <v>849</v>
      </c>
    </row>
    <row r="598" spans="1:13" x14ac:dyDescent="0.3">
      <c r="A598" t="s">
        <v>311</v>
      </c>
      <c r="B598" s="2">
        <v>45812</v>
      </c>
      <c r="C598" t="s">
        <v>612</v>
      </c>
      <c r="D598" t="s">
        <v>622</v>
      </c>
      <c r="E598" t="s">
        <v>789</v>
      </c>
      <c r="F598" t="s">
        <v>796</v>
      </c>
      <c r="G598">
        <v>13</v>
      </c>
      <c r="H598">
        <v>751.37</v>
      </c>
      <c r="I598">
        <v>9767.81</v>
      </c>
      <c r="J598" t="s">
        <v>817</v>
      </c>
      <c r="K598" t="s">
        <v>828</v>
      </c>
      <c r="L598" t="s">
        <v>831</v>
      </c>
      <c r="M598" t="s">
        <v>845</v>
      </c>
    </row>
    <row r="599" spans="1:13" x14ac:dyDescent="0.3">
      <c r="A599" t="s">
        <v>105</v>
      </c>
      <c r="B599" s="2">
        <v>45863</v>
      </c>
      <c r="C599" t="s">
        <v>619</v>
      </c>
      <c r="D599" t="s">
        <v>635</v>
      </c>
      <c r="E599" t="s">
        <v>773</v>
      </c>
      <c r="F599" t="s">
        <v>801</v>
      </c>
      <c r="G599">
        <v>17</v>
      </c>
      <c r="H599">
        <v>406.59</v>
      </c>
      <c r="I599">
        <v>6912.03</v>
      </c>
      <c r="J599" t="s">
        <v>813</v>
      </c>
      <c r="K599" t="s">
        <v>826</v>
      </c>
      <c r="L599" t="s">
        <v>834</v>
      </c>
      <c r="M599" t="s">
        <v>848</v>
      </c>
    </row>
    <row r="600" spans="1:13" x14ac:dyDescent="0.3">
      <c r="A600" t="s">
        <v>395</v>
      </c>
      <c r="B600" s="2">
        <v>45891</v>
      </c>
      <c r="C600" t="s">
        <v>616</v>
      </c>
      <c r="D600" t="s">
        <v>652</v>
      </c>
      <c r="E600" t="s">
        <v>786</v>
      </c>
      <c r="F600" t="s">
        <v>793</v>
      </c>
      <c r="G600">
        <v>99</v>
      </c>
      <c r="H600">
        <v>1289.48</v>
      </c>
      <c r="I600">
        <v>127658.52</v>
      </c>
      <c r="J600" t="s">
        <v>810</v>
      </c>
      <c r="K600" t="s">
        <v>829</v>
      </c>
      <c r="L600" t="s">
        <v>837</v>
      </c>
      <c r="M600" t="s">
        <v>852</v>
      </c>
    </row>
    <row r="601" spans="1:13" x14ac:dyDescent="0.3">
      <c r="A601" t="s">
        <v>413</v>
      </c>
      <c r="B601" s="2">
        <v>45816</v>
      </c>
      <c r="C601" t="s">
        <v>619</v>
      </c>
      <c r="D601" t="s">
        <v>657</v>
      </c>
      <c r="E601" t="s">
        <v>790</v>
      </c>
      <c r="F601" t="s">
        <v>793</v>
      </c>
      <c r="G601">
        <v>2</v>
      </c>
      <c r="H601">
        <v>69.16</v>
      </c>
      <c r="I601">
        <v>138.32</v>
      </c>
      <c r="J601" t="s">
        <v>806</v>
      </c>
      <c r="K601" t="s">
        <v>826</v>
      </c>
      <c r="L601" t="s">
        <v>837</v>
      </c>
      <c r="M601" t="s">
        <v>845</v>
      </c>
    </row>
    <row r="602" spans="1:13" x14ac:dyDescent="0.3">
      <c r="A602" t="s">
        <v>414</v>
      </c>
      <c r="B602" s="2">
        <v>45864</v>
      </c>
      <c r="C602" t="s">
        <v>608</v>
      </c>
      <c r="D602" t="s">
        <v>654</v>
      </c>
      <c r="E602" t="s">
        <v>776</v>
      </c>
      <c r="F602" t="s">
        <v>802</v>
      </c>
      <c r="G602">
        <v>52</v>
      </c>
      <c r="H602">
        <v>490.39</v>
      </c>
      <c r="I602">
        <v>25500.28</v>
      </c>
      <c r="J602" t="s">
        <v>807</v>
      </c>
      <c r="K602" t="s">
        <v>818</v>
      </c>
      <c r="L602" t="s">
        <v>836</v>
      </c>
      <c r="M602" t="s">
        <v>853</v>
      </c>
    </row>
    <row r="603" spans="1:13" x14ac:dyDescent="0.3">
      <c r="A603" t="s">
        <v>415</v>
      </c>
      <c r="B603" s="2">
        <v>45956</v>
      </c>
      <c r="C603" t="s">
        <v>611</v>
      </c>
      <c r="D603" t="s">
        <v>718</v>
      </c>
      <c r="E603" t="s">
        <v>787</v>
      </c>
      <c r="F603" t="s">
        <v>793</v>
      </c>
      <c r="G603">
        <v>92</v>
      </c>
      <c r="H603">
        <v>1402.09</v>
      </c>
      <c r="I603">
        <v>128992.28</v>
      </c>
      <c r="J603" t="s">
        <v>806</v>
      </c>
      <c r="K603" t="s">
        <v>820</v>
      </c>
      <c r="L603" t="s">
        <v>831</v>
      </c>
      <c r="M603" t="s">
        <v>846</v>
      </c>
    </row>
    <row r="604" spans="1:13" x14ac:dyDescent="0.3">
      <c r="A604" t="s">
        <v>86</v>
      </c>
      <c r="B604" s="2">
        <v>45813</v>
      </c>
      <c r="C604" t="s">
        <v>620</v>
      </c>
      <c r="D604" t="s">
        <v>655</v>
      </c>
      <c r="E604" t="s">
        <v>778</v>
      </c>
      <c r="F604" t="s">
        <v>798</v>
      </c>
      <c r="G604">
        <v>90</v>
      </c>
      <c r="H604">
        <v>916.16</v>
      </c>
      <c r="I604">
        <v>82454.399999999994</v>
      </c>
      <c r="J604" t="s">
        <v>804</v>
      </c>
      <c r="K604" t="s">
        <v>819</v>
      </c>
      <c r="L604" t="s">
        <v>838</v>
      </c>
      <c r="M604" t="s">
        <v>856</v>
      </c>
    </row>
    <row r="605" spans="1:13" x14ac:dyDescent="0.3">
      <c r="A605" t="s">
        <v>416</v>
      </c>
      <c r="B605" s="2">
        <v>45832</v>
      </c>
      <c r="C605" t="s">
        <v>608</v>
      </c>
      <c r="D605" t="s">
        <v>757</v>
      </c>
      <c r="E605" t="s">
        <v>789</v>
      </c>
      <c r="F605" t="s">
        <v>799</v>
      </c>
      <c r="G605">
        <v>55</v>
      </c>
      <c r="H605">
        <v>1731.31</v>
      </c>
      <c r="I605">
        <v>95222.05</v>
      </c>
      <c r="J605" t="s">
        <v>805</v>
      </c>
      <c r="K605" t="s">
        <v>823</v>
      </c>
      <c r="L605" t="s">
        <v>831</v>
      </c>
      <c r="M605" t="s">
        <v>842</v>
      </c>
    </row>
    <row r="606" spans="1:13" x14ac:dyDescent="0.3">
      <c r="A606" t="s">
        <v>305</v>
      </c>
      <c r="B606" s="2">
        <v>45863</v>
      </c>
      <c r="C606" t="s">
        <v>608</v>
      </c>
      <c r="D606" t="s">
        <v>713</v>
      </c>
      <c r="E606" t="s">
        <v>775</v>
      </c>
      <c r="F606" t="s">
        <v>798</v>
      </c>
      <c r="G606">
        <v>60</v>
      </c>
      <c r="H606">
        <v>920.34</v>
      </c>
      <c r="I606">
        <v>55220.4</v>
      </c>
      <c r="J606" t="s">
        <v>804</v>
      </c>
      <c r="K606" t="s">
        <v>822</v>
      </c>
      <c r="L606" t="s">
        <v>834</v>
      </c>
      <c r="M606" t="s">
        <v>853</v>
      </c>
    </row>
    <row r="607" spans="1:13" x14ac:dyDescent="0.3">
      <c r="A607" t="s">
        <v>213</v>
      </c>
      <c r="B607" s="2">
        <v>45898</v>
      </c>
      <c r="C607" t="s">
        <v>613</v>
      </c>
      <c r="D607" t="s">
        <v>665</v>
      </c>
      <c r="E607" t="s">
        <v>792</v>
      </c>
      <c r="F607" t="s">
        <v>794</v>
      </c>
      <c r="G607">
        <v>88</v>
      </c>
      <c r="H607">
        <v>1824</v>
      </c>
      <c r="I607">
        <v>160512</v>
      </c>
      <c r="J607" t="s">
        <v>817</v>
      </c>
      <c r="K607" t="s">
        <v>826</v>
      </c>
      <c r="L607" t="s">
        <v>834</v>
      </c>
      <c r="M607" t="s">
        <v>846</v>
      </c>
    </row>
    <row r="608" spans="1:13" x14ac:dyDescent="0.3">
      <c r="A608" t="s">
        <v>417</v>
      </c>
      <c r="B608" s="2">
        <v>45961</v>
      </c>
      <c r="C608" t="s">
        <v>608</v>
      </c>
      <c r="D608" t="s">
        <v>668</v>
      </c>
      <c r="E608" t="s">
        <v>781</v>
      </c>
      <c r="F608" t="s">
        <v>793</v>
      </c>
      <c r="G608">
        <v>39</v>
      </c>
      <c r="H608">
        <v>152.52000000000001</v>
      </c>
      <c r="I608">
        <v>5948.28</v>
      </c>
      <c r="J608" t="s">
        <v>803</v>
      </c>
      <c r="K608" t="s">
        <v>823</v>
      </c>
      <c r="L608" t="s">
        <v>832</v>
      </c>
      <c r="M608" t="s">
        <v>848</v>
      </c>
    </row>
    <row r="609" spans="1:13" x14ac:dyDescent="0.3">
      <c r="A609" t="s">
        <v>317</v>
      </c>
      <c r="B609" s="2">
        <v>45854</v>
      </c>
      <c r="C609" t="s">
        <v>617</v>
      </c>
      <c r="D609" t="s">
        <v>626</v>
      </c>
      <c r="E609" t="s">
        <v>785</v>
      </c>
      <c r="F609" t="s">
        <v>796</v>
      </c>
      <c r="G609">
        <v>57</v>
      </c>
      <c r="H609">
        <v>1341.52</v>
      </c>
      <c r="I609">
        <v>76466.64</v>
      </c>
      <c r="J609" t="s">
        <v>810</v>
      </c>
      <c r="K609" t="s">
        <v>827</v>
      </c>
      <c r="L609" t="s">
        <v>838</v>
      </c>
      <c r="M609" t="s">
        <v>855</v>
      </c>
    </row>
    <row r="610" spans="1:13" x14ac:dyDescent="0.3">
      <c r="A610" t="s">
        <v>38</v>
      </c>
      <c r="B610" s="2">
        <v>45876</v>
      </c>
      <c r="C610" t="s">
        <v>612</v>
      </c>
      <c r="D610" t="s">
        <v>756</v>
      </c>
      <c r="E610" t="s">
        <v>772</v>
      </c>
      <c r="F610" t="s">
        <v>801</v>
      </c>
      <c r="G610">
        <v>12</v>
      </c>
      <c r="H610">
        <v>1086.3800000000001</v>
      </c>
      <c r="I610">
        <v>13036.56</v>
      </c>
      <c r="J610" t="s">
        <v>810</v>
      </c>
      <c r="K610" t="s">
        <v>818</v>
      </c>
      <c r="L610" t="s">
        <v>834</v>
      </c>
      <c r="M610" t="s">
        <v>843</v>
      </c>
    </row>
    <row r="611" spans="1:13" x14ac:dyDescent="0.3">
      <c r="A611" t="s">
        <v>53</v>
      </c>
      <c r="B611" s="2">
        <v>45859</v>
      </c>
      <c r="C611" t="s">
        <v>617</v>
      </c>
      <c r="D611" t="s">
        <v>722</v>
      </c>
      <c r="E611" t="s">
        <v>775</v>
      </c>
      <c r="F611" t="s">
        <v>793</v>
      </c>
      <c r="G611">
        <v>74</v>
      </c>
      <c r="H611">
        <v>354.91</v>
      </c>
      <c r="I611">
        <v>26263.34</v>
      </c>
      <c r="J611" t="s">
        <v>810</v>
      </c>
      <c r="K611" t="s">
        <v>818</v>
      </c>
      <c r="L611" t="s">
        <v>834</v>
      </c>
      <c r="M611" t="s">
        <v>848</v>
      </c>
    </row>
    <row r="612" spans="1:13" x14ac:dyDescent="0.3">
      <c r="A612" t="s">
        <v>201</v>
      </c>
      <c r="B612" s="2">
        <v>45970</v>
      </c>
      <c r="C612" t="s">
        <v>614</v>
      </c>
      <c r="D612" t="s">
        <v>674</v>
      </c>
      <c r="E612" t="s">
        <v>785</v>
      </c>
      <c r="F612" t="s">
        <v>797</v>
      </c>
      <c r="G612">
        <v>40</v>
      </c>
      <c r="H612">
        <v>890.86</v>
      </c>
      <c r="I612">
        <v>35634.400000000001</v>
      </c>
      <c r="J612" t="s">
        <v>811</v>
      </c>
      <c r="K612" t="s">
        <v>823</v>
      </c>
      <c r="L612" t="s">
        <v>834</v>
      </c>
      <c r="M612" t="s">
        <v>843</v>
      </c>
    </row>
    <row r="613" spans="1:13" x14ac:dyDescent="0.3">
      <c r="A613" t="s">
        <v>99</v>
      </c>
      <c r="B613" s="2">
        <v>45845</v>
      </c>
      <c r="C613" t="s">
        <v>613</v>
      </c>
      <c r="D613" t="s">
        <v>653</v>
      </c>
      <c r="E613" t="s">
        <v>779</v>
      </c>
      <c r="F613" t="s">
        <v>795</v>
      </c>
      <c r="G613">
        <v>45</v>
      </c>
      <c r="H613">
        <v>54.05</v>
      </c>
      <c r="I613">
        <v>2432.25</v>
      </c>
      <c r="J613" t="s">
        <v>815</v>
      </c>
      <c r="K613" t="s">
        <v>818</v>
      </c>
      <c r="L613" t="s">
        <v>837</v>
      </c>
      <c r="M613" t="s">
        <v>843</v>
      </c>
    </row>
    <row r="614" spans="1:13" x14ac:dyDescent="0.3">
      <c r="A614" t="s">
        <v>195</v>
      </c>
      <c r="B614" s="2">
        <v>45921</v>
      </c>
      <c r="C614" t="s">
        <v>608</v>
      </c>
      <c r="D614" t="s">
        <v>680</v>
      </c>
      <c r="E614" t="s">
        <v>790</v>
      </c>
      <c r="F614" t="s">
        <v>802</v>
      </c>
      <c r="G614">
        <v>5</v>
      </c>
      <c r="H614">
        <v>1060.6500000000001</v>
      </c>
      <c r="I614">
        <v>5303.25</v>
      </c>
      <c r="J614" t="s">
        <v>810</v>
      </c>
      <c r="K614" t="s">
        <v>825</v>
      </c>
      <c r="L614" t="s">
        <v>836</v>
      </c>
      <c r="M614" t="s">
        <v>849</v>
      </c>
    </row>
    <row r="615" spans="1:13" x14ac:dyDescent="0.3">
      <c r="A615" t="s">
        <v>418</v>
      </c>
      <c r="B615" s="2">
        <v>45867</v>
      </c>
      <c r="C615" t="s">
        <v>614</v>
      </c>
      <c r="D615" t="s">
        <v>627</v>
      </c>
      <c r="E615" t="s">
        <v>776</v>
      </c>
      <c r="F615" t="s">
        <v>796</v>
      </c>
      <c r="G615">
        <v>71</v>
      </c>
      <c r="H615">
        <v>389.61</v>
      </c>
      <c r="I615">
        <v>27662.31</v>
      </c>
      <c r="J615" t="s">
        <v>817</v>
      </c>
      <c r="K615" t="s">
        <v>823</v>
      </c>
      <c r="L615" t="s">
        <v>833</v>
      </c>
      <c r="M615" t="s">
        <v>852</v>
      </c>
    </row>
    <row r="616" spans="1:13" x14ac:dyDescent="0.3">
      <c r="A616" t="s">
        <v>419</v>
      </c>
      <c r="B616" s="2">
        <v>45825</v>
      </c>
      <c r="C616" t="s">
        <v>617</v>
      </c>
      <c r="D616" t="s">
        <v>765</v>
      </c>
      <c r="E616" t="s">
        <v>781</v>
      </c>
      <c r="F616" t="s">
        <v>800</v>
      </c>
      <c r="G616">
        <v>10</v>
      </c>
      <c r="H616">
        <v>1281.8599999999999</v>
      </c>
      <c r="I616">
        <v>12818.6</v>
      </c>
      <c r="J616" t="s">
        <v>812</v>
      </c>
      <c r="K616" t="s">
        <v>823</v>
      </c>
      <c r="L616" t="s">
        <v>833</v>
      </c>
      <c r="M616" t="s">
        <v>847</v>
      </c>
    </row>
    <row r="617" spans="1:13" x14ac:dyDescent="0.3">
      <c r="A617" t="s">
        <v>197</v>
      </c>
      <c r="B617" s="2">
        <v>45891</v>
      </c>
      <c r="C617" t="s">
        <v>607</v>
      </c>
      <c r="D617" t="s">
        <v>737</v>
      </c>
      <c r="E617" t="s">
        <v>779</v>
      </c>
      <c r="F617" t="s">
        <v>802</v>
      </c>
      <c r="G617">
        <v>34</v>
      </c>
      <c r="H617">
        <v>917.02</v>
      </c>
      <c r="I617">
        <v>31178.68</v>
      </c>
      <c r="J617" t="s">
        <v>810</v>
      </c>
      <c r="K617" t="s">
        <v>819</v>
      </c>
      <c r="L617" t="s">
        <v>833</v>
      </c>
      <c r="M617" t="s">
        <v>852</v>
      </c>
    </row>
    <row r="618" spans="1:13" x14ac:dyDescent="0.3">
      <c r="A618" t="s">
        <v>211</v>
      </c>
      <c r="B618" s="2">
        <v>45818</v>
      </c>
      <c r="C618" t="s">
        <v>618</v>
      </c>
      <c r="D618" t="s">
        <v>696</v>
      </c>
      <c r="E618" t="s">
        <v>776</v>
      </c>
      <c r="F618" t="s">
        <v>799</v>
      </c>
      <c r="G618">
        <v>31</v>
      </c>
      <c r="H618">
        <v>504.07</v>
      </c>
      <c r="I618">
        <v>15626.17</v>
      </c>
      <c r="J618" t="s">
        <v>810</v>
      </c>
      <c r="K618" t="s">
        <v>827</v>
      </c>
      <c r="L618" t="s">
        <v>834</v>
      </c>
      <c r="M618" t="s">
        <v>845</v>
      </c>
    </row>
    <row r="619" spans="1:13" x14ac:dyDescent="0.3">
      <c r="A619" t="s">
        <v>420</v>
      </c>
      <c r="B619" s="2">
        <v>45947</v>
      </c>
      <c r="C619" t="s">
        <v>610</v>
      </c>
      <c r="D619" t="s">
        <v>768</v>
      </c>
      <c r="E619" t="s">
        <v>780</v>
      </c>
      <c r="F619" t="s">
        <v>794</v>
      </c>
      <c r="G619">
        <v>71</v>
      </c>
      <c r="H619">
        <v>628.07000000000005</v>
      </c>
      <c r="I619">
        <v>44592.97</v>
      </c>
      <c r="J619" t="s">
        <v>806</v>
      </c>
      <c r="K619" t="s">
        <v>819</v>
      </c>
      <c r="L619" t="s">
        <v>832</v>
      </c>
      <c r="M619" t="s">
        <v>853</v>
      </c>
    </row>
    <row r="620" spans="1:13" x14ac:dyDescent="0.3">
      <c r="A620" t="s">
        <v>223</v>
      </c>
      <c r="B620" s="2">
        <v>45852</v>
      </c>
      <c r="C620" t="s">
        <v>613</v>
      </c>
      <c r="D620" t="s">
        <v>650</v>
      </c>
      <c r="E620" t="s">
        <v>777</v>
      </c>
      <c r="F620" t="s">
        <v>798</v>
      </c>
      <c r="G620">
        <v>70</v>
      </c>
      <c r="H620">
        <v>404.44</v>
      </c>
      <c r="I620">
        <v>28310.799999999999</v>
      </c>
      <c r="J620" t="s">
        <v>804</v>
      </c>
      <c r="K620" t="s">
        <v>827</v>
      </c>
      <c r="L620" t="s">
        <v>833</v>
      </c>
      <c r="M620" t="s">
        <v>840</v>
      </c>
    </row>
    <row r="621" spans="1:13" x14ac:dyDescent="0.3">
      <c r="A621" t="s">
        <v>415</v>
      </c>
      <c r="B621" s="2">
        <v>45808</v>
      </c>
      <c r="C621" t="s">
        <v>608</v>
      </c>
      <c r="D621" t="s">
        <v>651</v>
      </c>
      <c r="E621" t="s">
        <v>785</v>
      </c>
      <c r="F621" t="s">
        <v>800</v>
      </c>
      <c r="G621">
        <v>32</v>
      </c>
      <c r="H621">
        <v>1322.33</v>
      </c>
      <c r="I621">
        <v>42314.559999999998</v>
      </c>
      <c r="J621" t="s">
        <v>811</v>
      </c>
      <c r="K621" t="s">
        <v>820</v>
      </c>
      <c r="L621" t="s">
        <v>839</v>
      </c>
      <c r="M621" t="s">
        <v>854</v>
      </c>
    </row>
    <row r="622" spans="1:13" x14ac:dyDescent="0.3">
      <c r="A622" t="s">
        <v>60</v>
      </c>
      <c r="B622" s="2">
        <v>45844</v>
      </c>
      <c r="C622" t="s">
        <v>615</v>
      </c>
      <c r="D622" t="s">
        <v>671</v>
      </c>
      <c r="E622" t="s">
        <v>778</v>
      </c>
      <c r="F622" t="s">
        <v>799</v>
      </c>
      <c r="G622">
        <v>98</v>
      </c>
      <c r="H622">
        <v>553.30999999999995</v>
      </c>
      <c r="I622">
        <v>54224.38</v>
      </c>
      <c r="J622" t="s">
        <v>813</v>
      </c>
      <c r="K622" t="s">
        <v>821</v>
      </c>
      <c r="L622" t="s">
        <v>834</v>
      </c>
      <c r="M622" t="s">
        <v>843</v>
      </c>
    </row>
    <row r="623" spans="1:13" x14ac:dyDescent="0.3">
      <c r="A623" t="s">
        <v>282</v>
      </c>
      <c r="B623" s="2">
        <v>45959</v>
      </c>
      <c r="C623" t="s">
        <v>609</v>
      </c>
      <c r="D623" t="s">
        <v>654</v>
      </c>
      <c r="E623" t="s">
        <v>786</v>
      </c>
      <c r="F623" t="s">
        <v>798</v>
      </c>
      <c r="G623">
        <v>25</v>
      </c>
      <c r="H623">
        <v>1130.26</v>
      </c>
      <c r="I623">
        <v>28256.5</v>
      </c>
      <c r="J623" t="s">
        <v>813</v>
      </c>
      <c r="K623" t="s">
        <v>823</v>
      </c>
      <c r="L623" t="s">
        <v>834</v>
      </c>
      <c r="M623" t="s">
        <v>848</v>
      </c>
    </row>
    <row r="624" spans="1:13" x14ac:dyDescent="0.3">
      <c r="A624" t="s">
        <v>115</v>
      </c>
      <c r="B624" s="2">
        <v>45951</v>
      </c>
      <c r="C624" t="s">
        <v>620</v>
      </c>
      <c r="D624" t="s">
        <v>746</v>
      </c>
      <c r="E624" t="s">
        <v>782</v>
      </c>
      <c r="F624" t="s">
        <v>800</v>
      </c>
      <c r="G624">
        <v>39</v>
      </c>
      <c r="H624">
        <v>1859.1</v>
      </c>
      <c r="I624">
        <v>72504.899999999994</v>
      </c>
      <c r="J624" t="s">
        <v>812</v>
      </c>
      <c r="K624" t="s">
        <v>819</v>
      </c>
      <c r="L624" t="s">
        <v>836</v>
      </c>
      <c r="M624" t="s">
        <v>853</v>
      </c>
    </row>
    <row r="625" spans="1:13" x14ac:dyDescent="0.3">
      <c r="A625" t="s">
        <v>421</v>
      </c>
      <c r="B625" s="2">
        <v>45873</v>
      </c>
      <c r="C625" t="s">
        <v>617</v>
      </c>
      <c r="D625" t="s">
        <v>695</v>
      </c>
      <c r="E625" t="s">
        <v>774</v>
      </c>
      <c r="F625" t="s">
        <v>793</v>
      </c>
      <c r="G625">
        <v>11</v>
      </c>
      <c r="H625">
        <v>368.93</v>
      </c>
      <c r="I625">
        <v>4058.23</v>
      </c>
      <c r="J625" t="s">
        <v>806</v>
      </c>
      <c r="K625" t="s">
        <v>823</v>
      </c>
      <c r="L625" t="s">
        <v>838</v>
      </c>
      <c r="M625" t="s">
        <v>846</v>
      </c>
    </row>
    <row r="626" spans="1:13" x14ac:dyDescent="0.3">
      <c r="A626" t="s">
        <v>281</v>
      </c>
      <c r="B626" s="2">
        <v>45959</v>
      </c>
      <c r="C626" t="s">
        <v>612</v>
      </c>
      <c r="D626" t="s">
        <v>651</v>
      </c>
      <c r="E626" t="s">
        <v>770</v>
      </c>
      <c r="F626" t="s">
        <v>801</v>
      </c>
      <c r="G626">
        <v>23</v>
      </c>
      <c r="H626">
        <v>257.12</v>
      </c>
      <c r="I626">
        <v>5913.76</v>
      </c>
      <c r="J626" t="s">
        <v>806</v>
      </c>
      <c r="K626" t="s">
        <v>823</v>
      </c>
      <c r="L626" t="s">
        <v>834</v>
      </c>
      <c r="M626" t="s">
        <v>853</v>
      </c>
    </row>
    <row r="627" spans="1:13" x14ac:dyDescent="0.3">
      <c r="A627" t="s">
        <v>422</v>
      </c>
      <c r="B627" s="2">
        <v>45899</v>
      </c>
      <c r="C627" t="s">
        <v>618</v>
      </c>
      <c r="D627" t="s">
        <v>632</v>
      </c>
      <c r="E627" t="s">
        <v>790</v>
      </c>
      <c r="F627" t="s">
        <v>795</v>
      </c>
      <c r="G627">
        <v>70</v>
      </c>
      <c r="H627">
        <v>638.51</v>
      </c>
      <c r="I627">
        <v>44695.7</v>
      </c>
      <c r="J627" t="s">
        <v>810</v>
      </c>
      <c r="K627" t="s">
        <v>818</v>
      </c>
      <c r="L627" t="s">
        <v>835</v>
      </c>
      <c r="M627" t="s">
        <v>857</v>
      </c>
    </row>
    <row r="628" spans="1:13" x14ac:dyDescent="0.3">
      <c r="A628" t="s">
        <v>222</v>
      </c>
      <c r="B628" s="2">
        <v>45821</v>
      </c>
      <c r="C628" t="s">
        <v>610</v>
      </c>
      <c r="D628" t="s">
        <v>628</v>
      </c>
      <c r="E628" t="s">
        <v>783</v>
      </c>
      <c r="F628" t="s">
        <v>795</v>
      </c>
      <c r="G628">
        <v>86</v>
      </c>
      <c r="H628">
        <v>1275.3900000000001</v>
      </c>
      <c r="I628">
        <v>109683.54</v>
      </c>
      <c r="J628" t="s">
        <v>813</v>
      </c>
      <c r="K628" t="s">
        <v>826</v>
      </c>
      <c r="L628" t="s">
        <v>833</v>
      </c>
      <c r="M628" t="s">
        <v>848</v>
      </c>
    </row>
    <row r="629" spans="1:13" x14ac:dyDescent="0.3">
      <c r="A629" t="s">
        <v>423</v>
      </c>
      <c r="B629" s="2">
        <v>45936</v>
      </c>
      <c r="C629" t="s">
        <v>619</v>
      </c>
      <c r="D629" t="s">
        <v>743</v>
      </c>
      <c r="E629" t="s">
        <v>777</v>
      </c>
      <c r="F629" t="s">
        <v>800</v>
      </c>
      <c r="G629">
        <v>79</v>
      </c>
      <c r="H629">
        <v>1305.6199999999999</v>
      </c>
      <c r="I629">
        <v>103143.98</v>
      </c>
      <c r="J629" t="s">
        <v>810</v>
      </c>
      <c r="K629" t="s">
        <v>819</v>
      </c>
      <c r="L629" t="s">
        <v>832</v>
      </c>
      <c r="M629" t="s">
        <v>844</v>
      </c>
    </row>
    <row r="630" spans="1:13" x14ac:dyDescent="0.3">
      <c r="A630" t="s">
        <v>424</v>
      </c>
      <c r="B630" s="2">
        <v>45841</v>
      </c>
      <c r="C630" t="s">
        <v>609</v>
      </c>
      <c r="D630" t="s">
        <v>657</v>
      </c>
      <c r="E630" t="s">
        <v>778</v>
      </c>
      <c r="F630" t="s">
        <v>795</v>
      </c>
      <c r="G630">
        <v>93</v>
      </c>
      <c r="H630">
        <v>1024.1199999999999</v>
      </c>
      <c r="I630">
        <v>95243.16</v>
      </c>
      <c r="J630" t="s">
        <v>817</v>
      </c>
      <c r="K630" t="s">
        <v>820</v>
      </c>
      <c r="L630" t="s">
        <v>835</v>
      </c>
      <c r="M630" t="s">
        <v>854</v>
      </c>
    </row>
    <row r="631" spans="1:13" x14ac:dyDescent="0.3">
      <c r="A631" t="s">
        <v>425</v>
      </c>
      <c r="B631" s="2">
        <v>45960</v>
      </c>
      <c r="C631" t="s">
        <v>618</v>
      </c>
      <c r="D631" t="s">
        <v>656</v>
      </c>
      <c r="E631" t="s">
        <v>780</v>
      </c>
      <c r="F631" t="s">
        <v>797</v>
      </c>
      <c r="G631">
        <v>49</v>
      </c>
      <c r="I631">
        <v>64214.01</v>
      </c>
      <c r="J631" t="s">
        <v>808</v>
      </c>
      <c r="K631" t="s">
        <v>823</v>
      </c>
      <c r="L631" t="s">
        <v>834</v>
      </c>
      <c r="M631" t="s">
        <v>852</v>
      </c>
    </row>
    <row r="632" spans="1:13" x14ac:dyDescent="0.3">
      <c r="A632" t="s">
        <v>149</v>
      </c>
      <c r="B632" s="2">
        <v>45807</v>
      </c>
      <c r="C632" t="s">
        <v>609</v>
      </c>
      <c r="D632" t="s">
        <v>725</v>
      </c>
      <c r="E632" t="s">
        <v>773</v>
      </c>
      <c r="F632" t="s">
        <v>794</v>
      </c>
      <c r="G632">
        <v>22</v>
      </c>
      <c r="H632">
        <v>1623.21</v>
      </c>
      <c r="I632">
        <v>35710.620000000003</v>
      </c>
      <c r="J632" t="s">
        <v>811</v>
      </c>
      <c r="K632" t="s">
        <v>820</v>
      </c>
      <c r="L632" t="s">
        <v>832</v>
      </c>
      <c r="M632" t="s">
        <v>854</v>
      </c>
    </row>
    <row r="633" spans="1:13" x14ac:dyDescent="0.3">
      <c r="A633" t="s">
        <v>274</v>
      </c>
      <c r="B633" s="2">
        <v>45946</v>
      </c>
      <c r="C633" t="s">
        <v>607</v>
      </c>
      <c r="D633" t="s">
        <v>650</v>
      </c>
      <c r="E633" t="s">
        <v>791</v>
      </c>
      <c r="F633" t="s">
        <v>796</v>
      </c>
      <c r="G633">
        <v>5</v>
      </c>
      <c r="H633">
        <v>117.03</v>
      </c>
      <c r="I633">
        <v>585.15</v>
      </c>
      <c r="J633" t="s">
        <v>804</v>
      </c>
      <c r="K633" t="s">
        <v>819</v>
      </c>
      <c r="L633" t="s">
        <v>831</v>
      </c>
      <c r="M633" t="s">
        <v>853</v>
      </c>
    </row>
    <row r="634" spans="1:13" x14ac:dyDescent="0.3">
      <c r="A634" t="s">
        <v>426</v>
      </c>
      <c r="B634" s="2">
        <v>45884</v>
      </c>
      <c r="C634" t="s">
        <v>608</v>
      </c>
      <c r="D634" t="s">
        <v>674</v>
      </c>
      <c r="E634" t="s">
        <v>775</v>
      </c>
      <c r="F634" t="s">
        <v>797</v>
      </c>
      <c r="G634">
        <v>38</v>
      </c>
      <c r="H634">
        <v>216.27</v>
      </c>
      <c r="I634">
        <v>8218.26</v>
      </c>
      <c r="J634" t="s">
        <v>811</v>
      </c>
      <c r="K634" t="s">
        <v>819</v>
      </c>
      <c r="L634" t="s">
        <v>839</v>
      </c>
      <c r="M634" t="s">
        <v>846</v>
      </c>
    </row>
    <row r="635" spans="1:13" x14ac:dyDescent="0.3">
      <c r="A635" t="s">
        <v>398</v>
      </c>
      <c r="B635" s="2">
        <v>45868</v>
      </c>
      <c r="C635" t="s">
        <v>619</v>
      </c>
      <c r="D635" t="s">
        <v>669</v>
      </c>
      <c r="E635" t="s">
        <v>782</v>
      </c>
      <c r="F635" t="s">
        <v>801</v>
      </c>
      <c r="G635">
        <v>37</v>
      </c>
      <c r="H635">
        <v>898.28</v>
      </c>
      <c r="I635">
        <v>33236.36</v>
      </c>
      <c r="J635" t="s">
        <v>814</v>
      </c>
      <c r="K635" t="s">
        <v>825</v>
      </c>
      <c r="L635" t="s">
        <v>838</v>
      </c>
      <c r="M635" t="s">
        <v>840</v>
      </c>
    </row>
    <row r="636" spans="1:13" x14ac:dyDescent="0.3">
      <c r="A636" t="s">
        <v>151</v>
      </c>
      <c r="B636" s="2">
        <v>45861</v>
      </c>
      <c r="C636" t="s">
        <v>612</v>
      </c>
      <c r="D636" t="s">
        <v>644</v>
      </c>
      <c r="E636" t="s">
        <v>778</v>
      </c>
      <c r="F636" t="s">
        <v>800</v>
      </c>
      <c r="G636">
        <v>95</v>
      </c>
      <c r="H636">
        <v>628.25</v>
      </c>
      <c r="I636">
        <v>59683.75</v>
      </c>
      <c r="J636" t="s">
        <v>815</v>
      </c>
      <c r="K636" t="s">
        <v>826</v>
      </c>
      <c r="L636" t="s">
        <v>836</v>
      </c>
      <c r="M636" t="s">
        <v>844</v>
      </c>
    </row>
    <row r="637" spans="1:13" x14ac:dyDescent="0.3">
      <c r="A637" t="s">
        <v>63</v>
      </c>
      <c r="B637" s="2">
        <v>45856</v>
      </c>
      <c r="C637" t="s">
        <v>617</v>
      </c>
      <c r="D637" t="s">
        <v>760</v>
      </c>
      <c r="E637" t="s">
        <v>777</v>
      </c>
      <c r="F637" t="s">
        <v>798</v>
      </c>
      <c r="G637">
        <v>79</v>
      </c>
      <c r="H637">
        <v>310.16000000000003</v>
      </c>
      <c r="I637">
        <v>24502.639999999999</v>
      </c>
      <c r="J637" t="s">
        <v>816</v>
      </c>
      <c r="K637" t="s">
        <v>830</v>
      </c>
      <c r="L637" t="s">
        <v>838</v>
      </c>
      <c r="M637" t="s">
        <v>844</v>
      </c>
    </row>
    <row r="638" spans="1:13" x14ac:dyDescent="0.3">
      <c r="A638" t="s">
        <v>173</v>
      </c>
      <c r="B638" s="2">
        <v>45842</v>
      </c>
      <c r="C638" t="s">
        <v>607</v>
      </c>
      <c r="D638" t="s">
        <v>722</v>
      </c>
      <c r="E638" t="s">
        <v>782</v>
      </c>
      <c r="F638" t="s">
        <v>796</v>
      </c>
      <c r="G638">
        <v>48</v>
      </c>
      <c r="H638">
        <v>1998.15</v>
      </c>
      <c r="I638">
        <v>95911.2</v>
      </c>
      <c r="J638" t="s">
        <v>803</v>
      </c>
      <c r="K638" t="s">
        <v>823</v>
      </c>
      <c r="L638" t="s">
        <v>838</v>
      </c>
      <c r="M638" t="s">
        <v>842</v>
      </c>
    </row>
    <row r="639" spans="1:13" x14ac:dyDescent="0.3">
      <c r="A639" t="s">
        <v>124</v>
      </c>
      <c r="B639" s="2">
        <v>45793</v>
      </c>
      <c r="C639" t="s">
        <v>614</v>
      </c>
      <c r="D639" t="s">
        <v>714</v>
      </c>
      <c r="E639" t="s">
        <v>777</v>
      </c>
      <c r="G639">
        <v>87</v>
      </c>
      <c r="H639">
        <v>368.54</v>
      </c>
      <c r="I639">
        <v>32062.98</v>
      </c>
      <c r="J639" t="s">
        <v>814</v>
      </c>
      <c r="K639" t="s">
        <v>827</v>
      </c>
      <c r="L639" t="s">
        <v>836</v>
      </c>
      <c r="M639" t="s">
        <v>855</v>
      </c>
    </row>
    <row r="640" spans="1:13" x14ac:dyDescent="0.3">
      <c r="A640" t="s">
        <v>427</v>
      </c>
      <c r="B640" s="2">
        <v>45857</v>
      </c>
      <c r="C640" t="s">
        <v>607</v>
      </c>
      <c r="D640" t="s">
        <v>733</v>
      </c>
      <c r="E640" t="s">
        <v>778</v>
      </c>
      <c r="F640" t="s">
        <v>797</v>
      </c>
      <c r="G640">
        <v>54</v>
      </c>
      <c r="H640">
        <v>1190.82</v>
      </c>
      <c r="I640">
        <v>64304.28</v>
      </c>
      <c r="J640" t="s">
        <v>805</v>
      </c>
      <c r="K640" t="s">
        <v>826</v>
      </c>
      <c r="L640" t="s">
        <v>834</v>
      </c>
      <c r="M640" t="s">
        <v>852</v>
      </c>
    </row>
    <row r="641" spans="1:13" x14ac:dyDescent="0.3">
      <c r="A641" t="s">
        <v>95</v>
      </c>
      <c r="B641" s="2">
        <v>45920</v>
      </c>
      <c r="C641" t="s">
        <v>608</v>
      </c>
      <c r="D641" t="s">
        <v>639</v>
      </c>
      <c r="E641" t="s">
        <v>770</v>
      </c>
      <c r="F641" t="s">
        <v>793</v>
      </c>
      <c r="G641">
        <v>98</v>
      </c>
      <c r="H641">
        <v>1760.4</v>
      </c>
      <c r="I641">
        <v>172519.2</v>
      </c>
      <c r="J641" t="s">
        <v>808</v>
      </c>
      <c r="K641" t="s">
        <v>830</v>
      </c>
      <c r="L641" t="s">
        <v>834</v>
      </c>
      <c r="M641" t="s">
        <v>850</v>
      </c>
    </row>
    <row r="642" spans="1:13" x14ac:dyDescent="0.3">
      <c r="A642" t="s">
        <v>123</v>
      </c>
      <c r="B642" s="2">
        <v>45855</v>
      </c>
      <c r="C642" t="s">
        <v>610</v>
      </c>
      <c r="D642" t="s">
        <v>678</v>
      </c>
      <c r="E642" t="s">
        <v>771</v>
      </c>
      <c r="F642" t="s">
        <v>796</v>
      </c>
      <c r="G642">
        <v>94</v>
      </c>
      <c r="H642">
        <v>1350.52</v>
      </c>
      <c r="I642">
        <v>126948.88</v>
      </c>
      <c r="J642" t="s">
        <v>804</v>
      </c>
      <c r="K642" t="s">
        <v>821</v>
      </c>
      <c r="L642" t="s">
        <v>836</v>
      </c>
      <c r="M642" t="s">
        <v>853</v>
      </c>
    </row>
    <row r="643" spans="1:13" x14ac:dyDescent="0.3">
      <c r="A643" t="s">
        <v>195</v>
      </c>
      <c r="B643" s="2">
        <v>45896</v>
      </c>
      <c r="C643" t="s">
        <v>610</v>
      </c>
      <c r="D643" t="s">
        <v>757</v>
      </c>
      <c r="E643" t="s">
        <v>785</v>
      </c>
      <c r="F643" t="s">
        <v>801</v>
      </c>
      <c r="G643">
        <v>80</v>
      </c>
      <c r="H643">
        <v>258.08999999999997</v>
      </c>
      <c r="I643">
        <v>20647.2</v>
      </c>
      <c r="J643" t="s">
        <v>811</v>
      </c>
      <c r="K643" t="s">
        <v>820</v>
      </c>
      <c r="L643" t="s">
        <v>838</v>
      </c>
      <c r="M643" t="s">
        <v>849</v>
      </c>
    </row>
    <row r="644" spans="1:13" x14ac:dyDescent="0.3">
      <c r="A644" t="s">
        <v>204</v>
      </c>
      <c r="B644" s="2">
        <v>45971</v>
      </c>
      <c r="C644" t="s">
        <v>618</v>
      </c>
      <c r="D644" t="s">
        <v>679</v>
      </c>
      <c r="E644" t="s">
        <v>779</v>
      </c>
      <c r="F644" t="s">
        <v>793</v>
      </c>
      <c r="G644">
        <v>92</v>
      </c>
      <c r="H644">
        <v>1742.6</v>
      </c>
      <c r="I644">
        <v>160319.20000000001</v>
      </c>
      <c r="J644" t="s">
        <v>812</v>
      </c>
      <c r="K644" t="s">
        <v>825</v>
      </c>
      <c r="L644" t="s">
        <v>835</v>
      </c>
      <c r="M644" t="s">
        <v>845</v>
      </c>
    </row>
    <row r="645" spans="1:13" x14ac:dyDescent="0.3">
      <c r="A645" t="s">
        <v>428</v>
      </c>
      <c r="B645" s="2">
        <v>45883</v>
      </c>
      <c r="C645" t="s">
        <v>607</v>
      </c>
      <c r="D645" t="s">
        <v>739</v>
      </c>
      <c r="E645" t="s">
        <v>781</v>
      </c>
      <c r="F645" t="s">
        <v>798</v>
      </c>
      <c r="G645">
        <v>45</v>
      </c>
      <c r="H645">
        <v>1497.48</v>
      </c>
      <c r="I645">
        <v>67386.600000000006</v>
      </c>
      <c r="J645" t="s">
        <v>817</v>
      </c>
      <c r="K645" t="s">
        <v>824</v>
      </c>
      <c r="L645" t="s">
        <v>836</v>
      </c>
      <c r="M645" t="s">
        <v>846</v>
      </c>
    </row>
    <row r="646" spans="1:13" x14ac:dyDescent="0.3">
      <c r="A646" t="s">
        <v>419</v>
      </c>
      <c r="B646" s="2">
        <v>45909</v>
      </c>
      <c r="C646" t="s">
        <v>608</v>
      </c>
      <c r="D646" t="s">
        <v>622</v>
      </c>
      <c r="E646" t="s">
        <v>772</v>
      </c>
      <c r="F646" t="s">
        <v>794</v>
      </c>
      <c r="G646">
        <v>61</v>
      </c>
      <c r="H646">
        <v>196.79</v>
      </c>
      <c r="I646">
        <v>12004.19</v>
      </c>
      <c r="J646" t="s">
        <v>813</v>
      </c>
      <c r="K646" t="s">
        <v>821</v>
      </c>
      <c r="L646" t="s">
        <v>832</v>
      </c>
      <c r="M646" t="s">
        <v>850</v>
      </c>
    </row>
    <row r="647" spans="1:13" x14ac:dyDescent="0.3">
      <c r="A647" t="s">
        <v>379</v>
      </c>
      <c r="B647" s="2">
        <v>45925</v>
      </c>
      <c r="C647" t="s">
        <v>618</v>
      </c>
      <c r="D647" t="s">
        <v>756</v>
      </c>
      <c r="E647" t="s">
        <v>773</v>
      </c>
      <c r="F647" t="s">
        <v>799</v>
      </c>
      <c r="G647">
        <v>58</v>
      </c>
      <c r="H647">
        <v>1261.96</v>
      </c>
      <c r="I647">
        <v>73193.679999999993</v>
      </c>
      <c r="J647" t="s">
        <v>810</v>
      </c>
      <c r="K647" t="s">
        <v>830</v>
      </c>
      <c r="L647" t="s">
        <v>833</v>
      </c>
      <c r="M647" t="s">
        <v>845</v>
      </c>
    </row>
    <row r="648" spans="1:13" x14ac:dyDescent="0.3">
      <c r="A648" t="s">
        <v>361</v>
      </c>
      <c r="B648" s="2">
        <v>45823</v>
      </c>
      <c r="C648" t="s">
        <v>609</v>
      </c>
      <c r="D648" t="s">
        <v>747</v>
      </c>
      <c r="E648" t="s">
        <v>782</v>
      </c>
      <c r="F648" t="s">
        <v>801</v>
      </c>
      <c r="G648">
        <v>26</v>
      </c>
      <c r="H648">
        <v>552.08000000000004</v>
      </c>
      <c r="I648">
        <v>14354.08</v>
      </c>
      <c r="J648" t="s">
        <v>813</v>
      </c>
      <c r="K648" t="s">
        <v>826</v>
      </c>
      <c r="L648" t="s">
        <v>837</v>
      </c>
      <c r="M648" t="s">
        <v>851</v>
      </c>
    </row>
    <row r="649" spans="1:13" x14ac:dyDescent="0.3">
      <c r="A649" t="s">
        <v>429</v>
      </c>
      <c r="B649" s="2">
        <v>45968</v>
      </c>
      <c r="C649" t="s">
        <v>616</v>
      </c>
      <c r="D649" t="s">
        <v>673</v>
      </c>
      <c r="E649" t="s">
        <v>784</v>
      </c>
      <c r="F649" t="s">
        <v>799</v>
      </c>
      <c r="G649">
        <v>42</v>
      </c>
      <c r="H649">
        <v>1803.85</v>
      </c>
      <c r="I649">
        <v>75761.7</v>
      </c>
      <c r="J649" t="s">
        <v>817</v>
      </c>
      <c r="K649" t="s">
        <v>830</v>
      </c>
      <c r="L649" t="s">
        <v>831</v>
      </c>
      <c r="M649" t="s">
        <v>850</v>
      </c>
    </row>
    <row r="650" spans="1:13" x14ac:dyDescent="0.3">
      <c r="A650" t="s">
        <v>100</v>
      </c>
      <c r="B650" s="2">
        <v>45822</v>
      </c>
      <c r="C650" t="s">
        <v>615</v>
      </c>
      <c r="D650" t="s">
        <v>766</v>
      </c>
      <c r="E650" t="s">
        <v>777</v>
      </c>
      <c r="F650" t="s">
        <v>795</v>
      </c>
      <c r="G650">
        <v>59</v>
      </c>
      <c r="H650">
        <v>800.86</v>
      </c>
      <c r="I650">
        <v>47250.74</v>
      </c>
      <c r="J650" t="s">
        <v>816</v>
      </c>
      <c r="K650" t="s">
        <v>826</v>
      </c>
      <c r="L650" t="s">
        <v>832</v>
      </c>
      <c r="M650" t="s">
        <v>852</v>
      </c>
    </row>
    <row r="651" spans="1:13" x14ac:dyDescent="0.3">
      <c r="A651" t="s">
        <v>430</v>
      </c>
      <c r="B651" s="2">
        <v>45966</v>
      </c>
      <c r="C651" t="s">
        <v>612</v>
      </c>
      <c r="D651" t="s">
        <v>682</v>
      </c>
      <c r="E651" t="s">
        <v>775</v>
      </c>
      <c r="F651" t="s">
        <v>802</v>
      </c>
      <c r="G651">
        <v>87</v>
      </c>
      <c r="H651">
        <v>1651.23</v>
      </c>
      <c r="I651">
        <v>143657.01</v>
      </c>
      <c r="J651" t="s">
        <v>813</v>
      </c>
      <c r="K651" t="s">
        <v>821</v>
      </c>
      <c r="L651" t="s">
        <v>838</v>
      </c>
      <c r="M651" t="s">
        <v>840</v>
      </c>
    </row>
    <row r="652" spans="1:13" x14ac:dyDescent="0.3">
      <c r="A652" t="s">
        <v>124</v>
      </c>
      <c r="B652" s="2">
        <v>45793</v>
      </c>
      <c r="C652" t="s">
        <v>614</v>
      </c>
      <c r="D652" t="s">
        <v>714</v>
      </c>
      <c r="E652" t="s">
        <v>777</v>
      </c>
      <c r="G652">
        <v>87</v>
      </c>
      <c r="H652">
        <v>368.54</v>
      </c>
      <c r="I652">
        <v>32062.98</v>
      </c>
      <c r="J652" t="s">
        <v>814</v>
      </c>
      <c r="K652" t="s">
        <v>827</v>
      </c>
      <c r="L652" t="s">
        <v>836</v>
      </c>
      <c r="M652" t="s">
        <v>855</v>
      </c>
    </row>
    <row r="653" spans="1:13" x14ac:dyDescent="0.3">
      <c r="A653" t="s">
        <v>205</v>
      </c>
      <c r="B653" s="2">
        <v>45905</v>
      </c>
      <c r="C653" t="s">
        <v>610</v>
      </c>
      <c r="D653" t="s">
        <v>668</v>
      </c>
      <c r="E653" t="s">
        <v>791</v>
      </c>
      <c r="F653" t="s">
        <v>796</v>
      </c>
      <c r="G653">
        <v>36</v>
      </c>
      <c r="H653">
        <v>399.24</v>
      </c>
      <c r="I653">
        <v>14372.64</v>
      </c>
      <c r="J653" t="s">
        <v>808</v>
      </c>
      <c r="K653" t="s">
        <v>823</v>
      </c>
      <c r="L653" t="s">
        <v>837</v>
      </c>
      <c r="M653" t="s">
        <v>845</v>
      </c>
    </row>
    <row r="654" spans="1:13" x14ac:dyDescent="0.3">
      <c r="A654" t="s">
        <v>313</v>
      </c>
      <c r="B654" s="2">
        <v>45945</v>
      </c>
      <c r="C654" t="s">
        <v>618</v>
      </c>
      <c r="D654" t="s">
        <v>720</v>
      </c>
      <c r="E654" t="s">
        <v>785</v>
      </c>
      <c r="F654" t="s">
        <v>793</v>
      </c>
      <c r="G654">
        <v>42</v>
      </c>
      <c r="H654">
        <v>885.86</v>
      </c>
      <c r="I654">
        <v>37206.120000000003</v>
      </c>
      <c r="J654" t="s">
        <v>815</v>
      </c>
      <c r="K654" t="s">
        <v>828</v>
      </c>
      <c r="L654" t="s">
        <v>838</v>
      </c>
      <c r="M654" t="s">
        <v>846</v>
      </c>
    </row>
    <row r="655" spans="1:13" x14ac:dyDescent="0.3">
      <c r="A655" t="s">
        <v>270</v>
      </c>
      <c r="B655" s="2">
        <v>45828</v>
      </c>
      <c r="C655" t="s">
        <v>609</v>
      </c>
      <c r="D655" t="s">
        <v>655</v>
      </c>
      <c r="E655" t="s">
        <v>776</v>
      </c>
      <c r="F655" t="s">
        <v>797</v>
      </c>
      <c r="G655">
        <v>72</v>
      </c>
      <c r="H655">
        <v>678.03</v>
      </c>
      <c r="I655">
        <v>48818.16</v>
      </c>
      <c r="J655" t="s">
        <v>806</v>
      </c>
      <c r="K655" t="s">
        <v>823</v>
      </c>
      <c r="L655" t="s">
        <v>834</v>
      </c>
      <c r="M655" t="s">
        <v>852</v>
      </c>
    </row>
    <row r="656" spans="1:13" x14ac:dyDescent="0.3">
      <c r="A656" t="s">
        <v>80</v>
      </c>
      <c r="B656" s="2">
        <v>45798</v>
      </c>
      <c r="C656" t="s">
        <v>612</v>
      </c>
      <c r="D656" t="s">
        <v>680</v>
      </c>
      <c r="E656" t="s">
        <v>783</v>
      </c>
      <c r="F656" t="s">
        <v>794</v>
      </c>
      <c r="G656">
        <v>15</v>
      </c>
      <c r="H656">
        <v>1514.99</v>
      </c>
      <c r="I656">
        <v>22724.85</v>
      </c>
      <c r="J656" t="s">
        <v>806</v>
      </c>
      <c r="K656" t="s">
        <v>825</v>
      </c>
      <c r="L656" t="s">
        <v>835</v>
      </c>
      <c r="M656" t="s">
        <v>851</v>
      </c>
    </row>
    <row r="657" spans="1:13" x14ac:dyDescent="0.3">
      <c r="A657" t="s">
        <v>179</v>
      </c>
      <c r="B657" s="2">
        <v>45825</v>
      </c>
      <c r="C657" t="s">
        <v>608</v>
      </c>
      <c r="D657" t="s">
        <v>704</v>
      </c>
      <c r="E657" t="s">
        <v>779</v>
      </c>
      <c r="F657" t="s">
        <v>798</v>
      </c>
      <c r="G657">
        <v>87</v>
      </c>
      <c r="H657">
        <v>816.17</v>
      </c>
      <c r="I657">
        <v>71006.789999999994</v>
      </c>
      <c r="J657" t="s">
        <v>812</v>
      </c>
      <c r="K657" t="s">
        <v>824</v>
      </c>
      <c r="L657" t="s">
        <v>839</v>
      </c>
      <c r="M657" t="s">
        <v>841</v>
      </c>
    </row>
    <row r="658" spans="1:13" x14ac:dyDescent="0.3">
      <c r="A658" t="s">
        <v>174</v>
      </c>
      <c r="B658" s="2">
        <v>45937</v>
      </c>
      <c r="C658" t="s">
        <v>608</v>
      </c>
      <c r="D658" t="s">
        <v>727</v>
      </c>
      <c r="E658" t="s">
        <v>785</v>
      </c>
      <c r="F658" t="s">
        <v>797</v>
      </c>
      <c r="G658">
        <v>63</v>
      </c>
      <c r="H658">
        <v>169.78</v>
      </c>
      <c r="I658">
        <v>10696.14</v>
      </c>
      <c r="J658" t="s">
        <v>803</v>
      </c>
      <c r="K658" t="s">
        <v>827</v>
      </c>
      <c r="L658" t="s">
        <v>838</v>
      </c>
      <c r="M658" t="s">
        <v>853</v>
      </c>
    </row>
    <row r="659" spans="1:13" x14ac:dyDescent="0.3">
      <c r="A659" t="s">
        <v>134</v>
      </c>
      <c r="B659" s="2">
        <v>45851</v>
      </c>
      <c r="C659" t="s">
        <v>617</v>
      </c>
      <c r="D659" t="s">
        <v>652</v>
      </c>
      <c r="E659" t="s">
        <v>770</v>
      </c>
      <c r="F659" t="s">
        <v>798</v>
      </c>
      <c r="G659">
        <v>2</v>
      </c>
      <c r="H659">
        <v>193.06</v>
      </c>
      <c r="I659">
        <v>386.12</v>
      </c>
      <c r="J659" t="s">
        <v>814</v>
      </c>
      <c r="K659" t="s">
        <v>825</v>
      </c>
      <c r="L659" t="s">
        <v>833</v>
      </c>
      <c r="M659" t="s">
        <v>848</v>
      </c>
    </row>
    <row r="660" spans="1:13" x14ac:dyDescent="0.3">
      <c r="A660" t="s">
        <v>211</v>
      </c>
      <c r="B660" s="2">
        <v>45848</v>
      </c>
      <c r="C660" t="s">
        <v>619</v>
      </c>
      <c r="D660" t="s">
        <v>624</v>
      </c>
      <c r="E660" t="s">
        <v>773</v>
      </c>
      <c r="F660" t="s">
        <v>796</v>
      </c>
      <c r="G660">
        <v>31</v>
      </c>
      <c r="H660">
        <v>1626.12</v>
      </c>
      <c r="I660">
        <v>50409.72</v>
      </c>
      <c r="J660" t="s">
        <v>806</v>
      </c>
      <c r="K660" t="s">
        <v>824</v>
      </c>
      <c r="L660" t="s">
        <v>838</v>
      </c>
      <c r="M660" t="s">
        <v>846</v>
      </c>
    </row>
    <row r="661" spans="1:13" x14ac:dyDescent="0.3">
      <c r="A661" t="s">
        <v>242</v>
      </c>
      <c r="B661" s="2">
        <v>45857</v>
      </c>
      <c r="C661" t="s">
        <v>609</v>
      </c>
      <c r="D661" t="s">
        <v>623</v>
      </c>
      <c r="E661" t="s">
        <v>788</v>
      </c>
      <c r="F661" t="s">
        <v>794</v>
      </c>
      <c r="G661">
        <v>97</v>
      </c>
      <c r="H661">
        <v>1823.62</v>
      </c>
      <c r="I661">
        <v>176891.14</v>
      </c>
      <c r="J661" t="s">
        <v>813</v>
      </c>
      <c r="K661" t="s">
        <v>819</v>
      </c>
      <c r="L661" t="s">
        <v>838</v>
      </c>
      <c r="M661" t="s">
        <v>841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DF50CE-A6C6-43B4-9D0C-7CD85146A000}">
  <dimension ref="A1:S661"/>
  <sheetViews>
    <sheetView zoomScale="94" workbookViewId="0">
      <selection activeCell="E8" sqref="E8"/>
    </sheetView>
  </sheetViews>
  <sheetFormatPr defaultRowHeight="14.4" x14ac:dyDescent="0.3"/>
  <cols>
    <col min="2" max="2" width="11.109375" bestFit="1" customWidth="1"/>
    <col min="3" max="3" width="13.109375" bestFit="1" customWidth="1"/>
    <col min="4" max="4" width="11.6640625" bestFit="1" customWidth="1"/>
    <col min="5" max="5" width="11.33203125" bestFit="1" customWidth="1"/>
    <col min="6" max="6" width="12.109375" bestFit="1" customWidth="1"/>
    <col min="7" max="7" width="10.77734375" bestFit="1" customWidth="1"/>
    <col min="8" max="8" width="10.33203125" style="12" bestFit="1" customWidth="1"/>
    <col min="9" max="9" width="9" style="5" bestFit="1" customWidth="1"/>
    <col min="10" max="10" width="13.77734375" bestFit="1" customWidth="1"/>
    <col min="11" max="11" width="9" bestFit="1" customWidth="1"/>
    <col min="12" max="12" width="16" bestFit="1" customWidth="1"/>
    <col min="13" max="13" width="18.109375" bestFit="1" customWidth="1"/>
    <col min="14" max="14" width="14.77734375" bestFit="1" customWidth="1"/>
    <col min="15" max="15" width="14.88671875" bestFit="1" customWidth="1"/>
    <col min="16" max="16" width="16.21875" style="11" bestFit="1" customWidth="1"/>
    <col min="19" max="19" width="16.44140625" customWidth="1"/>
  </cols>
  <sheetData>
    <row r="1" spans="1:19" x14ac:dyDescent="0.3">
      <c r="A1" t="s">
        <v>0</v>
      </c>
      <c r="B1" t="s">
        <v>4</v>
      </c>
      <c r="C1" t="s">
        <v>5</v>
      </c>
      <c r="D1" t="s">
        <v>6</v>
      </c>
      <c r="E1" t="s">
        <v>7</v>
      </c>
      <c r="F1" t="s">
        <v>8</v>
      </c>
      <c r="G1" t="s">
        <v>12</v>
      </c>
      <c r="H1" s="12" t="s">
        <v>1</v>
      </c>
      <c r="I1" s="5" t="s">
        <v>1035</v>
      </c>
      <c r="J1" t="s">
        <v>3</v>
      </c>
      <c r="K1" t="s">
        <v>2</v>
      </c>
      <c r="L1" t="s">
        <v>10</v>
      </c>
      <c r="M1" t="s">
        <v>9</v>
      </c>
      <c r="N1" t="s">
        <v>11</v>
      </c>
      <c r="O1" t="s">
        <v>1037</v>
      </c>
      <c r="P1" s="11" t="s">
        <v>1041</v>
      </c>
    </row>
    <row r="2" spans="1:19" x14ac:dyDescent="0.3">
      <c r="A2" t="s">
        <v>101</v>
      </c>
      <c r="B2" t="s">
        <v>773</v>
      </c>
      <c r="C2" t="s">
        <v>798</v>
      </c>
      <c r="D2" s="5">
        <v>86</v>
      </c>
      <c r="E2">
        <v>1724.09</v>
      </c>
      <c r="F2">
        <v>148271.74</v>
      </c>
      <c r="G2" t="s">
        <v>855</v>
      </c>
      <c r="H2" s="12" t="s">
        <v>858</v>
      </c>
      <c r="I2" s="5">
        <f>MONTH(Sheet2[[#This Row],[Date]])</f>
        <v>9</v>
      </c>
      <c r="J2" t="s">
        <v>635</v>
      </c>
      <c r="K2" t="s">
        <v>609</v>
      </c>
      <c r="L2" t="s">
        <v>826</v>
      </c>
      <c r="M2" t="s">
        <v>806</v>
      </c>
      <c r="N2" t="s">
        <v>834</v>
      </c>
      <c r="O2" s="11">
        <f t="shared" ref="O2:O65" si="0">E2*VLOOKUP(G2,$R$3:$S$8,2,)</f>
        <v>152892.30120000002</v>
      </c>
      <c r="P2" s="11">
        <f>Sheet2[[#This Row],[Units Sold]]*Sheet2[[#This Row],[UnitPrice_INR]]</f>
        <v>13148737.903200001</v>
      </c>
      <c r="R2" s="6" t="s">
        <v>12</v>
      </c>
      <c r="S2" s="6" t="s">
        <v>1036</v>
      </c>
    </row>
    <row r="3" spans="1:19" x14ac:dyDescent="0.3">
      <c r="A3" t="s">
        <v>21</v>
      </c>
      <c r="B3" t="s">
        <v>785</v>
      </c>
      <c r="C3" t="s">
        <v>800</v>
      </c>
      <c r="D3" s="5">
        <v>84</v>
      </c>
      <c r="E3">
        <v>1503.17</v>
      </c>
      <c r="F3">
        <v>126266.28</v>
      </c>
      <c r="G3" t="s">
        <v>840</v>
      </c>
      <c r="H3" s="12" t="s">
        <v>859</v>
      </c>
      <c r="I3" s="5">
        <f>MONTH(Sheet2[[#This Row],[Date]])</f>
        <v>8</v>
      </c>
      <c r="J3" t="s">
        <v>676</v>
      </c>
      <c r="K3" t="s">
        <v>609</v>
      </c>
      <c r="L3" t="s">
        <v>826</v>
      </c>
      <c r="M3" t="s">
        <v>806</v>
      </c>
      <c r="N3" t="s">
        <v>834</v>
      </c>
      <c r="O3" s="11">
        <f t="shared" si="0"/>
        <v>1503.17</v>
      </c>
      <c r="P3" s="11">
        <f>Sheet2[[#This Row],[Units Sold]]*Sheet2[[#This Row],[UnitPrice_INR]]</f>
        <v>126266.28</v>
      </c>
      <c r="R3" s="7" t="s">
        <v>840</v>
      </c>
      <c r="S3" s="7">
        <v>1</v>
      </c>
    </row>
    <row r="4" spans="1:19" x14ac:dyDescent="0.3">
      <c r="A4" t="s">
        <v>21</v>
      </c>
      <c r="B4" t="s">
        <v>770</v>
      </c>
      <c r="C4" t="s">
        <v>800</v>
      </c>
      <c r="D4" s="5">
        <v>92</v>
      </c>
      <c r="E4">
        <v>1218.6300000000001</v>
      </c>
      <c r="F4">
        <v>112113.96</v>
      </c>
      <c r="G4" t="s">
        <v>840</v>
      </c>
      <c r="H4" s="12" t="s">
        <v>860</v>
      </c>
      <c r="I4" s="5">
        <f>MONTH(Sheet2[[#This Row],[Date]])</f>
        <v>7</v>
      </c>
      <c r="J4" t="s">
        <v>711</v>
      </c>
      <c r="K4" t="s">
        <v>615</v>
      </c>
      <c r="L4" t="s">
        <v>826</v>
      </c>
      <c r="M4" t="s">
        <v>816</v>
      </c>
      <c r="N4" t="s">
        <v>838</v>
      </c>
      <c r="O4" s="11">
        <f t="shared" si="0"/>
        <v>1218.6300000000001</v>
      </c>
      <c r="P4" s="11">
        <f>Sheet2[[#This Row],[Units Sold]]*Sheet2[[#This Row],[UnitPrice_INR]]</f>
        <v>112113.96</v>
      </c>
      <c r="R4" s="7" t="s">
        <v>847</v>
      </c>
      <c r="S4" s="7">
        <v>57.98</v>
      </c>
    </row>
    <row r="5" spans="1:19" x14ac:dyDescent="0.3">
      <c r="A5" t="s">
        <v>233</v>
      </c>
      <c r="B5" t="s">
        <v>775</v>
      </c>
      <c r="C5" t="s">
        <v>793</v>
      </c>
      <c r="D5" s="5">
        <v>18</v>
      </c>
      <c r="E5">
        <v>1471.3</v>
      </c>
      <c r="F5">
        <v>26483.4</v>
      </c>
      <c r="G5" t="s">
        <v>857</v>
      </c>
      <c r="H5" s="12" t="s">
        <v>861</v>
      </c>
      <c r="I5" s="5">
        <f>MONTH(Sheet2[[#This Row],[Date]])</f>
        <v>9</v>
      </c>
      <c r="J5" t="s">
        <v>623</v>
      </c>
      <c r="K5" t="s">
        <v>607</v>
      </c>
      <c r="L5" t="s">
        <v>821</v>
      </c>
      <c r="M5" t="s">
        <v>804</v>
      </c>
      <c r="N5" t="s">
        <v>838</v>
      </c>
      <c r="O5" s="11">
        <f t="shared" si="0"/>
        <v>151117.223</v>
      </c>
      <c r="P5" s="11">
        <f>Sheet2[[#This Row],[Units Sold]]*Sheet2[[#This Row],[UnitPrice_INR]]</f>
        <v>2720110.014</v>
      </c>
      <c r="R5" s="7" t="s">
        <v>857</v>
      </c>
      <c r="S5" s="7">
        <v>102.71</v>
      </c>
    </row>
    <row r="6" spans="1:19" x14ac:dyDescent="0.3">
      <c r="A6" t="s">
        <v>320</v>
      </c>
      <c r="B6" t="s">
        <v>776</v>
      </c>
      <c r="C6" t="s">
        <v>800</v>
      </c>
      <c r="D6" s="5">
        <v>15</v>
      </c>
      <c r="E6">
        <v>408.89</v>
      </c>
      <c r="F6">
        <v>6133.35</v>
      </c>
      <c r="G6" t="s">
        <v>857</v>
      </c>
      <c r="H6" s="12" t="s">
        <v>862</v>
      </c>
      <c r="I6" s="5">
        <f>MONTH(Sheet2[[#This Row],[Date]])</f>
        <v>6</v>
      </c>
      <c r="J6" t="s">
        <v>658</v>
      </c>
      <c r="K6" t="s">
        <v>615</v>
      </c>
      <c r="L6" t="s">
        <v>821</v>
      </c>
      <c r="M6" t="s">
        <v>806</v>
      </c>
      <c r="N6" t="s">
        <v>833</v>
      </c>
      <c r="O6" s="11">
        <f t="shared" si="0"/>
        <v>41997.091899999999</v>
      </c>
      <c r="P6" s="11">
        <f>Sheet2[[#This Row],[Units Sold]]*Sheet2[[#This Row],[UnitPrice_INR]]</f>
        <v>629956.37849999999</v>
      </c>
      <c r="R6" s="7" t="s">
        <v>854</v>
      </c>
      <c r="S6" s="7">
        <v>63.24</v>
      </c>
    </row>
    <row r="7" spans="1:19" x14ac:dyDescent="0.3">
      <c r="A7" t="s">
        <v>174</v>
      </c>
      <c r="B7" t="s">
        <v>785</v>
      </c>
      <c r="C7" t="s">
        <v>800</v>
      </c>
      <c r="D7" s="5">
        <v>63</v>
      </c>
      <c r="E7">
        <v>169.78</v>
      </c>
      <c r="F7">
        <v>10696.14</v>
      </c>
      <c r="G7" t="s">
        <v>857</v>
      </c>
      <c r="H7" s="12" t="s">
        <v>863</v>
      </c>
      <c r="I7" s="5">
        <f>MONTH(Sheet2[[#This Row],[Date]])</f>
        <v>10</v>
      </c>
      <c r="J7" t="s">
        <v>727</v>
      </c>
      <c r="K7" t="s">
        <v>608</v>
      </c>
      <c r="L7" t="s">
        <v>828</v>
      </c>
      <c r="M7" t="s">
        <v>811</v>
      </c>
      <c r="N7" t="s">
        <v>838</v>
      </c>
      <c r="O7" s="11">
        <f t="shared" si="0"/>
        <v>17438.103800000001</v>
      </c>
      <c r="P7" s="11">
        <f>Sheet2[[#This Row],[Units Sold]]*Sheet2[[#This Row],[UnitPrice_INR]]</f>
        <v>1098600.5394000001</v>
      </c>
      <c r="R7" s="7" t="s">
        <v>850</v>
      </c>
      <c r="S7" s="7">
        <v>116.51</v>
      </c>
    </row>
    <row r="8" spans="1:19" x14ac:dyDescent="0.3">
      <c r="A8" t="s">
        <v>174</v>
      </c>
      <c r="B8" t="s">
        <v>785</v>
      </c>
      <c r="C8" t="s">
        <v>800</v>
      </c>
      <c r="D8" s="5">
        <v>63</v>
      </c>
      <c r="E8">
        <v>169.78</v>
      </c>
      <c r="F8">
        <v>10696.14</v>
      </c>
      <c r="G8" t="s">
        <v>857</v>
      </c>
      <c r="H8" s="12" t="s">
        <v>863</v>
      </c>
      <c r="I8" s="5">
        <f>MONTH(Sheet2[[#This Row],[Date]])</f>
        <v>10</v>
      </c>
      <c r="J8" t="s">
        <v>727</v>
      </c>
      <c r="K8" t="s">
        <v>608</v>
      </c>
      <c r="L8" t="s">
        <v>828</v>
      </c>
      <c r="M8" t="s">
        <v>811</v>
      </c>
      <c r="N8" t="s">
        <v>838</v>
      </c>
      <c r="O8" s="11">
        <f t="shared" si="0"/>
        <v>17438.103800000001</v>
      </c>
      <c r="P8" s="11">
        <f>Sheet2[[#This Row],[Units Sold]]*Sheet2[[#This Row],[UnitPrice_INR]]</f>
        <v>1098600.5394000001</v>
      </c>
      <c r="R8" s="7" t="s">
        <v>855</v>
      </c>
      <c r="S8" s="7">
        <v>88.68</v>
      </c>
    </row>
    <row r="9" spans="1:19" x14ac:dyDescent="0.3">
      <c r="A9" t="s">
        <v>56</v>
      </c>
      <c r="B9" t="s">
        <v>771</v>
      </c>
      <c r="C9" t="s">
        <v>793</v>
      </c>
      <c r="D9" s="5">
        <v>61</v>
      </c>
      <c r="E9">
        <v>610.08000000000004</v>
      </c>
      <c r="F9">
        <v>37214.879999999997</v>
      </c>
      <c r="G9" t="s">
        <v>850</v>
      </c>
      <c r="H9" s="12" t="s">
        <v>864</v>
      </c>
      <c r="I9" s="5">
        <f>MONTH(Sheet2[[#This Row],[Date]])</f>
        <v>8</v>
      </c>
      <c r="J9" t="s">
        <v>663</v>
      </c>
      <c r="K9" t="s">
        <v>615</v>
      </c>
      <c r="L9" t="s">
        <v>828</v>
      </c>
      <c r="M9" t="s">
        <v>806</v>
      </c>
      <c r="N9" t="s">
        <v>834</v>
      </c>
      <c r="O9" s="11">
        <f t="shared" si="0"/>
        <v>71080.420800000007</v>
      </c>
      <c r="P9" s="11">
        <f>Sheet2[[#This Row],[Units Sold]]*Sheet2[[#This Row],[UnitPrice_INR]]</f>
        <v>4335905.6688000001</v>
      </c>
    </row>
    <row r="10" spans="1:19" x14ac:dyDescent="0.3">
      <c r="A10" t="s">
        <v>56</v>
      </c>
      <c r="B10" t="s">
        <v>775</v>
      </c>
      <c r="C10" t="s">
        <v>800</v>
      </c>
      <c r="D10" s="5">
        <v>48</v>
      </c>
      <c r="E10">
        <v>1123.79</v>
      </c>
      <c r="F10">
        <v>53941.919999999998</v>
      </c>
      <c r="G10" t="s">
        <v>857</v>
      </c>
      <c r="H10" s="12" t="s">
        <v>865</v>
      </c>
      <c r="I10" s="5">
        <f>MONTH(Sheet2[[#This Row],[Date]])</f>
        <v>11</v>
      </c>
      <c r="J10" t="s">
        <v>736</v>
      </c>
      <c r="K10" t="s">
        <v>607</v>
      </c>
      <c r="L10" t="s">
        <v>823</v>
      </c>
      <c r="M10" t="s">
        <v>804</v>
      </c>
      <c r="N10" t="s">
        <v>834</v>
      </c>
      <c r="O10" s="11">
        <f t="shared" si="0"/>
        <v>115424.47089999999</v>
      </c>
      <c r="P10" s="11">
        <f>Sheet2[[#This Row],[Units Sold]]*Sheet2[[#This Row],[UnitPrice_INR]]</f>
        <v>5540374.6031999998</v>
      </c>
    </row>
    <row r="11" spans="1:19" x14ac:dyDescent="0.3">
      <c r="A11" t="s">
        <v>56</v>
      </c>
      <c r="B11" t="s">
        <v>770</v>
      </c>
      <c r="C11" t="s">
        <v>1051</v>
      </c>
      <c r="D11" s="5">
        <v>6</v>
      </c>
      <c r="E11">
        <v>1396.13</v>
      </c>
      <c r="F11">
        <v>8376.7800000000007</v>
      </c>
      <c r="G11" t="s">
        <v>840</v>
      </c>
      <c r="H11" s="12" t="s">
        <v>866</v>
      </c>
      <c r="I11" s="5">
        <f>MONTH(Sheet2[[#This Row],[Date]])</f>
        <v>6</v>
      </c>
      <c r="J11" t="s">
        <v>686</v>
      </c>
      <c r="K11" t="s">
        <v>618</v>
      </c>
      <c r="L11" t="s">
        <v>828</v>
      </c>
      <c r="M11" t="s">
        <v>806</v>
      </c>
      <c r="N11" t="s">
        <v>833</v>
      </c>
      <c r="O11" s="11">
        <f t="shared" si="0"/>
        <v>1396.13</v>
      </c>
      <c r="P11" s="11">
        <f>Sheet2[[#This Row],[Units Sold]]*Sheet2[[#This Row],[UnitPrice_INR]]</f>
        <v>8376.7800000000007</v>
      </c>
    </row>
    <row r="12" spans="1:19" x14ac:dyDescent="0.3">
      <c r="A12" t="s">
        <v>256</v>
      </c>
      <c r="B12" t="s">
        <v>771</v>
      </c>
      <c r="C12" t="s">
        <v>793</v>
      </c>
      <c r="D12" s="5">
        <v>40</v>
      </c>
      <c r="E12">
        <v>126.57</v>
      </c>
      <c r="F12">
        <v>5062.8</v>
      </c>
      <c r="G12" t="s">
        <v>855</v>
      </c>
      <c r="H12" s="12" t="s">
        <v>867</v>
      </c>
      <c r="I12" s="5">
        <f>MONTH(Sheet2[[#This Row],[Date]])</f>
        <v>9</v>
      </c>
      <c r="J12" t="s">
        <v>653</v>
      </c>
      <c r="K12" t="s">
        <v>609</v>
      </c>
      <c r="L12" t="s">
        <v>826</v>
      </c>
      <c r="M12" t="s">
        <v>811</v>
      </c>
      <c r="N12" t="s">
        <v>838</v>
      </c>
      <c r="O12" s="11">
        <f t="shared" si="0"/>
        <v>11224.2276</v>
      </c>
      <c r="P12" s="11">
        <f>Sheet2[[#This Row],[Units Sold]]*Sheet2[[#This Row],[UnitPrice_INR]]</f>
        <v>448969.10399999999</v>
      </c>
    </row>
    <row r="13" spans="1:19" x14ac:dyDescent="0.3">
      <c r="A13" t="s">
        <v>20</v>
      </c>
      <c r="B13" t="s">
        <v>785</v>
      </c>
      <c r="C13" t="s">
        <v>800</v>
      </c>
      <c r="D13" s="5">
        <v>18</v>
      </c>
      <c r="E13">
        <v>602.4</v>
      </c>
      <c r="F13">
        <v>10843.2</v>
      </c>
      <c r="G13" t="s">
        <v>850</v>
      </c>
      <c r="H13" s="12" t="s">
        <v>868</v>
      </c>
      <c r="I13" s="5">
        <f>MONTH(Sheet2[[#This Row],[Date]])</f>
        <v>6</v>
      </c>
      <c r="J13" t="s">
        <v>720</v>
      </c>
      <c r="K13" t="s">
        <v>608</v>
      </c>
      <c r="L13" t="s">
        <v>823</v>
      </c>
      <c r="M13" t="s">
        <v>811</v>
      </c>
      <c r="N13" t="s">
        <v>833</v>
      </c>
      <c r="O13" s="11">
        <f t="shared" si="0"/>
        <v>70185.623999999996</v>
      </c>
      <c r="P13" s="11">
        <f>Sheet2[[#This Row],[Units Sold]]*Sheet2[[#This Row],[UnitPrice_INR]]</f>
        <v>1263341.2319999998</v>
      </c>
    </row>
    <row r="14" spans="1:19" x14ac:dyDescent="0.3">
      <c r="A14" t="s">
        <v>20</v>
      </c>
      <c r="B14" t="s">
        <v>785</v>
      </c>
      <c r="C14" t="s">
        <v>798</v>
      </c>
      <c r="D14" s="5">
        <v>87</v>
      </c>
      <c r="E14">
        <v>668.75</v>
      </c>
      <c r="F14">
        <v>58181.25</v>
      </c>
      <c r="G14" t="s">
        <v>847</v>
      </c>
      <c r="H14" s="12" t="s">
        <v>869</v>
      </c>
      <c r="I14" s="5">
        <f>MONTH(Sheet2[[#This Row],[Date]])</f>
        <v>6</v>
      </c>
      <c r="J14" t="s">
        <v>673</v>
      </c>
      <c r="K14" t="s">
        <v>607</v>
      </c>
      <c r="L14" t="s">
        <v>823</v>
      </c>
      <c r="M14" t="s">
        <v>804</v>
      </c>
      <c r="N14" t="s">
        <v>838</v>
      </c>
      <c r="O14" s="11">
        <f t="shared" si="0"/>
        <v>38774.125</v>
      </c>
      <c r="P14" s="11">
        <f>Sheet2[[#This Row],[Units Sold]]*Sheet2[[#This Row],[UnitPrice_INR]]</f>
        <v>3373348.875</v>
      </c>
    </row>
    <row r="15" spans="1:19" x14ac:dyDescent="0.3">
      <c r="A15" t="s">
        <v>278</v>
      </c>
      <c r="B15" t="s">
        <v>771</v>
      </c>
      <c r="C15" t="s">
        <v>800</v>
      </c>
      <c r="D15" s="5">
        <v>82</v>
      </c>
      <c r="E15">
        <v>1468.88</v>
      </c>
      <c r="F15">
        <v>120448.16</v>
      </c>
      <c r="G15" t="s">
        <v>850</v>
      </c>
      <c r="H15" s="12" t="s">
        <v>870</v>
      </c>
      <c r="I15" s="5">
        <f>MONTH(Sheet2[[#This Row],[Date]])</f>
        <v>10</v>
      </c>
      <c r="J15" t="s">
        <v>644</v>
      </c>
      <c r="K15" t="s">
        <v>608</v>
      </c>
      <c r="L15" t="s">
        <v>828</v>
      </c>
      <c r="M15" t="s">
        <v>806</v>
      </c>
      <c r="N15" t="s">
        <v>833</v>
      </c>
      <c r="O15" s="11">
        <f t="shared" si="0"/>
        <v>171139.20880000002</v>
      </c>
      <c r="P15" s="11">
        <f>Sheet2[[#This Row],[Units Sold]]*Sheet2[[#This Row],[UnitPrice_INR]]</f>
        <v>14033415.121600002</v>
      </c>
    </row>
    <row r="16" spans="1:19" x14ac:dyDescent="0.3">
      <c r="A16" t="s">
        <v>427</v>
      </c>
      <c r="B16" t="s">
        <v>771</v>
      </c>
      <c r="C16" t="s">
        <v>800</v>
      </c>
      <c r="D16" s="5">
        <v>54</v>
      </c>
      <c r="E16">
        <v>1190.82</v>
      </c>
      <c r="F16">
        <v>64304.28</v>
      </c>
      <c r="G16" t="s">
        <v>847</v>
      </c>
      <c r="H16" s="12" t="s">
        <v>871</v>
      </c>
      <c r="I16" s="5">
        <f>MONTH(Sheet2[[#This Row],[Date]])</f>
        <v>7</v>
      </c>
      <c r="J16" t="s">
        <v>674</v>
      </c>
      <c r="K16" t="s">
        <v>607</v>
      </c>
      <c r="L16" t="s">
        <v>826</v>
      </c>
      <c r="M16" t="s">
        <v>816</v>
      </c>
      <c r="N16" t="s">
        <v>834</v>
      </c>
      <c r="O16" s="11">
        <f t="shared" si="0"/>
        <v>69043.743599999987</v>
      </c>
      <c r="P16" s="11">
        <f>Sheet2[[#This Row],[Units Sold]]*Sheet2[[#This Row],[UnitPrice_INR]]</f>
        <v>3728362.1543999994</v>
      </c>
    </row>
    <row r="17" spans="1:16" x14ac:dyDescent="0.3">
      <c r="A17" t="s">
        <v>314</v>
      </c>
      <c r="B17" t="s">
        <v>785</v>
      </c>
      <c r="C17" t="s">
        <v>800</v>
      </c>
      <c r="D17" s="5">
        <v>54</v>
      </c>
      <c r="E17">
        <v>537</v>
      </c>
      <c r="F17">
        <v>28998</v>
      </c>
      <c r="G17" t="s">
        <v>850</v>
      </c>
      <c r="H17" s="12" t="s">
        <v>872</v>
      </c>
      <c r="I17" s="5">
        <f>MONTH(Sheet2[[#This Row],[Date]])</f>
        <v>10</v>
      </c>
      <c r="J17" t="s">
        <v>670</v>
      </c>
      <c r="K17" t="s">
        <v>608</v>
      </c>
      <c r="L17" t="s">
        <v>823</v>
      </c>
      <c r="M17" t="s">
        <v>816</v>
      </c>
      <c r="N17" t="s">
        <v>838</v>
      </c>
      <c r="O17" s="11">
        <f t="shared" si="0"/>
        <v>62565.87</v>
      </c>
      <c r="P17" s="11">
        <f>Sheet2[[#This Row],[Units Sold]]*Sheet2[[#This Row],[UnitPrice_INR]]</f>
        <v>3378556.98</v>
      </c>
    </row>
    <row r="18" spans="1:16" x14ac:dyDescent="0.3">
      <c r="A18" t="s">
        <v>360</v>
      </c>
      <c r="B18" t="s">
        <v>775</v>
      </c>
      <c r="C18" t="s">
        <v>798</v>
      </c>
      <c r="D18" s="5">
        <v>52</v>
      </c>
      <c r="E18">
        <v>1231.5</v>
      </c>
      <c r="F18">
        <v>64038</v>
      </c>
      <c r="G18" t="s">
        <v>840</v>
      </c>
      <c r="H18" s="12" t="s">
        <v>864</v>
      </c>
      <c r="I18" s="5">
        <f>MONTH(Sheet2[[#This Row],[Date]])</f>
        <v>8</v>
      </c>
      <c r="J18" t="s">
        <v>660</v>
      </c>
      <c r="K18" t="s">
        <v>607</v>
      </c>
      <c r="L18" t="s">
        <v>821</v>
      </c>
      <c r="M18" t="s">
        <v>806</v>
      </c>
      <c r="N18" t="s">
        <v>838</v>
      </c>
      <c r="O18" s="11">
        <f t="shared" si="0"/>
        <v>1231.5</v>
      </c>
      <c r="P18" s="11">
        <f>Sheet2[[#This Row],[Units Sold]]*Sheet2[[#This Row],[UnitPrice_INR]]</f>
        <v>64038</v>
      </c>
    </row>
    <row r="19" spans="1:16" x14ac:dyDescent="0.3">
      <c r="A19" t="s">
        <v>416</v>
      </c>
      <c r="B19" t="s">
        <v>776</v>
      </c>
      <c r="C19" t="s">
        <v>800</v>
      </c>
      <c r="D19" s="5">
        <v>55</v>
      </c>
      <c r="E19">
        <v>1731.31</v>
      </c>
      <c r="F19">
        <v>95222.05</v>
      </c>
      <c r="G19" t="s">
        <v>854</v>
      </c>
      <c r="H19" s="12" t="s">
        <v>873</v>
      </c>
      <c r="I19" s="5">
        <f>MONTH(Sheet2[[#This Row],[Date]])</f>
        <v>6</v>
      </c>
      <c r="J19" t="s">
        <v>757</v>
      </c>
      <c r="K19" t="s">
        <v>608</v>
      </c>
      <c r="L19" t="s">
        <v>823</v>
      </c>
      <c r="M19" t="s">
        <v>816</v>
      </c>
      <c r="N19" t="s">
        <v>833</v>
      </c>
      <c r="O19" s="11">
        <f t="shared" si="0"/>
        <v>109488.0444</v>
      </c>
      <c r="P19" s="11">
        <f>Sheet2[[#This Row],[Units Sold]]*Sheet2[[#This Row],[UnitPrice_INR]]</f>
        <v>6021842.4419999998</v>
      </c>
    </row>
    <row r="20" spans="1:16" x14ac:dyDescent="0.3">
      <c r="A20" t="s">
        <v>322</v>
      </c>
      <c r="B20" t="s">
        <v>785</v>
      </c>
      <c r="C20" t="s">
        <v>798</v>
      </c>
      <c r="D20" s="5">
        <v>26</v>
      </c>
      <c r="E20">
        <v>1891.21</v>
      </c>
      <c r="F20">
        <v>49171.46</v>
      </c>
      <c r="G20" t="s">
        <v>855</v>
      </c>
      <c r="H20" s="12" t="s">
        <v>874</v>
      </c>
      <c r="I20" s="5">
        <f>MONTH(Sheet2[[#This Row],[Date]])</f>
        <v>10</v>
      </c>
      <c r="J20" t="s">
        <v>677</v>
      </c>
      <c r="K20" t="s">
        <v>607</v>
      </c>
      <c r="L20" t="s">
        <v>821</v>
      </c>
      <c r="M20" t="s">
        <v>806</v>
      </c>
      <c r="N20" t="s">
        <v>833</v>
      </c>
      <c r="O20" s="11">
        <f t="shared" si="0"/>
        <v>167712.50280000002</v>
      </c>
      <c r="P20" s="11">
        <f>Sheet2[[#This Row],[Units Sold]]*Sheet2[[#This Row],[UnitPrice_INR]]</f>
        <v>4360525.0728000002</v>
      </c>
    </row>
    <row r="21" spans="1:16" x14ac:dyDescent="0.3">
      <c r="A21" t="s">
        <v>315</v>
      </c>
      <c r="B21" t="s">
        <v>770</v>
      </c>
      <c r="C21" t="s">
        <v>793</v>
      </c>
      <c r="D21" s="5">
        <v>23</v>
      </c>
      <c r="E21">
        <v>1184.3599999999999</v>
      </c>
      <c r="F21">
        <v>27240.28</v>
      </c>
      <c r="G21" t="s">
        <v>850</v>
      </c>
      <c r="H21" s="12" t="s">
        <v>875</v>
      </c>
      <c r="I21" s="5">
        <f>MONTH(Sheet2[[#This Row],[Date]])</f>
        <v>5</v>
      </c>
      <c r="J21" t="s">
        <v>625</v>
      </c>
      <c r="K21" t="s">
        <v>607</v>
      </c>
      <c r="L21" t="s">
        <v>821</v>
      </c>
      <c r="M21" t="s">
        <v>806</v>
      </c>
      <c r="N21" t="s">
        <v>834</v>
      </c>
      <c r="O21" s="11">
        <f t="shared" si="0"/>
        <v>137989.7836</v>
      </c>
      <c r="P21" s="11">
        <f>Sheet2[[#This Row],[Units Sold]]*Sheet2[[#This Row],[UnitPrice_INR]]</f>
        <v>3173765.0227999999</v>
      </c>
    </row>
    <row r="22" spans="1:16" x14ac:dyDescent="0.3">
      <c r="A22" t="s">
        <v>193</v>
      </c>
      <c r="B22" t="s">
        <v>771</v>
      </c>
      <c r="C22" t="s">
        <v>793</v>
      </c>
      <c r="D22" s="5">
        <v>64</v>
      </c>
      <c r="E22">
        <v>1822.94</v>
      </c>
      <c r="F22">
        <v>116668.16</v>
      </c>
      <c r="G22" t="s">
        <v>850</v>
      </c>
      <c r="H22" s="12" t="s">
        <v>876</v>
      </c>
      <c r="I22" s="5">
        <f>MONTH(Sheet2[[#This Row],[Date]])</f>
        <v>9</v>
      </c>
      <c r="J22" t="s">
        <v>631</v>
      </c>
      <c r="K22" t="s">
        <v>607</v>
      </c>
      <c r="L22" t="s">
        <v>821</v>
      </c>
      <c r="M22" t="s">
        <v>804</v>
      </c>
      <c r="N22" t="s">
        <v>834</v>
      </c>
      <c r="O22" s="11">
        <f t="shared" si="0"/>
        <v>212390.73940000002</v>
      </c>
      <c r="P22" s="11">
        <f>Sheet2[[#This Row],[Units Sold]]*Sheet2[[#This Row],[UnitPrice_INR]]</f>
        <v>13593007.321600001</v>
      </c>
    </row>
    <row r="23" spans="1:16" x14ac:dyDescent="0.3">
      <c r="A23" t="s">
        <v>94</v>
      </c>
      <c r="B23" t="s">
        <v>775</v>
      </c>
      <c r="C23" t="s">
        <v>798</v>
      </c>
      <c r="D23" s="5">
        <v>26</v>
      </c>
      <c r="E23">
        <v>524.96</v>
      </c>
      <c r="F23">
        <v>13648.96</v>
      </c>
      <c r="G23" t="s">
        <v>855</v>
      </c>
      <c r="H23" s="12" t="s">
        <v>877</v>
      </c>
      <c r="I23" s="5">
        <f>MONTH(Sheet2[[#This Row],[Date]])</f>
        <v>7</v>
      </c>
      <c r="J23" t="s">
        <v>678</v>
      </c>
      <c r="K23" t="s">
        <v>607</v>
      </c>
      <c r="L23" t="s">
        <v>826</v>
      </c>
      <c r="M23" t="s">
        <v>804</v>
      </c>
      <c r="N23" t="s">
        <v>833</v>
      </c>
      <c r="O23" s="11">
        <f t="shared" si="0"/>
        <v>46553.452800000006</v>
      </c>
      <c r="P23" s="11">
        <f>Sheet2[[#This Row],[Units Sold]]*Sheet2[[#This Row],[UnitPrice_INR]]</f>
        <v>1210389.7728000002</v>
      </c>
    </row>
    <row r="24" spans="1:16" x14ac:dyDescent="0.3">
      <c r="A24" t="s">
        <v>295</v>
      </c>
      <c r="B24" t="s">
        <v>777</v>
      </c>
      <c r="C24" t="s">
        <v>798</v>
      </c>
      <c r="D24" s="5">
        <v>10</v>
      </c>
      <c r="E24">
        <v>1043.83</v>
      </c>
      <c r="F24">
        <v>10438.299999999999</v>
      </c>
      <c r="G24" t="s">
        <v>850</v>
      </c>
      <c r="H24" s="12" t="s">
        <v>878</v>
      </c>
      <c r="I24" s="5">
        <f>MONTH(Sheet2[[#This Row],[Date]])</f>
        <v>10</v>
      </c>
      <c r="J24" t="s">
        <v>711</v>
      </c>
      <c r="K24" t="s">
        <v>618</v>
      </c>
      <c r="L24" t="s">
        <v>828</v>
      </c>
      <c r="M24" t="s">
        <v>811</v>
      </c>
      <c r="N24" t="s">
        <v>834</v>
      </c>
      <c r="O24" s="11">
        <f t="shared" si="0"/>
        <v>121616.6333</v>
      </c>
      <c r="P24" s="11">
        <f>Sheet2[[#This Row],[Units Sold]]*Sheet2[[#This Row],[UnitPrice_INR]]</f>
        <v>1216166.3330000001</v>
      </c>
    </row>
    <row r="25" spans="1:16" x14ac:dyDescent="0.3">
      <c r="A25" t="s">
        <v>295</v>
      </c>
      <c r="B25" t="s">
        <v>770</v>
      </c>
      <c r="C25" t="s">
        <v>798</v>
      </c>
      <c r="D25" s="5">
        <v>39</v>
      </c>
      <c r="E25">
        <v>992.82</v>
      </c>
      <c r="F25">
        <v>38719.980000000003</v>
      </c>
      <c r="G25" t="s">
        <v>847</v>
      </c>
      <c r="H25" s="12" t="s">
        <v>879</v>
      </c>
      <c r="I25" s="5">
        <f>MONTH(Sheet2[[#This Row],[Date]])</f>
        <v>10</v>
      </c>
      <c r="J25" t="s">
        <v>701</v>
      </c>
      <c r="K25" t="s">
        <v>607</v>
      </c>
      <c r="L25" t="s">
        <v>828</v>
      </c>
      <c r="M25" t="s">
        <v>806</v>
      </c>
      <c r="N25" t="s">
        <v>833</v>
      </c>
      <c r="O25" s="11">
        <f t="shared" si="0"/>
        <v>57563.703600000001</v>
      </c>
      <c r="P25" s="11">
        <f>Sheet2[[#This Row],[Units Sold]]*Sheet2[[#This Row],[UnitPrice_INR]]</f>
        <v>2244984.4404000002</v>
      </c>
    </row>
    <row r="26" spans="1:16" x14ac:dyDescent="0.3">
      <c r="A26" t="s">
        <v>267</v>
      </c>
      <c r="B26" t="s">
        <v>773</v>
      </c>
      <c r="C26" t="s">
        <v>793</v>
      </c>
      <c r="D26" s="5">
        <v>69</v>
      </c>
      <c r="E26">
        <v>1427.88</v>
      </c>
      <c r="F26">
        <v>98523.72</v>
      </c>
      <c r="G26" t="s">
        <v>847</v>
      </c>
      <c r="H26" s="12" t="s">
        <v>880</v>
      </c>
      <c r="I26" s="5">
        <f>MONTH(Sheet2[[#This Row],[Date]])</f>
        <v>6</v>
      </c>
      <c r="J26" t="s">
        <v>746</v>
      </c>
      <c r="K26" t="s">
        <v>615</v>
      </c>
      <c r="L26" t="s">
        <v>823</v>
      </c>
      <c r="M26" t="s">
        <v>816</v>
      </c>
      <c r="N26" t="s">
        <v>838</v>
      </c>
      <c r="O26" s="11">
        <f t="shared" si="0"/>
        <v>82788.482400000008</v>
      </c>
      <c r="P26" s="11">
        <f>Sheet2[[#This Row],[Units Sold]]*Sheet2[[#This Row],[UnitPrice_INR]]</f>
        <v>5712405.285600001</v>
      </c>
    </row>
    <row r="27" spans="1:16" x14ac:dyDescent="0.3">
      <c r="A27" t="s">
        <v>264</v>
      </c>
      <c r="B27" t="s">
        <v>771</v>
      </c>
      <c r="C27" t="s">
        <v>800</v>
      </c>
      <c r="D27" s="5">
        <v>32</v>
      </c>
      <c r="E27">
        <f>Sheet2[[#This Row],[Total Sales]]/Sheet2[[#This Row],[Units Sold]]</f>
        <v>474.3</v>
      </c>
      <c r="F27">
        <v>15177.6</v>
      </c>
      <c r="G27" t="s">
        <v>855</v>
      </c>
      <c r="H27" s="12" t="s">
        <v>881</v>
      </c>
      <c r="I27" s="5">
        <f>MONTH(Sheet2[[#This Row],[Date]])</f>
        <v>8</v>
      </c>
      <c r="J27" t="s">
        <v>628</v>
      </c>
      <c r="K27" t="s">
        <v>615</v>
      </c>
      <c r="L27" t="s">
        <v>821</v>
      </c>
      <c r="M27" t="s">
        <v>804</v>
      </c>
      <c r="N27" t="s">
        <v>838</v>
      </c>
      <c r="O27" s="11">
        <f t="shared" si="0"/>
        <v>42060.924000000006</v>
      </c>
      <c r="P27" s="11">
        <f>Sheet2[[#This Row],[Units Sold]]*Sheet2[[#This Row],[UnitPrice_INR]]</f>
        <v>1345949.5680000002</v>
      </c>
    </row>
    <row r="28" spans="1:16" x14ac:dyDescent="0.3">
      <c r="A28" t="s">
        <v>264</v>
      </c>
      <c r="B28" t="s">
        <v>771</v>
      </c>
      <c r="C28" t="s">
        <v>798</v>
      </c>
      <c r="D28" s="5">
        <v>52</v>
      </c>
      <c r="E28">
        <v>1640.7</v>
      </c>
      <c r="F28">
        <v>85316.4</v>
      </c>
      <c r="G28" t="s">
        <v>840</v>
      </c>
      <c r="H28" s="12" t="s">
        <v>882</v>
      </c>
      <c r="I28" s="5">
        <f>MONTH(Sheet2[[#This Row],[Date]])</f>
        <v>6</v>
      </c>
      <c r="J28" t="s">
        <v>644</v>
      </c>
      <c r="K28" t="s">
        <v>608</v>
      </c>
      <c r="L28" t="s">
        <v>821</v>
      </c>
      <c r="M28" t="s">
        <v>806</v>
      </c>
      <c r="N28" t="s">
        <v>838</v>
      </c>
      <c r="O28" s="11">
        <f t="shared" si="0"/>
        <v>1640.7</v>
      </c>
      <c r="P28" s="11">
        <f>Sheet2[[#This Row],[Units Sold]]*Sheet2[[#This Row],[UnitPrice_INR]]</f>
        <v>85316.400000000009</v>
      </c>
    </row>
    <row r="29" spans="1:16" x14ac:dyDescent="0.3">
      <c r="A29" t="s">
        <v>76</v>
      </c>
      <c r="B29" t="s">
        <v>776</v>
      </c>
      <c r="C29" t="s">
        <v>793</v>
      </c>
      <c r="D29" s="5">
        <v>83</v>
      </c>
      <c r="E29">
        <v>826.65</v>
      </c>
      <c r="F29">
        <v>68611.95</v>
      </c>
      <c r="G29" t="s">
        <v>854</v>
      </c>
      <c r="H29" s="12" t="s">
        <v>883</v>
      </c>
      <c r="I29" s="5">
        <f>MONTH(Sheet2[[#This Row],[Date]])</f>
        <v>10</v>
      </c>
      <c r="J29" t="s">
        <v>655</v>
      </c>
      <c r="K29" t="s">
        <v>618</v>
      </c>
      <c r="L29" t="s">
        <v>821</v>
      </c>
      <c r="M29" t="s">
        <v>816</v>
      </c>
      <c r="N29" t="s">
        <v>838</v>
      </c>
      <c r="O29" s="11">
        <f t="shared" si="0"/>
        <v>52277.345999999998</v>
      </c>
      <c r="P29" s="11">
        <f>Sheet2[[#This Row],[Units Sold]]*Sheet2[[#This Row],[UnitPrice_INR]]</f>
        <v>4339019.7179999994</v>
      </c>
    </row>
    <row r="30" spans="1:16" x14ac:dyDescent="0.3">
      <c r="A30" t="s">
        <v>417</v>
      </c>
      <c r="B30" t="s">
        <v>775</v>
      </c>
      <c r="C30" t="s">
        <v>793</v>
      </c>
      <c r="D30" s="5">
        <v>39</v>
      </c>
      <c r="E30">
        <v>152.52000000000001</v>
      </c>
      <c r="F30">
        <v>5948.28</v>
      </c>
      <c r="G30" t="s">
        <v>840</v>
      </c>
      <c r="H30" s="12" t="s">
        <v>884</v>
      </c>
      <c r="I30" s="5">
        <f>MONTH(Sheet2[[#This Row],[Date]])</f>
        <v>10</v>
      </c>
      <c r="J30" t="s">
        <v>670</v>
      </c>
      <c r="K30" t="s">
        <v>608</v>
      </c>
      <c r="L30" t="s">
        <v>823</v>
      </c>
      <c r="M30" t="s">
        <v>811</v>
      </c>
      <c r="N30" t="s">
        <v>833</v>
      </c>
      <c r="O30" s="11">
        <f t="shared" si="0"/>
        <v>152.52000000000001</v>
      </c>
      <c r="P30" s="11">
        <f>Sheet2[[#This Row],[Units Sold]]*Sheet2[[#This Row],[UnitPrice_INR]]</f>
        <v>5948.2800000000007</v>
      </c>
    </row>
    <row r="31" spans="1:16" x14ac:dyDescent="0.3">
      <c r="A31" t="s">
        <v>121</v>
      </c>
      <c r="B31" t="s">
        <v>777</v>
      </c>
      <c r="C31" t="s">
        <v>793</v>
      </c>
      <c r="D31" s="5">
        <v>17</v>
      </c>
      <c r="E31">
        <v>286.54000000000002</v>
      </c>
      <c r="F31">
        <v>4871.18</v>
      </c>
      <c r="G31" t="s">
        <v>854</v>
      </c>
      <c r="H31" s="12" t="s">
        <v>885</v>
      </c>
      <c r="I31" s="5">
        <f>MONTH(Sheet2[[#This Row],[Date]])</f>
        <v>10</v>
      </c>
      <c r="J31" t="s">
        <v>682</v>
      </c>
      <c r="K31" t="s">
        <v>609</v>
      </c>
      <c r="L31" t="s">
        <v>826</v>
      </c>
      <c r="M31" t="s">
        <v>804</v>
      </c>
      <c r="N31" t="s">
        <v>834</v>
      </c>
      <c r="O31" s="11">
        <f t="shared" si="0"/>
        <v>18120.7896</v>
      </c>
      <c r="P31" s="11">
        <f>Sheet2[[#This Row],[Units Sold]]*Sheet2[[#This Row],[UnitPrice_INR]]</f>
        <v>308053.42320000002</v>
      </c>
    </row>
    <row r="32" spans="1:16" x14ac:dyDescent="0.3">
      <c r="A32" t="s">
        <v>121</v>
      </c>
      <c r="B32" t="s">
        <v>776</v>
      </c>
      <c r="C32" t="s">
        <v>800</v>
      </c>
      <c r="D32" s="5">
        <v>8</v>
      </c>
      <c r="E32">
        <v>1405.62</v>
      </c>
      <c r="F32">
        <v>11244.96</v>
      </c>
      <c r="G32" t="s">
        <v>855</v>
      </c>
      <c r="H32" s="12" t="s">
        <v>886</v>
      </c>
      <c r="I32" s="5">
        <f>MONTH(Sheet2[[#This Row],[Date]])</f>
        <v>7</v>
      </c>
      <c r="J32" t="s">
        <v>639</v>
      </c>
      <c r="K32" t="s">
        <v>618</v>
      </c>
      <c r="L32" t="s">
        <v>826</v>
      </c>
      <c r="M32" t="s">
        <v>816</v>
      </c>
      <c r="N32" t="s">
        <v>838</v>
      </c>
      <c r="O32" s="11">
        <f t="shared" si="0"/>
        <v>124650.38159999999</v>
      </c>
      <c r="P32" s="11">
        <f>Sheet2[[#This Row],[Units Sold]]*Sheet2[[#This Row],[UnitPrice_INR]]</f>
        <v>997203.05279999995</v>
      </c>
    </row>
    <row r="33" spans="1:16" x14ac:dyDescent="0.3">
      <c r="A33" t="s">
        <v>207</v>
      </c>
      <c r="B33" t="s">
        <v>777</v>
      </c>
      <c r="C33" t="s">
        <v>1051</v>
      </c>
      <c r="D33" s="5">
        <v>55</v>
      </c>
      <c r="E33">
        <v>1666.84</v>
      </c>
      <c r="F33">
        <v>91676.2</v>
      </c>
      <c r="G33" t="s">
        <v>847</v>
      </c>
      <c r="H33" s="12" t="s">
        <v>887</v>
      </c>
      <c r="I33" s="5">
        <f>MONTH(Sheet2[[#This Row],[Date]])</f>
        <v>8</v>
      </c>
      <c r="J33" t="s">
        <v>674</v>
      </c>
      <c r="K33" t="s">
        <v>608</v>
      </c>
      <c r="L33" t="s">
        <v>826</v>
      </c>
      <c r="M33" t="s">
        <v>816</v>
      </c>
      <c r="N33" t="s">
        <v>833</v>
      </c>
      <c r="O33" s="11">
        <f t="shared" si="0"/>
        <v>96643.383199999997</v>
      </c>
      <c r="P33" s="11">
        <f>Sheet2[[#This Row],[Units Sold]]*Sheet2[[#This Row],[UnitPrice_INR]]</f>
        <v>5315386.0759999994</v>
      </c>
    </row>
    <row r="34" spans="1:16" x14ac:dyDescent="0.3">
      <c r="A34" t="s">
        <v>207</v>
      </c>
      <c r="B34" t="s">
        <v>777</v>
      </c>
      <c r="C34" t="s">
        <v>798</v>
      </c>
      <c r="D34" s="5">
        <v>23</v>
      </c>
      <c r="E34">
        <v>686.03</v>
      </c>
      <c r="F34">
        <v>15778.69</v>
      </c>
      <c r="G34" t="s">
        <v>840</v>
      </c>
      <c r="H34" s="12" t="s">
        <v>888</v>
      </c>
      <c r="I34" s="5">
        <f>MONTH(Sheet2[[#This Row],[Date]])</f>
        <v>6</v>
      </c>
      <c r="J34" t="s">
        <v>697</v>
      </c>
      <c r="K34" t="s">
        <v>607</v>
      </c>
      <c r="L34" t="s">
        <v>826</v>
      </c>
      <c r="M34" t="s">
        <v>816</v>
      </c>
      <c r="N34" t="s">
        <v>838</v>
      </c>
      <c r="O34" s="11">
        <f t="shared" si="0"/>
        <v>686.03</v>
      </c>
      <c r="P34" s="11">
        <f>Sheet2[[#This Row],[Units Sold]]*Sheet2[[#This Row],[UnitPrice_INR]]</f>
        <v>15778.689999999999</v>
      </c>
    </row>
    <row r="35" spans="1:16" x14ac:dyDescent="0.3">
      <c r="A35" t="s">
        <v>50</v>
      </c>
      <c r="B35" t="s">
        <v>785</v>
      </c>
      <c r="C35" t="s">
        <v>798</v>
      </c>
      <c r="D35" s="5">
        <v>21</v>
      </c>
      <c r="E35">
        <v>451.66</v>
      </c>
      <c r="F35">
        <v>9484.86</v>
      </c>
      <c r="G35" t="s">
        <v>857</v>
      </c>
      <c r="H35" s="12" t="s">
        <v>889</v>
      </c>
      <c r="I35" s="5">
        <f>MONTH(Sheet2[[#This Row],[Date]])</f>
        <v>10</v>
      </c>
      <c r="J35" t="s">
        <v>631</v>
      </c>
      <c r="K35" t="s">
        <v>608</v>
      </c>
      <c r="L35" t="s">
        <v>821</v>
      </c>
      <c r="M35" t="s">
        <v>811</v>
      </c>
      <c r="N35" t="s">
        <v>838</v>
      </c>
      <c r="O35" s="11">
        <f t="shared" si="0"/>
        <v>46389.998599999999</v>
      </c>
      <c r="P35" s="11">
        <f>Sheet2[[#This Row],[Units Sold]]*Sheet2[[#This Row],[UnitPrice_INR]]</f>
        <v>974189.9706</v>
      </c>
    </row>
    <row r="36" spans="1:16" x14ac:dyDescent="0.3">
      <c r="A36" t="s">
        <v>50</v>
      </c>
      <c r="B36" t="s">
        <v>785</v>
      </c>
      <c r="C36" t="s">
        <v>798</v>
      </c>
      <c r="D36" s="5">
        <v>16</v>
      </c>
      <c r="E36">
        <v>698.92</v>
      </c>
      <c r="F36">
        <v>11182.72</v>
      </c>
      <c r="G36" t="s">
        <v>855</v>
      </c>
      <c r="H36" s="12" t="s">
        <v>872</v>
      </c>
      <c r="I36" s="5">
        <f>MONTH(Sheet2[[#This Row],[Date]])</f>
        <v>10</v>
      </c>
      <c r="J36" t="s">
        <v>624</v>
      </c>
      <c r="K36" t="s">
        <v>615</v>
      </c>
      <c r="L36" t="s">
        <v>828</v>
      </c>
      <c r="M36" t="s">
        <v>806</v>
      </c>
      <c r="N36" t="s">
        <v>833</v>
      </c>
      <c r="O36" s="11">
        <f t="shared" si="0"/>
        <v>61980.225599999998</v>
      </c>
      <c r="P36" s="11">
        <f>Sheet2[[#This Row],[Units Sold]]*Sheet2[[#This Row],[UnitPrice_INR]]</f>
        <v>991683.60959999997</v>
      </c>
    </row>
    <row r="37" spans="1:16" x14ac:dyDescent="0.3">
      <c r="A37" t="s">
        <v>50</v>
      </c>
      <c r="B37" t="s">
        <v>771</v>
      </c>
      <c r="C37" t="s">
        <v>798</v>
      </c>
      <c r="D37" s="5">
        <v>55</v>
      </c>
      <c r="E37">
        <v>600.62</v>
      </c>
      <c r="F37">
        <v>33034.1</v>
      </c>
      <c r="G37" t="s">
        <v>840</v>
      </c>
      <c r="H37" s="12" t="s">
        <v>890</v>
      </c>
      <c r="I37" s="5">
        <f>MONTH(Sheet2[[#This Row],[Date]])</f>
        <v>11</v>
      </c>
      <c r="J37" t="s">
        <v>736</v>
      </c>
      <c r="K37" t="s">
        <v>609</v>
      </c>
      <c r="L37" t="s">
        <v>821</v>
      </c>
      <c r="M37" t="s">
        <v>804</v>
      </c>
      <c r="N37" t="s">
        <v>838</v>
      </c>
      <c r="O37" s="11">
        <f t="shared" si="0"/>
        <v>600.62</v>
      </c>
      <c r="P37" s="11">
        <f>Sheet2[[#This Row],[Units Sold]]*Sheet2[[#This Row],[UnitPrice_INR]]</f>
        <v>33034.1</v>
      </c>
    </row>
    <row r="38" spans="1:16" x14ac:dyDescent="0.3">
      <c r="A38" t="s">
        <v>15</v>
      </c>
      <c r="B38" t="s">
        <v>771</v>
      </c>
      <c r="C38" t="s">
        <v>793</v>
      </c>
      <c r="D38" s="5">
        <v>84</v>
      </c>
      <c r="E38">
        <v>1413.71</v>
      </c>
      <c r="F38">
        <v>118751.64</v>
      </c>
      <c r="G38" t="s">
        <v>854</v>
      </c>
      <c r="H38" s="12" t="s">
        <v>879</v>
      </c>
      <c r="I38" s="5">
        <f>MONTH(Sheet2[[#This Row],[Date]])</f>
        <v>10</v>
      </c>
      <c r="J38" t="s">
        <v>624</v>
      </c>
      <c r="K38" t="s">
        <v>607</v>
      </c>
      <c r="L38" t="s">
        <v>823</v>
      </c>
      <c r="M38" t="s">
        <v>816</v>
      </c>
      <c r="N38" t="s">
        <v>833</v>
      </c>
      <c r="O38" s="11">
        <f t="shared" si="0"/>
        <v>89403.020400000009</v>
      </c>
      <c r="P38" s="11">
        <f>Sheet2[[#This Row],[Units Sold]]*Sheet2[[#This Row],[UnitPrice_INR]]</f>
        <v>7509853.7136000004</v>
      </c>
    </row>
    <row r="39" spans="1:16" x14ac:dyDescent="0.3">
      <c r="A39" t="s">
        <v>402</v>
      </c>
      <c r="B39" t="s">
        <v>775</v>
      </c>
      <c r="C39" t="s">
        <v>798</v>
      </c>
      <c r="D39" s="5">
        <v>45</v>
      </c>
      <c r="E39">
        <v>1492.18</v>
      </c>
      <c r="F39">
        <v>67148.100000000006</v>
      </c>
      <c r="G39" t="s">
        <v>855</v>
      </c>
      <c r="H39" s="12" t="s">
        <v>891</v>
      </c>
      <c r="I39" s="5">
        <f>MONTH(Sheet2[[#This Row],[Date]])</f>
        <v>7</v>
      </c>
      <c r="J39" t="s">
        <v>670</v>
      </c>
      <c r="K39" t="s">
        <v>608</v>
      </c>
      <c r="L39" t="s">
        <v>821</v>
      </c>
      <c r="M39" t="s">
        <v>804</v>
      </c>
      <c r="N39" t="s">
        <v>833</v>
      </c>
      <c r="O39" s="11">
        <f t="shared" si="0"/>
        <v>132326.52240000002</v>
      </c>
      <c r="P39" s="11">
        <f>Sheet2[[#This Row],[Units Sold]]*Sheet2[[#This Row],[UnitPrice_INR]]</f>
        <v>5954693.5080000004</v>
      </c>
    </row>
    <row r="40" spans="1:16" x14ac:dyDescent="0.3">
      <c r="A40" t="s">
        <v>87</v>
      </c>
      <c r="B40" t="s">
        <v>777</v>
      </c>
      <c r="C40" t="s">
        <v>800</v>
      </c>
      <c r="D40" s="5">
        <v>83</v>
      </c>
      <c r="E40">
        <f>Sheet2[[#This Row],[Total Sales]]/Sheet2[[#This Row],[Units Sold]]</f>
        <v>1757.2</v>
      </c>
      <c r="F40">
        <v>145847.6</v>
      </c>
      <c r="G40" t="s">
        <v>847</v>
      </c>
      <c r="H40" s="12" t="s">
        <v>875</v>
      </c>
      <c r="I40" s="5">
        <f>MONTH(Sheet2[[#This Row],[Date]])</f>
        <v>5</v>
      </c>
      <c r="J40" t="s">
        <v>678</v>
      </c>
      <c r="K40" t="s">
        <v>609</v>
      </c>
      <c r="L40" t="s">
        <v>826</v>
      </c>
      <c r="M40" t="s">
        <v>806</v>
      </c>
      <c r="N40" t="s">
        <v>838</v>
      </c>
      <c r="O40" s="11">
        <f t="shared" si="0"/>
        <v>101882.45599999999</v>
      </c>
      <c r="P40" s="11">
        <f>Sheet2[[#This Row],[Units Sold]]*Sheet2[[#This Row],[UnitPrice_INR]]</f>
        <v>8456243.8479999993</v>
      </c>
    </row>
    <row r="41" spans="1:16" x14ac:dyDescent="0.3">
      <c r="A41" t="s">
        <v>87</v>
      </c>
      <c r="B41" t="s">
        <v>771</v>
      </c>
      <c r="C41" t="s">
        <v>800</v>
      </c>
      <c r="D41" s="5">
        <v>10</v>
      </c>
      <c r="E41">
        <v>1361.87</v>
      </c>
      <c r="F41">
        <v>13618.7</v>
      </c>
      <c r="G41" t="s">
        <v>854</v>
      </c>
      <c r="H41" s="12" t="s">
        <v>864</v>
      </c>
      <c r="I41" s="5">
        <f>MONTH(Sheet2[[#This Row],[Date]])</f>
        <v>8</v>
      </c>
      <c r="J41" t="s">
        <v>697</v>
      </c>
      <c r="K41" t="s">
        <v>615</v>
      </c>
      <c r="L41" t="s">
        <v>823</v>
      </c>
      <c r="M41" t="s">
        <v>816</v>
      </c>
      <c r="N41" t="s">
        <v>833</v>
      </c>
      <c r="O41" s="11">
        <f t="shared" si="0"/>
        <v>86124.65879999999</v>
      </c>
      <c r="P41" s="11">
        <f>Sheet2[[#This Row],[Units Sold]]*Sheet2[[#This Row],[UnitPrice_INR]]</f>
        <v>861246.58799999987</v>
      </c>
    </row>
    <row r="42" spans="1:16" x14ac:dyDescent="0.3">
      <c r="A42" t="s">
        <v>279</v>
      </c>
      <c r="B42" t="s">
        <v>776</v>
      </c>
      <c r="C42" t="s">
        <v>800</v>
      </c>
      <c r="D42" s="5">
        <v>77</v>
      </c>
      <c r="E42">
        <v>727.02</v>
      </c>
      <c r="F42">
        <v>55980.54</v>
      </c>
      <c r="G42" t="s">
        <v>855</v>
      </c>
      <c r="H42" s="12" t="s">
        <v>892</v>
      </c>
      <c r="I42" s="5">
        <f>MONTH(Sheet2[[#This Row],[Date]])</f>
        <v>6</v>
      </c>
      <c r="J42" t="s">
        <v>681</v>
      </c>
      <c r="K42" t="s">
        <v>607</v>
      </c>
      <c r="L42" t="s">
        <v>826</v>
      </c>
      <c r="M42" t="s">
        <v>811</v>
      </c>
      <c r="N42" t="s">
        <v>834</v>
      </c>
      <c r="O42" s="11">
        <f t="shared" si="0"/>
        <v>64472.133600000001</v>
      </c>
      <c r="P42" s="11">
        <f>Sheet2[[#This Row],[Units Sold]]*Sheet2[[#This Row],[UnitPrice_INR]]</f>
        <v>4964354.2872000001</v>
      </c>
    </row>
    <row r="43" spans="1:16" x14ac:dyDescent="0.3">
      <c r="A43" t="s">
        <v>279</v>
      </c>
      <c r="B43" t="s">
        <v>771</v>
      </c>
      <c r="C43" t="s">
        <v>798</v>
      </c>
      <c r="D43" s="5">
        <v>8</v>
      </c>
      <c r="E43">
        <v>690.35</v>
      </c>
      <c r="F43">
        <v>5522.8</v>
      </c>
      <c r="G43" t="s">
        <v>854</v>
      </c>
      <c r="H43" s="12" t="s">
        <v>876</v>
      </c>
      <c r="I43" s="5">
        <f>MONTH(Sheet2[[#This Row],[Date]])</f>
        <v>9</v>
      </c>
      <c r="J43" t="s">
        <v>661</v>
      </c>
      <c r="K43" t="s">
        <v>615</v>
      </c>
      <c r="L43" t="s">
        <v>826</v>
      </c>
      <c r="M43" t="s">
        <v>804</v>
      </c>
      <c r="N43" t="s">
        <v>833</v>
      </c>
      <c r="O43" s="11">
        <f t="shared" si="0"/>
        <v>43657.734000000004</v>
      </c>
      <c r="P43" s="11">
        <f>Sheet2[[#This Row],[Units Sold]]*Sheet2[[#This Row],[UnitPrice_INR]]</f>
        <v>349261.87200000003</v>
      </c>
    </row>
    <row r="44" spans="1:16" x14ac:dyDescent="0.3">
      <c r="A44" t="s">
        <v>279</v>
      </c>
      <c r="B44" t="s">
        <v>782</v>
      </c>
      <c r="C44" t="s">
        <v>793</v>
      </c>
      <c r="D44" s="5">
        <v>88</v>
      </c>
      <c r="E44">
        <v>724.42</v>
      </c>
      <c r="F44">
        <v>63748.959999999999</v>
      </c>
      <c r="G44" t="s">
        <v>840</v>
      </c>
      <c r="H44" s="12" t="s">
        <v>893</v>
      </c>
      <c r="I44" s="5">
        <f>MONTH(Sheet2[[#This Row],[Date]])</f>
        <v>9</v>
      </c>
      <c r="J44" t="s">
        <v>686</v>
      </c>
      <c r="K44" t="s">
        <v>615</v>
      </c>
      <c r="L44" t="s">
        <v>821</v>
      </c>
      <c r="M44" t="s">
        <v>816</v>
      </c>
      <c r="N44" t="s">
        <v>838</v>
      </c>
      <c r="O44" s="11">
        <f t="shared" si="0"/>
        <v>724.42</v>
      </c>
      <c r="P44" s="11">
        <f>Sheet2[[#This Row],[Units Sold]]*Sheet2[[#This Row],[UnitPrice_INR]]</f>
        <v>63748.959999999999</v>
      </c>
    </row>
    <row r="45" spans="1:16" x14ac:dyDescent="0.3">
      <c r="A45" t="s">
        <v>329</v>
      </c>
      <c r="B45" t="s">
        <v>770</v>
      </c>
      <c r="C45" t="s">
        <v>793</v>
      </c>
      <c r="D45" s="5">
        <v>85</v>
      </c>
      <c r="E45">
        <v>204.47</v>
      </c>
      <c r="F45">
        <v>17379.95</v>
      </c>
      <c r="G45" t="s">
        <v>847</v>
      </c>
      <c r="H45" s="12" t="s">
        <v>894</v>
      </c>
      <c r="I45" s="5">
        <f>MONTH(Sheet2[[#This Row],[Date]])</f>
        <v>10</v>
      </c>
      <c r="J45" t="s">
        <v>644</v>
      </c>
      <c r="K45" t="s">
        <v>609</v>
      </c>
      <c r="L45" t="s">
        <v>826</v>
      </c>
      <c r="M45" t="s">
        <v>811</v>
      </c>
      <c r="N45" t="s">
        <v>834</v>
      </c>
      <c r="O45" s="11">
        <f t="shared" si="0"/>
        <v>11855.170599999999</v>
      </c>
      <c r="P45" s="11">
        <f>Sheet2[[#This Row],[Units Sold]]*Sheet2[[#This Row],[UnitPrice_INR]]</f>
        <v>1007689.5009999999</v>
      </c>
    </row>
    <row r="46" spans="1:16" x14ac:dyDescent="0.3">
      <c r="A46" t="s">
        <v>329</v>
      </c>
      <c r="B46" t="s">
        <v>770</v>
      </c>
      <c r="C46" t="s">
        <v>800</v>
      </c>
      <c r="D46" s="5">
        <v>98</v>
      </c>
      <c r="E46">
        <v>1515.28</v>
      </c>
      <c r="F46">
        <v>148497.44</v>
      </c>
      <c r="G46" t="s">
        <v>850</v>
      </c>
      <c r="H46" s="12" t="s">
        <v>895</v>
      </c>
      <c r="I46" s="5">
        <f>MONTH(Sheet2[[#This Row],[Date]])</f>
        <v>8</v>
      </c>
      <c r="J46" t="s">
        <v>678</v>
      </c>
      <c r="K46" t="s">
        <v>618</v>
      </c>
      <c r="L46" t="s">
        <v>821</v>
      </c>
      <c r="M46" t="s">
        <v>804</v>
      </c>
      <c r="N46" t="s">
        <v>833</v>
      </c>
      <c r="O46" s="11">
        <f t="shared" si="0"/>
        <v>176545.27280000001</v>
      </c>
      <c r="P46" s="11">
        <f>Sheet2[[#This Row],[Units Sold]]*Sheet2[[#This Row],[UnitPrice_INR]]</f>
        <v>17301436.7344</v>
      </c>
    </row>
    <row r="47" spans="1:16" x14ac:dyDescent="0.3">
      <c r="A47" t="s">
        <v>371</v>
      </c>
      <c r="B47" t="s">
        <v>782</v>
      </c>
      <c r="C47" t="s">
        <v>793</v>
      </c>
      <c r="D47" s="5">
        <v>73</v>
      </c>
      <c r="E47">
        <v>62.06</v>
      </c>
      <c r="F47">
        <v>4530.38</v>
      </c>
      <c r="G47" t="s">
        <v>850</v>
      </c>
      <c r="H47" s="12" t="s">
        <v>896</v>
      </c>
      <c r="I47" s="5">
        <f>MONTH(Sheet2[[#This Row],[Date]])</f>
        <v>10</v>
      </c>
      <c r="J47" t="s">
        <v>646</v>
      </c>
      <c r="K47" t="s">
        <v>607</v>
      </c>
      <c r="L47" t="s">
        <v>828</v>
      </c>
      <c r="M47" t="s">
        <v>806</v>
      </c>
      <c r="N47" t="s">
        <v>834</v>
      </c>
      <c r="O47" s="11">
        <f t="shared" si="0"/>
        <v>7230.6106000000009</v>
      </c>
      <c r="P47" s="11">
        <f>Sheet2[[#This Row],[Units Sold]]*Sheet2[[#This Row],[UnitPrice_INR]]</f>
        <v>527834.57380000001</v>
      </c>
    </row>
    <row r="48" spans="1:16" x14ac:dyDescent="0.3">
      <c r="A48" t="s">
        <v>35</v>
      </c>
      <c r="B48" t="s">
        <v>782</v>
      </c>
      <c r="C48" t="s">
        <v>793</v>
      </c>
      <c r="D48" s="5">
        <v>23</v>
      </c>
      <c r="E48">
        <v>887.86</v>
      </c>
      <c r="F48">
        <v>20420.78</v>
      </c>
      <c r="G48" t="s">
        <v>854</v>
      </c>
      <c r="H48" s="12" t="s">
        <v>897</v>
      </c>
      <c r="I48" s="5">
        <f>MONTH(Sheet2[[#This Row],[Date]])</f>
        <v>9</v>
      </c>
      <c r="J48" t="s">
        <v>644</v>
      </c>
      <c r="K48" t="s">
        <v>608</v>
      </c>
      <c r="L48" t="s">
        <v>826</v>
      </c>
      <c r="M48" t="s">
        <v>806</v>
      </c>
      <c r="N48" t="s">
        <v>833</v>
      </c>
      <c r="O48" s="11">
        <f t="shared" si="0"/>
        <v>56148.2664</v>
      </c>
      <c r="P48" s="11">
        <f>Sheet2[[#This Row],[Units Sold]]*Sheet2[[#This Row],[UnitPrice_INR]]</f>
        <v>1291410.1272</v>
      </c>
    </row>
    <row r="49" spans="1:16" x14ac:dyDescent="0.3">
      <c r="A49" t="s">
        <v>300</v>
      </c>
      <c r="B49" t="s">
        <v>770</v>
      </c>
      <c r="C49" t="s">
        <v>798</v>
      </c>
      <c r="D49" s="5">
        <v>35</v>
      </c>
      <c r="E49">
        <v>1108.02</v>
      </c>
      <c r="F49">
        <v>38780.699999999997</v>
      </c>
      <c r="G49" t="s">
        <v>854</v>
      </c>
      <c r="H49" s="12" t="s">
        <v>898</v>
      </c>
      <c r="I49" s="5">
        <f>MONTH(Sheet2[[#This Row],[Date]])</f>
        <v>11</v>
      </c>
      <c r="J49" t="s">
        <v>676</v>
      </c>
      <c r="K49" t="s">
        <v>607</v>
      </c>
      <c r="L49" t="s">
        <v>823</v>
      </c>
      <c r="M49" t="s">
        <v>811</v>
      </c>
      <c r="N49" t="s">
        <v>833</v>
      </c>
      <c r="O49" s="11">
        <f t="shared" si="0"/>
        <v>70071.184800000003</v>
      </c>
      <c r="P49" s="11">
        <f>Sheet2[[#This Row],[Units Sold]]*Sheet2[[#This Row],[UnitPrice_INR]]</f>
        <v>2452491.4679999999</v>
      </c>
    </row>
    <row r="50" spans="1:16" x14ac:dyDescent="0.3">
      <c r="A50" t="s">
        <v>300</v>
      </c>
      <c r="B50" t="s">
        <v>776</v>
      </c>
      <c r="C50" t="s">
        <v>793</v>
      </c>
      <c r="D50" s="5">
        <v>26</v>
      </c>
      <c r="E50">
        <v>959.19</v>
      </c>
      <c r="F50">
        <v>24938.94</v>
      </c>
      <c r="G50" t="s">
        <v>854</v>
      </c>
      <c r="H50" s="12" t="s">
        <v>874</v>
      </c>
      <c r="I50" s="5">
        <f>MONTH(Sheet2[[#This Row],[Date]])</f>
        <v>10</v>
      </c>
      <c r="J50" t="s">
        <v>676</v>
      </c>
      <c r="K50" t="s">
        <v>609</v>
      </c>
      <c r="L50" t="s">
        <v>821</v>
      </c>
      <c r="M50" t="s">
        <v>804</v>
      </c>
      <c r="N50" t="s">
        <v>833</v>
      </c>
      <c r="O50" s="11">
        <f t="shared" si="0"/>
        <v>60659.175600000002</v>
      </c>
      <c r="P50" s="11">
        <f>Sheet2[[#This Row],[Units Sold]]*Sheet2[[#This Row],[UnitPrice_INR]]</f>
        <v>1577138.5656000001</v>
      </c>
    </row>
    <row r="51" spans="1:16" x14ac:dyDescent="0.3">
      <c r="A51" t="s">
        <v>343</v>
      </c>
      <c r="B51" t="s">
        <v>782</v>
      </c>
      <c r="C51" t="s">
        <v>800</v>
      </c>
      <c r="D51" s="5">
        <v>95</v>
      </c>
      <c r="E51">
        <v>1040.5</v>
      </c>
      <c r="F51">
        <v>98847.5</v>
      </c>
      <c r="G51" t="s">
        <v>850</v>
      </c>
      <c r="H51" s="12" t="s">
        <v>887</v>
      </c>
      <c r="I51" s="5">
        <f>MONTH(Sheet2[[#This Row],[Date]])</f>
        <v>8</v>
      </c>
      <c r="J51" t="s">
        <v>637</v>
      </c>
      <c r="K51" t="s">
        <v>618</v>
      </c>
      <c r="L51" t="s">
        <v>826</v>
      </c>
      <c r="M51" t="s">
        <v>816</v>
      </c>
      <c r="N51" t="s">
        <v>833</v>
      </c>
      <c r="O51" s="11">
        <f t="shared" si="0"/>
        <v>121228.655</v>
      </c>
      <c r="P51" s="11">
        <f>Sheet2[[#This Row],[Units Sold]]*Sheet2[[#This Row],[UnitPrice_INR]]</f>
        <v>11516722.225</v>
      </c>
    </row>
    <row r="52" spans="1:16" x14ac:dyDescent="0.3">
      <c r="A52" t="s">
        <v>269</v>
      </c>
      <c r="B52" t="s">
        <v>771</v>
      </c>
      <c r="C52" t="s">
        <v>800</v>
      </c>
      <c r="D52" s="5">
        <v>17</v>
      </c>
      <c r="E52">
        <v>1060.25</v>
      </c>
      <c r="F52">
        <v>18024.25</v>
      </c>
      <c r="G52" t="s">
        <v>840</v>
      </c>
      <c r="H52" s="12" t="s">
        <v>899</v>
      </c>
      <c r="I52" s="5">
        <f>MONTH(Sheet2[[#This Row],[Date]])</f>
        <v>7</v>
      </c>
      <c r="J52" t="s">
        <v>651</v>
      </c>
      <c r="K52" t="s">
        <v>615</v>
      </c>
      <c r="L52" t="s">
        <v>823</v>
      </c>
      <c r="M52" t="s">
        <v>811</v>
      </c>
      <c r="N52" t="s">
        <v>833</v>
      </c>
      <c r="O52" s="11">
        <f t="shared" si="0"/>
        <v>1060.25</v>
      </c>
      <c r="P52" s="11">
        <f>Sheet2[[#This Row],[Units Sold]]*Sheet2[[#This Row],[UnitPrice_INR]]</f>
        <v>18024.25</v>
      </c>
    </row>
    <row r="53" spans="1:16" x14ac:dyDescent="0.3">
      <c r="A53" t="s">
        <v>334</v>
      </c>
      <c r="B53" t="s">
        <v>775</v>
      </c>
      <c r="C53" t="s">
        <v>798</v>
      </c>
      <c r="D53" s="5">
        <v>95</v>
      </c>
      <c r="E53">
        <v>1303.42</v>
      </c>
      <c r="F53">
        <v>123824.9</v>
      </c>
      <c r="G53" t="s">
        <v>855</v>
      </c>
      <c r="H53" s="12" t="s">
        <v>900</v>
      </c>
      <c r="I53" s="5">
        <f>MONTH(Sheet2[[#This Row],[Date]])</f>
        <v>6</v>
      </c>
      <c r="J53" t="s">
        <v>632</v>
      </c>
      <c r="K53" t="s">
        <v>618</v>
      </c>
      <c r="L53" t="s">
        <v>828</v>
      </c>
      <c r="M53" t="s">
        <v>811</v>
      </c>
      <c r="N53" t="s">
        <v>834</v>
      </c>
      <c r="O53" s="11">
        <f t="shared" si="0"/>
        <v>115587.28560000002</v>
      </c>
      <c r="P53" s="11">
        <f>Sheet2[[#This Row],[Units Sold]]*Sheet2[[#This Row],[UnitPrice_INR]]</f>
        <v>10980792.132000001</v>
      </c>
    </row>
    <row r="54" spans="1:16" x14ac:dyDescent="0.3">
      <c r="A54" t="s">
        <v>409</v>
      </c>
      <c r="B54" t="s">
        <v>770</v>
      </c>
      <c r="C54" t="s">
        <v>798</v>
      </c>
      <c r="D54" s="5">
        <v>21</v>
      </c>
      <c r="E54">
        <v>812.29</v>
      </c>
      <c r="F54">
        <v>17058.09</v>
      </c>
      <c r="G54" t="s">
        <v>840</v>
      </c>
      <c r="H54" s="12" t="s">
        <v>860</v>
      </c>
      <c r="I54" s="5">
        <f>MONTH(Sheet2[[#This Row],[Date]])</f>
        <v>7</v>
      </c>
      <c r="J54" t="s">
        <v>717</v>
      </c>
      <c r="K54" t="s">
        <v>618</v>
      </c>
      <c r="L54" t="s">
        <v>828</v>
      </c>
      <c r="M54" t="s">
        <v>804</v>
      </c>
      <c r="N54" t="s">
        <v>834</v>
      </c>
      <c r="O54" s="11">
        <f t="shared" si="0"/>
        <v>812.29</v>
      </c>
      <c r="P54" s="11">
        <f>Sheet2[[#This Row],[Units Sold]]*Sheet2[[#This Row],[UnitPrice_INR]]</f>
        <v>17058.09</v>
      </c>
    </row>
    <row r="55" spans="1:16" x14ac:dyDescent="0.3">
      <c r="A55" t="s">
        <v>198</v>
      </c>
      <c r="B55" t="s">
        <v>782</v>
      </c>
      <c r="C55" t="s">
        <v>793</v>
      </c>
      <c r="D55" s="5">
        <v>42</v>
      </c>
      <c r="E55">
        <v>1178.1600000000001</v>
      </c>
      <c r="F55">
        <v>49482.720000000001</v>
      </c>
      <c r="G55" t="s">
        <v>857</v>
      </c>
      <c r="H55" s="12" t="s">
        <v>866</v>
      </c>
      <c r="I55" s="5">
        <f>MONTH(Sheet2[[#This Row],[Date]])</f>
        <v>6</v>
      </c>
      <c r="J55" t="s">
        <v>644</v>
      </c>
      <c r="K55" t="s">
        <v>607</v>
      </c>
      <c r="L55" t="s">
        <v>828</v>
      </c>
      <c r="M55" t="s">
        <v>806</v>
      </c>
      <c r="N55" t="s">
        <v>838</v>
      </c>
      <c r="O55" s="11">
        <f t="shared" si="0"/>
        <v>121008.81359999999</v>
      </c>
      <c r="P55" s="11">
        <f>Sheet2[[#This Row],[Units Sold]]*Sheet2[[#This Row],[UnitPrice_INR]]</f>
        <v>5082370.1711999997</v>
      </c>
    </row>
    <row r="56" spans="1:16" x14ac:dyDescent="0.3">
      <c r="A56" t="s">
        <v>198</v>
      </c>
      <c r="B56" t="s">
        <v>777</v>
      </c>
      <c r="C56" t="s">
        <v>798</v>
      </c>
      <c r="D56" s="5">
        <v>12</v>
      </c>
      <c r="E56">
        <v>1603.06</v>
      </c>
      <c r="F56">
        <v>19236.72</v>
      </c>
      <c r="G56" t="s">
        <v>840</v>
      </c>
      <c r="H56" s="12" t="s">
        <v>901</v>
      </c>
      <c r="I56" s="5">
        <f>MONTH(Sheet2[[#This Row],[Date]])</f>
        <v>7</v>
      </c>
      <c r="J56" t="s">
        <v>711</v>
      </c>
      <c r="K56" t="s">
        <v>615</v>
      </c>
      <c r="L56" t="s">
        <v>826</v>
      </c>
      <c r="M56" t="s">
        <v>804</v>
      </c>
      <c r="N56" t="s">
        <v>834</v>
      </c>
      <c r="O56" s="11">
        <f t="shared" si="0"/>
        <v>1603.06</v>
      </c>
      <c r="P56" s="11">
        <f>Sheet2[[#This Row],[Units Sold]]*Sheet2[[#This Row],[UnitPrice_INR]]</f>
        <v>19236.72</v>
      </c>
    </row>
    <row r="57" spans="1:16" x14ac:dyDescent="0.3">
      <c r="A57" t="s">
        <v>390</v>
      </c>
      <c r="B57" t="s">
        <v>785</v>
      </c>
      <c r="C57" t="s">
        <v>800</v>
      </c>
      <c r="D57" s="5">
        <v>1</v>
      </c>
      <c r="E57">
        <v>510.19</v>
      </c>
      <c r="F57">
        <v>510.19</v>
      </c>
      <c r="G57" t="s">
        <v>857</v>
      </c>
      <c r="H57" s="12" t="s">
        <v>902</v>
      </c>
      <c r="I57" s="5">
        <f>MONTH(Sheet2[[#This Row],[Date]])</f>
        <v>7</v>
      </c>
      <c r="J57" t="s">
        <v>674</v>
      </c>
      <c r="K57" t="s">
        <v>615</v>
      </c>
      <c r="L57" t="s">
        <v>826</v>
      </c>
      <c r="M57" t="s">
        <v>806</v>
      </c>
      <c r="N57" t="s">
        <v>838</v>
      </c>
      <c r="O57" s="11">
        <f t="shared" si="0"/>
        <v>52401.614899999993</v>
      </c>
      <c r="P57" s="11">
        <f>Sheet2[[#This Row],[Units Sold]]*Sheet2[[#This Row],[UnitPrice_INR]]</f>
        <v>52401.614899999993</v>
      </c>
    </row>
    <row r="58" spans="1:16" x14ac:dyDescent="0.3">
      <c r="A58" t="s">
        <v>245</v>
      </c>
      <c r="B58" t="s">
        <v>775</v>
      </c>
      <c r="C58" t="s">
        <v>798</v>
      </c>
      <c r="D58" s="5">
        <v>16</v>
      </c>
      <c r="E58">
        <v>130.08000000000001</v>
      </c>
      <c r="F58">
        <v>2081.2800000000002</v>
      </c>
      <c r="G58" t="s">
        <v>857</v>
      </c>
      <c r="H58" s="12" t="s">
        <v>863</v>
      </c>
      <c r="I58" s="5">
        <f>MONTH(Sheet2[[#This Row],[Date]])</f>
        <v>10</v>
      </c>
      <c r="J58" t="s">
        <v>676</v>
      </c>
      <c r="K58" t="s">
        <v>618</v>
      </c>
      <c r="L58" t="s">
        <v>821</v>
      </c>
      <c r="M58" t="s">
        <v>806</v>
      </c>
      <c r="N58" t="s">
        <v>834</v>
      </c>
      <c r="O58" s="11">
        <f t="shared" si="0"/>
        <v>13360.516800000001</v>
      </c>
      <c r="P58" s="11">
        <f>Sheet2[[#This Row],[Units Sold]]*Sheet2[[#This Row],[UnitPrice_INR]]</f>
        <v>213768.26880000002</v>
      </c>
    </row>
    <row r="59" spans="1:16" x14ac:dyDescent="0.3">
      <c r="A59" t="s">
        <v>393</v>
      </c>
      <c r="B59" t="s">
        <v>777</v>
      </c>
      <c r="C59" t="s">
        <v>798</v>
      </c>
      <c r="D59" s="5">
        <v>39</v>
      </c>
      <c r="E59">
        <v>1751.41</v>
      </c>
      <c r="F59">
        <v>68304.990000000005</v>
      </c>
      <c r="G59" t="s">
        <v>857</v>
      </c>
      <c r="H59" s="12" t="s">
        <v>903</v>
      </c>
      <c r="I59" s="5">
        <f>MONTH(Sheet2[[#This Row],[Date]])</f>
        <v>7</v>
      </c>
      <c r="J59" t="s">
        <v>752</v>
      </c>
      <c r="K59" t="s">
        <v>618</v>
      </c>
      <c r="L59" t="s">
        <v>823</v>
      </c>
      <c r="M59" t="s">
        <v>816</v>
      </c>
      <c r="N59" t="s">
        <v>834</v>
      </c>
      <c r="O59" s="11">
        <f t="shared" si="0"/>
        <v>179887.3211</v>
      </c>
      <c r="P59" s="11">
        <f>Sheet2[[#This Row],[Units Sold]]*Sheet2[[#This Row],[UnitPrice_INR]]</f>
        <v>7015605.5229000002</v>
      </c>
    </row>
    <row r="60" spans="1:16" x14ac:dyDescent="0.3">
      <c r="A60" t="s">
        <v>19</v>
      </c>
      <c r="B60" t="s">
        <v>773</v>
      </c>
      <c r="C60" t="s">
        <v>800</v>
      </c>
      <c r="D60" s="5">
        <v>45</v>
      </c>
      <c r="E60">
        <v>1001.95</v>
      </c>
      <c r="F60">
        <v>45087.75</v>
      </c>
      <c r="G60" t="s">
        <v>854</v>
      </c>
      <c r="H60" s="12" t="s">
        <v>904</v>
      </c>
      <c r="I60" s="5">
        <f>MONTH(Sheet2[[#This Row],[Date]])</f>
        <v>6</v>
      </c>
      <c r="J60" t="s">
        <v>628</v>
      </c>
      <c r="K60" t="s">
        <v>607</v>
      </c>
      <c r="L60" t="s">
        <v>828</v>
      </c>
      <c r="M60" t="s">
        <v>816</v>
      </c>
      <c r="N60" t="s">
        <v>833</v>
      </c>
      <c r="O60" s="11">
        <f t="shared" si="0"/>
        <v>63363.318000000007</v>
      </c>
      <c r="P60" s="11">
        <f>Sheet2[[#This Row],[Units Sold]]*Sheet2[[#This Row],[UnitPrice_INR]]</f>
        <v>2851349.3100000005</v>
      </c>
    </row>
    <row r="61" spans="1:16" x14ac:dyDescent="0.3">
      <c r="A61" t="s">
        <v>398</v>
      </c>
      <c r="B61" t="s">
        <v>782</v>
      </c>
      <c r="C61" t="s">
        <v>798</v>
      </c>
      <c r="D61" s="5">
        <v>37</v>
      </c>
      <c r="E61">
        <v>898.28</v>
      </c>
      <c r="F61">
        <v>33236.36</v>
      </c>
      <c r="G61" t="s">
        <v>840</v>
      </c>
      <c r="H61" s="12" t="s">
        <v>899</v>
      </c>
      <c r="I61" s="5">
        <f>MONTH(Sheet2[[#This Row],[Date]])</f>
        <v>7</v>
      </c>
      <c r="J61" t="s">
        <v>665</v>
      </c>
      <c r="K61" t="s">
        <v>609</v>
      </c>
      <c r="L61" t="s">
        <v>826</v>
      </c>
      <c r="M61" t="s">
        <v>811</v>
      </c>
      <c r="N61" t="s">
        <v>838</v>
      </c>
      <c r="O61" s="11">
        <f t="shared" si="0"/>
        <v>898.28</v>
      </c>
      <c r="P61" s="11">
        <f>Sheet2[[#This Row],[Units Sold]]*Sheet2[[#This Row],[UnitPrice_INR]]</f>
        <v>33236.36</v>
      </c>
    </row>
    <row r="62" spans="1:16" x14ac:dyDescent="0.3">
      <c r="A62" t="s">
        <v>398</v>
      </c>
      <c r="B62" t="s">
        <v>773</v>
      </c>
      <c r="C62" t="s">
        <v>1051</v>
      </c>
      <c r="D62" s="5">
        <v>1</v>
      </c>
      <c r="E62">
        <v>1507.23</v>
      </c>
      <c r="F62">
        <v>1507.23</v>
      </c>
      <c r="G62" t="s">
        <v>850</v>
      </c>
      <c r="H62" s="12" t="s">
        <v>905</v>
      </c>
      <c r="I62" s="5">
        <f>MONTH(Sheet2[[#This Row],[Date]])</f>
        <v>11</v>
      </c>
      <c r="J62" t="s">
        <v>632</v>
      </c>
      <c r="K62" t="s">
        <v>608</v>
      </c>
      <c r="L62" t="s">
        <v>826</v>
      </c>
      <c r="M62" t="s">
        <v>811</v>
      </c>
      <c r="N62" t="s">
        <v>834</v>
      </c>
      <c r="O62" s="11">
        <f t="shared" si="0"/>
        <v>175607.36730000001</v>
      </c>
      <c r="P62" s="11">
        <f>Sheet2[[#This Row],[Units Sold]]*Sheet2[[#This Row],[UnitPrice_INR]]</f>
        <v>175607.36730000001</v>
      </c>
    </row>
    <row r="63" spans="1:16" x14ac:dyDescent="0.3">
      <c r="A63" t="s">
        <v>54</v>
      </c>
      <c r="B63" t="s">
        <v>776</v>
      </c>
      <c r="C63" t="s">
        <v>800</v>
      </c>
      <c r="D63" s="5">
        <v>71</v>
      </c>
      <c r="E63">
        <v>1133.22</v>
      </c>
      <c r="F63">
        <v>80458.62</v>
      </c>
      <c r="G63" t="s">
        <v>850</v>
      </c>
      <c r="H63" s="12" t="s">
        <v>906</v>
      </c>
      <c r="I63" s="5">
        <f>MONTH(Sheet2[[#This Row],[Date]])</f>
        <v>7</v>
      </c>
      <c r="J63" t="s">
        <v>674</v>
      </c>
      <c r="K63" t="s">
        <v>608</v>
      </c>
      <c r="L63" t="s">
        <v>826</v>
      </c>
      <c r="M63" t="s">
        <v>806</v>
      </c>
      <c r="N63" t="s">
        <v>833</v>
      </c>
      <c r="O63" s="11">
        <f t="shared" si="0"/>
        <v>132031.46220000001</v>
      </c>
      <c r="P63" s="11">
        <f>Sheet2[[#This Row],[Units Sold]]*Sheet2[[#This Row],[UnitPrice_INR]]</f>
        <v>9374233.8162000012</v>
      </c>
    </row>
    <row r="64" spans="1:16" x14ac:dyDescent="0.3">
      <c r="A64" t="s">
        <v>54</v>
      </c>
      <c r="B64" t="s">
        <v>776</v>
      </c>
      <c r="C64" t="s">
        <v>798</v>
      </c>
      <c r="D64" s="5">
        <v>93</v>
      </c>
      <c r="E64">
        <v>1866.89</v>
      </c>
      <c r="F64">
        <v>173620.77</v>
      </c>
      <c r="G64" t="s">
        <v>854</v>
      </c>
      <c r="H64" s="12" t="s">
        <v>907</v>
      </c>
      <c r="I64" s="5">
        <f>MONTH(Sheet2[[#This Row],[Date]])</f>
        <v>9</v>
      </c>
      <c r="J64" t="s">
        <v>720</v>
      </c>
      <c r="K64" t="s">
        <v>607</v>
      </c>
      <c r="L64" t="s">
        <v>826</v>
      </c>
      <c r="M64" t="s">
        <v>804</v>
      </c>
      <c r="N64" t="s">
        <v>833</v>
      </c>
      <c r="O64" s="11">
        <f t="shared" si="0"/>
        <v>118062.12360000001</v>
      </c>
      <c r="P64" s="11">
        <f>Sheet2[[#This Row],[Units Sold]]*Sheet2[[#This Row],[UnitPrice_INR]]</f>
        <v>10979777.494800001</v>
      </c>
    </row>
    <row r="65" spans="1:16" x14ac:dyDescent="0.3">
      <c r="A65" t="s">
        <v>421</v>
      </c>
      <c r="B65" t="s">
        <v>785</v>
      </c>
      <c r="C65" t="s">
        <v>793</v>
      </c>
      <c r="D65" s="5">
        <v>11</v>
      </c>
      <c r="E65">
        <v>368.93</v>
      </c>
      <c r="F65">
        <v>4058.23</v>
      </c>
      <c r="G65" t="s">
        <v>854</v>
      </c>
      <c r="H65" s="12" t="s">
        <v>908</v>
      </c>
      <c r="I65" s="5">
        <f>MONTH(Sheet2[[#This Row],[Date]])</f>
        <v>8</v>
      </c>
      <c r="J65" t="s">
        <v>653</v>
      </c>
      <c r="K65" t="s">
        <v>608</v>
      </c>
      <c r="L65" t="s">
        <v>823</v>
      </c>
      <c r="M65" t="s">
        <v>806</v>
      </c>
      <c r="N65" t="s">
        <v>838</v>
      </c>
      <c r="O65" s="11">
        <f t="shared" si="0"/>
        <v>23331.1332</v>
      </c>
      <c r="P65" s="11">
        <f>Sheet2[[#This Row],[Units Sold]]*Sheet2[[#This Row],[UnitPrice_INR]]</f>
        <v>256642.46520000001</v>
      </c>
    </row>
    <row r="66" spans="1:16" x14ac:dyDescent="0.3">
      <c r="A66" t="s">
        <v>17</v>
      </c>
      <c r="B66" t="s">
        <v>782</v>
      </c>
      <c r="C66" t="s">
        <v>793</v>
      </c>
      <c r="D66" s="5">
        <v>57</v>
      </c>
      <c r="E66">
        <v>1602.68</v>
      </c>
      <c r="F66">
        <v>91352.76</v>
      </c>
      <c r="G66" t="s">
        <v>850</v>
      </c>
      <c r="H66" s="12" t="s">
        <v>878</v>
      </c>
      <c r="I66" s="5">
        <f>MONTH(Sheet2[[#This Row],[Date]])</f>
        <v>10</v>
      </c>
      <c r="J66" t="s">
        <v>650</v>
      </c>
      <c r="K66" t="s">
        <v>618</v>
      </c>
      <c r="L66" t="s">
        <v>821</v>
      </c>
      <c r="M66" t="s">
        <v>811</v>
      </c>
      <c r="N66" t="s">
        <v>834</v>
      </c>
      <c r="O66" s="11">
        <f t="shared" ref="O66:O129" si="1">E66*VLOOKUP(G66,$R$3:$S$8,2,)</f>
        <v>186728.24680000002</v>
      </c>
      <c r="P66" s="11">
        <f>Sheet2[[#This Row],[Units Sold]]*Sheet2[[#This Row],[UnitPrice_INR]]</f>
        <v>10643510.067600001</v>
      </c>
    </row>
    <row r="67" spans="1:16" x14ac:dyDescent="0.3">
      <c r="A67" t="s">
        <v>17</v>
      </c>
      <c r="B67" t="s">
        <v>785</v>
      </c>
      <c r="C67" t="s">
        <v>798</v>
      </c>
      <c r="D67" s="5">
        <v>85</v>
      </c>
      <c r="E67">
        <v>970.84</v>
      </c>
      <c r="F67">
        <v>82521.399999999994</v>
      </c>
      <c r="G67" t="s">
        <v>840</v>
      </c>
      <c r="H67" s="12" t="s">
        <v>909</v>
      </c>
      <c r="I67" s="5">
        <f>MONTH(Sheet2[[#This Row],[Date]])</f>
        <v>9</v>
      </c>
      <c r="J67" t="s">
        <v>655</v>
      </c>
      <c r="K67" t="s">
        <v>615</v>
      </c>
      <c r="L67" t="s">
        <v>828</v>
      </c>
      <c r="M67" t="s">
        <v>806</v>
      </c>
      <c r="N67" t="s">
        <v>838</v>
      </c>
      <c r="O67" s="11">
        <f t="shared" si="1"/>
        <v>970.84</v>
      </c>
      <c r="P67" s="11">
        <f>Sheet2[[#This Row],[Units Sold]]*Sheet2[[#This Row],[UnitPrice_INR]]</f>
        <v>82521.400000000009</v>
      </c>
    </row>
    <row r="68" spans="1:16" x14ac:dyDescent="0.3">
      <c r="A68" t="s">
        <v>24</v>
      </c>
      <c r="B68" t="s">
        <v>777</v>
      </c>
      <c r="C68" t="s">
        <v>793</v>
      </c>
      <c r="D68" s="5">
        <v>6</v>
      </c>
      <c r="E68">
        <v>1820.63</v>
      </c>
      <c r="F68">
        <v>10923.78</v>
      </c>
      <c r="G68" t="s">
        <v>850</v>
      </c>
      <c r="H68" s="12" t="s">
        <v>910</v>
      </c>
      <c r="I68" s="5">
        <f>MONTH(Sheet2[[#This Row],[Date]])</f>
        <v>10</v>
      </c>
      <c r="J68" t="s">
        <v>633</v>
      </c>
      <c r="K68" t="s">
        <v>618</v>
      </c>
      <c r="L68" t="s">
        <v>828</v>
      </c>
      <c r="M68" t="s">
        <v>816</v>
      </c>
      <c r="N68" t="s">
        <v>833</v>
      </c>
      <c r="O68" s="11">
        <f t="shared" si="1"/>
        <v>212121.60130000001</v>
      </c>
      <c r="P68" s="11">
        <f>Sheet2[[#This Row],[Units Sold]]*Sheet2[[#This Row],[UnitPrice_INR]]</f>
        <v>1272729.6078000001</v>
      </c>
    </row>
    <row r="69" spans="1:16" x14ac:dyDescent="0.3">
      <c r="A69" t="s">
        <v>113</v>
      </c>
      <c r="B69" t="s">
        <v>770</v>
      </c>
      <c r="C69" t="s">
        <v>800</v>
      </c>
      <c r="D69" s="5">
        <v>3</v>
      </c>
      <c r="E69">
        <v>1433.31</v>
      </c>
      <c r="F69">
        <v>4299.93</v>
      </c>
      <c r="G69" t="s">
        <v>840</v>
      </c>
      <c r="H69" s="12" t="s">
        <v>898</v>
      </c>
      <c r="I69" s="5">
        <f>MONTH(Sheet2[[#This Row],[Date]])</f>
        <v>11</v>
      </c>
      <c r="J69" t="s">
        <v>674</v>
      </c>
      <c r="K69" t="s">
        <v>607</v>
      </c>
      <c r="L69" t="s">
        <v>821</v>
      </c>
      <c r="M69" t="s">
        <v>806</v>
      </c>
      <c r="N69" t="s">
        <v>834</v>
      </c>
      <c r="O69" s="11">
        <f t="shared" si="1"/>
        <v>1433.31</v>
      </c>
      <c r="P69" s="11">
        <f>Sheet2[[#This Row],[Units Sold]]*Sheet2[[#This Row],[UnitPrice_INR]]</f>
        <v>4299.93</v>
      </c>
    </row>
    <row r="70" spans="1:16" x14ac:dyDescent="0.3">
      <c r="A70" t="s">
        <v>113</v>
      </c>
      <c r="B70" t="s">
        <v>770</v>
      </c>
      <c r="C70" t="s">
        <v>798</v>
      </c>
      <c r="D70" s="5">
        <v>5</v>
      </c>
      <c r="E70">
        <v>828.3</v>
      </c>
      <c r="F70">
        <v>4141.5</v>
      </c>
      <c r="G70" t="s">
        <v>840</v>
      </c>
      <c r="H70" s="12" t="s">
        <v>865</v>
      </c>
      <c r="I70" s="5">
        <f>MONTH(Sheet2[[#This Row],[Date]])</f>
        <v>11</v>
      </c>
      <c r="J70" t="s">
        <v>628</v>
      </c>
      <c r="K70" t="s">
        <v>615</v>
      </c>
      <c r="L70" t="s">
        <v>821</v>
      </c>
      <c r="M70" t="s">
        <v>806</v>
      </c>
      <c r="N70" t="s">
        <v>834</v>
      </c>
      <c r="O70" s="11">
        <f t="shared" si="1"/>
        <v>828.3</v>
      </c>
      <c r="P70" s="11">
        <f>Sheet2[[#This Row],[Units Sold]]*Sheet2[[#This Row],[UnitPrice_INR]]</f>
        <v>4141.5</v>
      </c>
    </row>
    <row r="71" spans="1:16" x14ac:dyDescent="0.3">
      <c r="A71" t="s">
        <v>340</v>
      </c>
      <c r="B71" t="s">
        <v>782</v>
      </c>
      <c r="C71" t="s">
        <v>793</v>
      </c>
      <c r="D71" s="5">
        <v>98</v>
      </c>
      <c r="E71">
        <v>974.9</v>
      </c>
      <c r="F71">
        <v>95540.2</v>
      </c>
      <c r="G71" t="s">
        <v>855</v>
      </c>
      <c r="H71" s="12" t="s">
        <v>911</v>
      </c>
      <c r="I71" s="5">
        <f>MONTH(Sheet2[[#This Row],[Date]])</f>
        <v>7</v>
      </c>
      <c r="J71" t="s">
        <v>736</v>
      </c>
      <c r="K71" t="s">
        <v>618</v>
      </c>
      <c r="L71" t="s">
        <v>826</v>
      </c>
      <c r="M71" t="s">
        <v>804</v>
      </c>
      <c r="N71" t="s">
        <v>833</v>
      </c>
      <c r="O71" s="11">
        <f t="shared" si="1"/>
        <v>86454.131999999998</v>
      </c>
      <c r="P71" s="11">
        <f>Sheet2[[#This Row],[Units Sold]]*Sheet2[[#This Row],[UnitPrice_INR]]</f>
        <v>8472504.9360000007</v>
      </c>
    </row>
    <row r="72" spans="1:16" x14ac:dyDescent="0.3">
      <c r="A72" t="s">
        <v>194</v>
      </c>
      <c r="B72" t="s">
        <v>777</v>
      </c>
      <c r="C72" t="s">
        <v>793</v>
      </c>
      <c r="D72" s="5">
        <v>85</v>
      </c>
      <c r="E72">
        <v>777.35</v>
      </c>
      <c r="F72">
        <v>66074.75</v>
      </c>
      <c r="G72" t="s">
        <v>854</v>
      </c>
      <c r="H72" s="12" t="s">
        <v>867</v>
      </c>
      <c r="I72" s="5">
        <f>MONTH(Sheet2[[#This Row],[Date]])</f>
        <v>9</v>
      </c>
      <c r="J72" t="s">
        <v>631</v>
      </c>
      <c r="K72" t="s">
        <v>607</v>
      </c>
      <c r="L72" t="s">
        <v>823</v>
      </c>
      <c r="M72" t="s">
        <v>811</v>
      </c>
      <c r="N72" t="s">
        <v>833</v>
      </c>
      <c r="O72" s="11">
        <f t="shared" si="1"/>
        <v>49159.614000000001</v>
      </c>
      <c r="P72" s="11">
        <f>Sheet2[[#This Row],[Units Sold]]*Sheet2[[#This Row],[UnitPrice_INR]]</f>
        <v>4178567.19</v>
      </c>
    </row>
    <row r="73" spans="1:16" x14ac:dyDescent="0.3">
      <c r="A73" t="s">
        <v>194</v>
      </c>
      <c r="B73" t="s">
        <v>776</v>
      </c>
      <c r="C73" t="s">
        <v>798</v>
      </c>
      <c r="D73" s="5">
        <v>59</v>
      </c>
      <c r="E73">
        <v>1781.97</v>
      </c>
      <c r="F73">
        <v>105136.23</v>
      </c>
      <c r="G73" t="s">
        <v>840</v>
      </c>
      <c r="H73" s="12" t="s">
        <v>912</v>
      </c>
      <c r="I73" s="5">
        <f>MONTH(Sheet2[[#This Row],[Date]])</f>
        <v>7</v>
      </c>
      <c r="J73" t="s">
        <v>686</v>
      </c>
      <c r="K73" t="s">
        <v>608</v>
      </c>
      <c r="L73" t="s">
        <v>828</v>
      </c>
      <c r="M73" t="s">
        <v>816</v>
      </c>
      <c r="N73" t="s">
        <v>838</v>
      </c>
      <c r="O73" s="11">
        <f t="shared" si="1"/>
        <v>1781.97</v>
      </c>
      <c r="P73" s="11">
        <f>Sheet2[[#This Row],[Units Sold]]*Sheet2[[#This Row],[UnitPrice_INR]]</f>
        <v>105136.23</v>
      </c>
    </row>
    <row r="74" spans="1:16" x14ac:dyDescent="0.3">
      <c r="A74" t="s">
        <v>150</v>
      </c>
      <c r="B74" t="s">
        <v>775</v>
      </c>
      <c r="C74" t="s">
        <v>798</v>
      </c>
      <c r="D74" s="5">
        <v>1</v>
      </c>
      <c r="E74">
        <v>282.32</v>
      </c>
      <c r="F74">
        <v>282.32</v>
      </c>
      <c r="G74" t="s">
        <v>850</v>
      </c>
      <c r="H74" s="12" t="s">
        <v>913</v>
      </c>
      <c r="I74" s="5">
        <f>MONTH(Sheet2[[#This Row],[Date]])</f>
        <v>7</v>
      </c>
      <c r="J74" t="s">
        <v>650</v>
      </c>
      <c r="K74" t="s">
        <v>618</v>
      </c>
      <c r="L74" t="s">
        <v>823</v>
      </c>
      <c r="M74" t="s">
        <v>806</v>
      </c>
      <c r="N74" t="s">
        <v>833</v>
      </c>
      <c r="O74" s="11">
        <f t="shared" si="1"/>
        <v>32893.103199999998</v>
      </c>
      <c r="P74" s="11">
        <f>Sheet2[[#This Row],[Units Sold]]*Sheet2[[#This Row],[UnitPrice_INR]]</f>
        <v>32893.103199999998</v>
      </c>
    </row>
    <row r="75" spans="1:16" x14ac:dyDescent="0.3">
      <c r="A75" t="s">
        <v>150</v>
      </c>
      <c r="B75" t="s">
        <v>782</v>
      </c>
      <c r="C75" t="s">
        <v>800</v>
      </c>
      <c r="D75" s="5">
        <v>94</v>
      </c>
      <c r="E75">
        <v>989.93</v>
      </c>
      <c r="F75">
        <v>93053.42</v>
      </c>
      <c r="G75" t="s">
        <v>855</v>
      </c>
      <c r="H75" s="12" t="s">
        <v>914</v>
      </c>
      <c r="I75" s="5">
        <f>MONTH(Sheet2[[#This Row],[Date]])</f>
        <v>5</v>
      </c>
      <c r="J75" t="s">
        <v>677</v>
      </c>
      <c r="K75" t="s">
        <v>608</v>
      </c>
      <c r="L75" t="s">
        <v>821</v>
      </c>
      <c r="M75" t="s">
        <v>804</v>
      </c>
      <c r="N75" t="s">
        <v>834</v>
      </c>
      <c r="O75" s="11">
        <f t="shared" si="1"/>
        <v>87786.992400000003</v>
      </c>
      <c r="P75" s="11">
        <f>Sheet2[[#This Row],[Units Sold]]*Sheet2[[#This Row],[UnitPrice_INR]]</f>
        <v>8251977.2856000001</v>
      </c>
    </row>
    <row r="76" spans="1:16" x14ac:dyDescent="0.3">
      <c r="A76" t="s">
        <v>351</v>
      </c>
      <c r="B76" t="s">
        <v>775</v>
      </c>
      <c r="C76" t="s">
        <v>793</v>
      </c>
      <c r="D76" s="5">
        <v>17</v>
      </c>
      <c r="E76">
        <v>965.34</v>
      </c>
      <c r="F76">
        <v>16410.78</v>
      </c>
      <c r="G76" t="s">
        <v>847</v>
      </c>
      <c r="H76" s="12" t="s">
        <v>915</v>
      </c>
      <c r="I76" s="5">
        <f>MONTH(Sheet2[[#This Row],[Date]])</f>
        <v>7</v>
      </c>
      <c r="J76" t="s">
        <v>752</v>
      </c>
      <c r="K76" t="s">
        <v>618</v>
      </c>
      <c r="L76" t="s">
        <v>828</v>
      </c>
      <c r="M76" t="s">
        <v>806</v>
      </c>
      <c r="N76" t="s">
        <v>834</v>
      </c>
      <c r="O76" s="11">
        <f t="shared" si="1"/>
        <v>55970.413199999995</v>
      </c>
      <c r="P76" s="11">
        <f>Sheet2[[#This Row],[Units Sold]]*Sheet2[[#This Row],[UnitPrice_INR]]</f>
        <v>951497.02439999988</v>
      </c>
    </row>
    <row r="77" spans="1:16" x14ac:dyDescent="0.3">
      <c r="A77" t="s">
        <v>31</v>
      </c>
      <c r="B77" t="s">
        <v>773</v>
      </c>
      <c r="C77" t="s">
        <v>798</v>
      </c>
      <c r="D77" s="5">
        <v>62</v>
      </c>
      <c r="E77">
        <v>1302.07</v>
      </c>
      <c r="F77">
        <v>80728.34</v>
      </c>
      <c r="G77" t="s">
        <v>855</v>
      </c>
      <c r="H77" s="12" t="s">
        <v>894</v>
      </c>
      <c r="I77" s="5">
        <f>MONTH(Sheet2[[#This Row],[Date]])</f>
        <v>10</v>
      </c>
      <c r="J77" t="s">
        <v>736</v>
      </c>
      <c r="K77" t="s">
        <v>608</v>
      </c>
      <c r="L77" t="s">
        <v>823</v>
      </c>
      <c r="M77" t="s">
        <v>816</v>
      </c>
      <c r="N77" t="s">
        <v>833</v>
      </c>
      <c r="O77" s="11">
        <f t="shared" si="1"/>
        <v>115467.56760000001</v>
      </c>
      <c r="P77" s="11">
        <f>Sheet2[[#This Row],[Units Sold]]*Sheet2[[#This Row],[UnitPrice_INR]]</f>
        <v>7158989.1912000002</v>
      </c>
    </row>
    <row r="78" spans="1:16" x14ac:dyDescent="0.3">
      <c r="A78" t="s">
        <v>326</v>
      </c>
      <c r="B78" t="s">
        <v>785</v>
      </c>
      <c r="C78" t="s">
        <v>1051</v>
      </c>
      <c r="D78" s="5">
        <v>31</v>
      </c>
      <c r="E78">
        <v>90.97</v>
      </c>
      <c r="F78">
        <v>2820.07</v>
      </c>
      <c r="G78" t="s">
        <v>855</v>
      </c>
      <c r="H78" s="12" t="s">
        <v>916</v>
      </c>
      <c r="I78" s="5">
        <f>MONTH(Sheet2[[#This Row],[Date]])</f>
        <v>11</v>
      </c>
      <c r="J78" t="s">
        <v>752</v>
      </c>
      <c r="K78" t="s">
        <v>607</v>
      </c>
      <c r="L78" t="s">
        <v>826</v>
      </c>
      <c r="M78" t="s">
        <v>806</v>
      </c>
      <c r="N78" t="s">
        <v>838</v>
      </c>
      <c r="O78" s="11">
        <f t="shared" si="1"/>
        <v>8067.2196000000004</v>
      </c>
      <c r="P78" s="11">
        <f>Sheet2[[#This Row],[Units Sold]]*Sheet2[[#This Row],[UnitPrice_INR]]</f>
        <v>250083.8076</v>
      </c>
    </row>
    <row r="79" spans="1:16" x14ac:dyDescent="0.3">
      <c r="A79" t="s">
        <v>216</v>
      </c>
      <c r="B79" t="s">
        <v>771</v>
      </c>
      <c r="C79" t="s">
        <v>793</v>
      </c>
      <c r="D79" s="5">
        <v>62</v>
      </c>
      <c r="E79">
        <v>1346.24</v>
      </c>
      <c r="F79">
        <v>83466.880000000005</v>
      </c>
      <c r="G79" t="s">
        <v>840</v>
      </c>
      <c r="H79" s="12" t="s">
        <v>917</v>
      </c>
      <c r="I79" s="5">
        <f>MONTH(Sheet2[[#This Row],[Date]])</f>
        <v>7</v>
      </c>
      <c r="J79" t="s">
        <v>661</v>
      </c>
      <c r="K79" t="s">
        <v>615</v>
      </c>
      <c r="L79" t="s">
        <v>826</v>
      </c>
      <c r="M79" t="s">
        <v>816</v>
      </c>
      <c r="N79" t="s">
        <v>838</v>
      </c>
      <c r="O79" s="11">
        <f t="shared" si="1"/>
        <v>1346.24</v>
      </c>
      <c r="P79" s="11">
        <f>Sheet2[[#This Row],[Units Sold]]*Sheet2[[#This Row],[UnitPrice_INR]]</f>
        <v>83466.880000000005</v>
      </c>
    </row>
    <row r="80" spans="1:16" x14ac:dyDescent="0.3">
      <c r="A80" t="s">
        <v>216</v>
      </c>
      <c r="B80" t="s">
        <v>777</v>
      </c>
      <c r="C80" t="s">
        <v>800</v>
      </c>
      <c r="D80" s="5">
        <v>98</v>
      </c>
      <c r="E80">
        <v>1393.18</v>
      </c>
      <c r="F80">
        <v>136531.64000000001</v>
      </c>
      <c r="G80" t="s">
        <v>854</v>
      </c>
      <c r="H80" s="12" t="s">
        <v>862</v>
      </c>
      <c r="I80" s="5">
        <f>MONTH(Sheet2[[#This Row],[Date]])</f>
        <v>6</v>
      </c>
      <c r="J80" t="s">
        <v>697</v>
      </c>
      <c r="K80" t="s">
        <v>607</v>
      </c>
      <c r="L80" t="s">
        <v>823</v>
      </c>
      <c r="M80" t="s">
        <v>816</v>
      </c>
      <c r="N80" t="s">
        <v>834</v>
      </c>
      <c r="O80" s="11">
        <f t="shared" si="1"/>
        <v>88104.703200000004</v>
      </c>
      <c r="P80" s="11">
        <f>Sheet2[[#This Row],[Units Sold]]*Sheet2[[#This Row],[UnitPrice_INR]]</f>
        <v>8634260.9135999996</v>
      </c>
    </row>
    <row r="81" spans="1:16" x14ac:dyDescent="0.3">
      <c r="A81" t="s">
        <v>355</v>
      </c>
      <c r="B81" t="s">
        <v>771</v>
      </c>
      <c r="C81" t="s">
        <v>793</v>
      </c>
      <c r="D81" s="5">
        <v>34</v>
      </c>
      <c r="E81">
        <v>1650.06</v>
      </c>
      <c r="F81">
        <v>56102.04</v>
      </c>
      <c r="G81" t="s">
        <v>857</v>
      </c>
      <c r="H81" s="12" t="s">
        <v>918</v>
      </c>
      <c r="I81" s="5">
        <f>MONTH(Sheet2[[#This Row],[Date]])</f>
        <v>8</v>
      </c>
      <c r="J81" t="s">
        <v>670</v>
      </c>
      <c r="K81" t="s">
        <v>609</v>
      </c>
      <c r="L81" t="s">
        <v>828</v>
      </c>
      <c r="M81" t="s">
        <v>806</v>
      </c>
      <c r="N81" t="s">
        <v>833</v>
      </c>
      <c r="O81" s="11">
        <f t="shared" si="1"/>
        <v>169477.66259999998</v>
      </c>
      <c r="P81" s="11">
        <f>Sheet2[[#This Row],[Units Sold]]*Sheet2[[#This Row],[UnitPrice_INR]]</f>
        <v>5762240.5283999993</v>
      </c>
    </row>
    <row r="82" spans="1:16" x14ac:dyDescent="0.3">
      <c r="A82" t="s">
        <v>302</v>
      </c>
      <c r="B82" t="s">
        <v>782</v>
      </c>
      <c r="C82" t="s">
        <v>800</v>
      </c>
      <c r="D82" s="5">
        <v>52</v>
      </c>
      <c r="E82">
        <v>878.66</v>
      </c>
      <c r="F82">
        <v>45690.32</v>
      </c>
      <c r="G82" t="s">
        <v>847</v>
      </c>
      <c r="H82" s="12" t="s">
        <v>910</v>
      </c>
      <c r="I82" s="5">
        <f>MONTH(Sheet2[[#This Row],[Date]])</f>
        <v>10</v>
      </c>
      <c r="J82" t="s">
        <v>715</v>
      </c>
      <c r="K82" t="s">
        <v>618</v>
      </c>
      <c r="L82" t="s">
        <v>828</v>
      </c>
      <c r="M82" t="s">
        <v>806</v>
      </c>
      <c r="N82" t="s">
        <v>838</v>
      </c>
      <c r="O82" s="11">
        <f t="shared" si="1"/>
        <v>50944.706799999993</v>
      </c>
      <c r="P82" s="11">
        <f>Sheet2[[#This Row],[Units Sold]]*Sheet2[[#This Row],[UnitPrice_INR]]</f>
        <v>2649124.7535999995</v>
      </c>
    </row>
    <row r="83" spans="1:16" x14ac:dyDescent="0.3">
      <c r="A83" t="s">
        <v>91</v>
      </c>
      <c r="B83" t="s">
        <v>770</v>
      </c>
      <c r="C83" t="s">
        <v>793</v>
      </c>
      <c r="D83" s="5">
        <v>87</v>
      </c>
      <c r="E83">
        <v>1713.99</v>
      </c>
      <c r="F83">
        <v>149117.13</v>
      </c>
      <c r="G83" t="s">
        <v>850</v>
      </c>
      <c r="H83" s="12" t="s">
        <v>891</v>
      </c>
      <c r="I83" s="5">
        <f>MONTH(Sheet2[[#This Row],[Date]])</f>
        <v>7</v>
      </c>
      <c r="J83" t="s">
        <v>645</v>
      </c>
      <c r="K83" t="s">
        <v>609</v>
      </c>
      <c r="L83" t="s">
        <v>823</v>
      </c>
      <c r="M83" t="s">
        <v>804</v>
      </c>
      <c r="N83" t="s">
        <v>834</v>
      </c>
      <c r="O83" s="11">
        <f t="shared" si="1"/>
        <v>199696.9749</v>
      </c>
      <c r="P83" s="11">
        <f>Sheet2[[#This Row],[Units Sold]]*Sheet2[[#This Row],[UnitPrice_INR]]</f>
        <v>17373636.816300001</v>
      </c>
    </row>
    <row r="84" spans="1:16" x14ac:dyDescent="0.3">
      <c r="A84" t="s">
        <v>18</v>
      </c>
      <c r="B84" t="s">
        <v>776</v>
      </c>
      <c r="C84" t="s">
        <v>800</v>
      </c>
      <c r="D84" s="5">
        <v>68</v>
      </c>
      <c r="E84">
        <v>1521.35</v>
      </c>
      <c r="F84">
        <v>103451.8</v>
      </c>
      <c r="G84" t="s">
        <v>840</v>
      </c>
      <c r="H84" s="12" t="s">
        <v>919</v>
      </c>
      <c r="I84" s="5">
        <f>MONTH(Sheet2[[#This Row],[Date]])</f>
        <v>10</v>
      </c>
      <c r="J84" t="s">
        <v>673</v>
      </c>
      <c r="K84" t="s">
        <v>607</v>
      </c>
      <c r="L84" t="s">
        <v>823</v>
      </c>
      <c r="M84" t="s">
        <v>816</v>
      </c>
      <c r="N84" t="s">
        <v>833</v>
      </c>
      <c r="O84" s="11">
        <f t="shared" si="1"/>
        <v>1521.35</v>
      </c>
      <c r="P84" s="11">
        <f>Sheet2[[#This Row],[Units Sold]]*Sheet2[[#This Row],[UnitPrice_INR]]</f>
        <v>103451.79999999999</v>
      </c>
    </row>
    <row r="85" spans="1:16" x14ac:dyDescent="0.3">
      <c r="A85" t="s">
        <v>18</v>
      </c>
      <c r="B85" t="s">
        <v>782</v>
      </c>
      <c r="C85" t="s">
        <v>793</v>
      </c>
      <c r="D85" s="5">
        <v>90</v>
      </c>
      <c r="E85">
        <v>1050.69</v>
      </c>
      <c r="F85">
        <v>94562.1</v>
      </c>
      <c r="G85" t="s">
        <v>850</v>
      </c>
      <c r="H85" s="12" t="s">
        <v>920</v>
      </c>
      <c r="I85" s="5">
        <f>MONTH(Sheet2[[#This Row],[Date]])</f>
        <v>6</v>
      </c>
      <c r="J85" t="s">
        <v>672</v>
      </c>
      <c r="K85" t="s">
        <v>607</v>
      </c>
      <c r="L85" t="s">
        <v>821</v>
      </c>
      <c r="M85" t="s">
        <v>804</v>
      </c>
      <c r="N85" t="s">
        <v>833</v>
      </c>
      <c r="O85" s="11">
        <f t="shared" si="1"/>
        <v>122415.89190000002</v>
      </c>
      <c r="P85" s="11">
        <f>Sheet2[[#This Row],[Units Sold]]*Sheet2[[#This Row],[UnitPrice_INR]]</f>
        <v>11017430.271000002</v>
      </c>
    </row>
    <row r="86" spans="1:16" x14ac:dyDescent="0.3">
      <c r="A86" t="s">
        <v>18</v>
      </c>
      <c r="B86" t="s">
        <v>773</v>
      </c>
      <c r="C86" t="s">
        <v>800</v>
      </c>
      <c r="D86" s="5">
        <v>88</v>
      </c>
      <c r="E86">
        <v>960.41</v>
      </c>
      <c r="F86">
        <v>84516.08</v>
      </c>
      <c r="G86" t="s">
        <v>855</v>
      </c>
      <c r="H86" s="12" t="s">
        <v>890</v>
      </c>
      <c r="I86" s="5">
        <f>MONTH(Sheet2[[#This Row],[Date]])</f>
        <v>11</v>
      </c>
      <c r="J86" t="s">
        <v>672</v>
      </c>
      <c r="K86" t="s">
        <v>608</v>
      </c>
      <c r="L86" t="s">
        <v>826</v>
      </c>
      <c r="M86" t="s">
        <v>804</v>
      </c>
      <c r="N86" t="s">
        <v>833</v>
      </c>
      <c r="O86" s="11">
        <f t="shared" si="1"/>
        <v>85169.158800000005</v>
      </c>
      <c r="P86" s="11">
        <f>Sheet2[[#This Row],[Units Sold]]*Sheet2[[#This Row],[UnitPrice_INR]]</f>
        <v>7494885.9744000006</v>
      </c>
    </row>
    <row r="87" spans="1:16" x14ac:dyDescent="0.3">
      <c r="A87" t="s">
        <v>148</v>
      </c>
      <c r="B87" t="s">
        <v>775</v>
      </c>
      <c r="C87" t="s">
        <v>798</v>
      </c>
      <c r="D87" s="5">
        <v>29</v>
      </c>
      <c r="E87">
        <v>284.70999999999998</v>
      </c>
      <c r="F87">
        <v>8256.59</v>
      </c>
      <c r="G87" t="s">
        <v>854</v>
      </c>
      <c r="H87" s="12" t="s">
        <v>921</v>
      </c>
      <c r="I87" s="5">
        <f>MONTH(Sheet2[[#This Row],[Date]])</f>
        <v>10</v>
      </c>
      <c r="J87" t="s">
        <v>631</v>
      </c>
      <c r="K87" t="s">
        <v>609</v>
      </c>
      <c r="L87" t="s">
        <v>823</v>
      </c>
      <c r="M87" t="s">
        <v>806</v>
      </c>
      <c r="N87" t="s">
        <v>833</v>
      </c>
      <c r="O87" s="11">
        <f t="shared" si="1"/>
        <v>18005.060399999998</v>
      </c>
      <c r="P87" s="11">
        <f>Sheet2[[#This Row],[Units Sold]]*Sheet2[[#This Row],[UnitPrice_INR]]</f>
        <v>522146.75159999996</v>
      </c>
    </row>
    <row r="88" spans="1:16" x14ac:dyDescent="0.3">
      <c r="A88" t="s">
        <v>391</v>
      </c>
      <c r="B88" t="s">
        <v>785</v>
      </c>
      <c r="C88" t="s">
        <v>800</v>
      </c>
      <c r="D88" s="5">
        <v>86</v>
      </c>
      <c r="E88">
        <v>918.76</v>
      </c>
      <c r="F88">
        <v>79013.36</v>
      </c>
      <c r="G88" t="s">
        <v>857</v>
      </c>
      <c r="H88" s="12" t="s">
        <v>877</v>
      </c>
      <c r="I88" s="5">
        <f>MONTH(Sheet2[[#This Row],[Date]])</f>
        <v>7</v>
      </c>
      <c r="J88" t="s">
        <v>720</v>
      </c>
      <c r="K88" t="s">
        <v>618</v>
      </c>
      <c r="L88" t="s">
        <v>826</v>
      </c>
      <c r="M88" t="s">
        <v>816</v>
      </c>
      <c r="N88" t="s">
        <v>838</v>
      </c>
      <c r="O88" s="11">
        <f t="shared" si="1"/>
        <v>94365.839599999992</v>
      </c>
      <c r="P88" s="11">
        <f>Sheet2[[#This Row],[Units Sold]]*Sheet2[[#This Row],[UnitPrice_INR]]</f>
        <v>8115462.2055999991</v>
      </c>
    </row>
    <row r="89" spans="1:16" x14ac:dyDescent="0.3">
      <c r="A89" t="s">
        <v>52</v>
      </c>
      <c r="B89" t="s">
        <v>770</v>
      </c>
      <c r="C89" t="s">
        <v>800</v>
      </c>
      <c r="D89" s="5">
        <v>40</v>
      </c>
      <c r="E89">
        <v>351.32</v>
      </c>
      <c r="F89">
        <v>14052.8</v>
      </c>
      <c r="G89" t="s">
        <v>850</v>
      </c>
      <c r="H89" s="12" t="s">
        <v>888</v>
      </c>
      <c r="I89" s="5">
        <f>MONTH(Sheet2[[#This Row],[Date]])</f>
        <v>6</v>
      </c>
      <c r="J89" t="s">
        <v>675</v>
      </c>
      <c r="K89" t="s">
        <v>609</v>
      </c>
      <c r="L89" t="s">
        <v>823</v>
      </c>
      <c r="M89" t="s">
        <v>804</v>
      </c>
      <c r="N89" t="s">
        <v>833</v>
      </c>
      <c r="O89" s="11">
        <f t="shared" si="1"/>
        <v>40932.2932</v>
      </c>
      <c r="P89" s="11">
        <f>Sheet2[[#This Row],[Units Sold]]*Sheet2[[#This Row],[UnitPrice_INR]]</f>
        <v>1637291.7280000001</v>
      </c>
    </row>
    <row r="90" spans="1:16" x14ac:dyDescent="0.3">
      <c r="A90" t="s">
        <v>52</v>
      </c>
      <c r="B90" t="s">
        <v>777</v>
      </c>
      <c r="C90" t="s">
        <v>793</v>
      </c>
      <c r="D90" s="5">
        <v>5</v>
      </c>
      <c r="E90">
        <v>1150.95</v>
      </c>
      <c r="F90">
        <v>5754.75</v>
      </c>
      <c r="G90" t="s">
        <v>854</v>
      </c>
      <c r="H90" s="12" t="s">
        <v>922</v>
      </c>
      <c r="I90" s="5">
        <f>MONTH(Sheet2[[#This Row],[Date]])</f>
        <v>7</v>
      </c>
      <c r="J90" t="s">
        <v>661</v>
      </c>
      <c r="K90" t="s">
        <v>609</v>
      </c>
      <c r="L90" t="s">
        <v>828</v>
      </c>
      <c r="M90" t="s">
        <v>811</v>
      </c>
      <c r="N90" t="s">
        <v>838</v>
      </c>
      <c r="O90" s="11">
        <f t="shared" si="1"/>
        <v>72786.078000000009</v>
      </c>
      <c r="P90" s="11">
        <f>Sheet2[[#This Row],[Units Sold]]*Sheet2[[#This Row],[UnitPrice_INR]]</f>
        <v>363930.39</v>
      </c>
    </row>
    <row r="91" spans="1:16" x14ac:dyDescent="0.3">
      <c r="A91" t="s">
        <v>52</v>
      </c>
      <c r="B91" t="s">
        <v>785</v>
      </c>
      <c r="C91" t="s">
        <v>798</v>
      </c>
      <c r="D91" s="5">
        <v>88</v>
      </c>
      <c r="E91">
        <v>515.57000000000005</v>
      </c>
      <c r="F91">
        <v>45370.16</v>
      </c>
      <c r="G91" t="s">
        <v>857</v>
      </c>
      <c r="H91" s="12" t="s">
        <v>923</v>
      </c>
      <c r="I91" s="5">
        <f>MONTH(Sheet2[[#This Row],[Date]])</f>
        <v>8</v>
      </c>
      <c r="J91" t="s">
        <v>651</v>
      </c>
      <c r="K91" t="s">
        <v>609</v>
      </c>
      <c r="L91" t="s">
        <v>828</v>
      </c>
      <c r="M91" t="s">
        <v>811</v>
      </c>
      <c r="N91" t="s">
        <v>838</v>
      </c>
      <c r="O91" s="11">
        <f t="shared" si="1"/>
        <v>52954.1947</v>
      </c>
      <c r="P91" s="11">
        <f>Sheet2[[#This Row],[Units Sold]]*Sheet2[[#This Row],[UnitPrice_INR]]</f>
        <v>4659969.1336000003</v>
      </c>
    </row>
    <row r="92" spans="1:16" x14ac:dyDescent="0.3">
      <c r="A92" t="s">
        <v>325</v>
      </c>
      <c r="B92" t="s">
        <v>771</v>
      </c>
      <c r="C92" t="s">
        <v>798</v>
      </c>
      <c r="D92" s="5">
        <v>68</v>
      </c>
      <c r="E92">
        <v>1685.29</v>
      </c>
      <c r="F92">
        <v>114599.72</v>
      </c>
      <c r="G92" t="s">
        <v>847</v>
      </c>
      <c r="H92" s="12" t="s">
        <v>924</v>
      </c>
      <c r="I92" s="5">
        <f>MONTH(Sheet2[[#This Row],[Date]])</f>
        <v>6</v>
      </c>
      <c r="J92" t="s">
        <v>633</v>
      </c>
      <c r="K92" t="s">
        <v>609</v>
      </c>
      <c r="L92" t="s">
        <v>823</v>
      </c>
      <c r="M92" t="s">
        <v>816</v>
      </c>
      <c r="N92" t="s">
        <v>834</v>
      </c>
      <c r="O92" s="11">
        <f t="shared" si="1"/>
        <v>97713.114199999996</v>
      </c>
      <c r="P92" s="11">
        <f>Sheet2[[#This Row],[Units Sold]]*Sheet2[[#This Row],[UnitPrice_INR]]</f>
        <v>6644491.7655999996</v>
      </c>
    </row>
    <row r="93" spans="1:16" x14ac:dyDescent="0.3">
      <c r="A93" t="s">
        <v>325</v>
      </c>
      <c r="B93" t="s">
        <v>782</v>
      </c>
      <c r="C93" t="s">
        <v>793</v>
      </c>
      <c r="D93" s="5">
        <v>67</v>
      </c>
      <c r="E93">
        <v>1298.74</v>
      </c>
      <c r="F93">
        <v>87015.58</v>
      </c>
      <c r="G93" t="s">
        <v>855</v>
      </c>
      <c r="H93" s="12" t="s">
        <v>891</v>
      </c>
      <c r="I93" s="5">
        <f>MONTH(Sheet2[[#This Row],[Date]])</f>
        <v>7</v>
      </c>
      <c r="J93" t="s">
        <v>645</v>
      </c>
      <c r="K93" t="s">
        <v>618</v>
      </c>
      <c r="L93" t="s">
        <v>828</v>
      </c>
      <c r="M93" t="s">
        <v>811</v>
      </c>
      <c r="N93" t="s">
        <v>833</v>
      </c>
      <c r="O93" s="11">
        <f t="shared" si="1"/>
        <v>115172.26320000002</v>
      </c>
      <c r="P93" s="11">
        <f>Sheet2[[#This Row],[Units Sold]]*Sheet2[[#This Row],[UnitPrice_INR]]</f>
        <v>7716541.6344000008</v>
      </c>
    </row>
    <row r="94" spans="1:16" x14ac:dyDescent="0.3">
      <c r="A94" t="s">
        <v>177</v>
      </c>
      <c r="B94" t="s">
        <v>770</v>
      </c>
      <c r="C94" t="s">
        <v>793</v>
      </c>
      <c r="D94" s="5">
        <v>75</v>
      </c>
      <c r="E94">
        <v>1815.33</v>
      </c>
      <c r="F94">
        <v>136149.75</v>
      </c>
      <c r="G94" t="s">
        <v>857</v>
      </c>
      <c r="H94" s="12" t="s">
        <v>881</v>
      </c>
      <c r="I94" s="5">
        <f>MONTH(Sheet2[[#This Row],[Date]])</f>
        <v>8</v>
      </c>
      <c r="J94" t="s">
        <v>635</v>
      </c>
      <c r="K94" t="s">
        <v>609</v>
      </c>
      <c r="L94" t="s">
        <v>826</v>
      </c>
      <c r="M94" t="s">
        <v>804</v>
      </c>
      <c r="N94" t="s">
        <v>833</v>
      </c>
      <c r="O94" s="11">
        <f t="shared" si="1"/>
        <v>186452.54429999998</v>
      </c>
      <c r="P94" s="11">
        <f>Sheet2[[#This Row],[Units Sold]]*Sheet2[[#This Row],[UnitPrice_INR]]</f>
        <v>13983940.822499998</v>
      </c>
    </row>
    <row r="95" spans="1:16" x14ac:dyDescent="0.3">
      <c r="A95" t="s">
        <v>354</v>
      </c>
      <c r="B95" t="s">
        <v>775</v>
      </c>
      <c r="C95" t="s">
        <v>793</v>
      </c>
      <c r="D95" s="5">
        <v>44</v>
      </c>
      <c r="E95">
        <v>493.59</v>
      </c>
      <c r="F95">
        <v>21717.96</v>
      </c>
      <c r="G95" t="s">
        <v>847</v>
      </c>
      <c r="H95" s="12" t="s">
        <v>925</v>
      </c>
      <c r="I95" s="5">
        <f>MONTH(Sheet2[[#This Row],[Date]])</f>
        <v>8</v>
      </c>
      <c r="J95" t="s">
        <v>674</v>
      </c>
      <c r="K95" t="s">
        <v>618</v>
      </c>
      <c r="L95" t="s">
        <v>826</v>
      </c>
      <c r="M95" t="s">
        <v>806</v>
      </c>
      <c r="N95" t="s">
        <v>838</v>
      </c>
      <c r="O95" s="11">
        <f t="shared" si="1"/>
        <v>28618.348199999997</v>
      </c>
      <c r="P95" s="11">
        <f>Sheet2[[#This Row],[Units Sold]]*Sheet2[[#This Row],[UnitPrice_INR]]</f>
        <v>1259207.3207999999</v>
      </c>
    </row>
    <row r="96" spans="1:16" x14ac:dyDescent="0.3">
      <c r="A96" t="s">
        <v>271</v>
      </c>
      <c r="B96" t="s">
        <v>782</v>
      </c>
      <c r="C96" t="s">
        <v>800</v>
      </c>
      <c r="D96" s="5">
        <v>11</v>
      </c>
      <c r="E96">
        <v>1423.45</v>
      </c>
      <c r="F96">
        <v>15657.95</v>
      </c>
      <c r="G96" t="s">
        <v>857</v>
      </c>
      <c r="H96" s="12" t="s">
        <v>926</v>
      </c>
      <c r="I96" s="5">
        <f>MONTH(Sheet2[[#This Row],[Date]])</f>
        <v>9</v>
      </c>
      <c r="J96" t="s">
        <v>707</v>
      </c>
      <c r="K96" t="s">
        <v>618</v>
      </c>
      <c r="L96" t="s">
        <v>823</v>
      </c>
      <c r="M96" t="s">
        <v>804</v>
      </c>
      <c r="N96" t="s">
        <v>838</v>
      </c>
      <c r="O96" s="11">
        <f t="shared" si="1"/>
        <v>146202.54949999999</v>
      </c>
      <c r="P96" s="11">
        <f>Sheet2[[#This Row],[Units Sold]]*Sheet2[[#This Row],[UnitPrice_INR]]</f>
        <v>1608228.0444999998</v>
      </c>
    </row>
    <row r="97" spans="1:16" x14ac:dyDescent="0.3">
      <c r="A97" t="s">
        <v>141</v>
      </c>
      <c r="B97" t="s">
        <v>771</v>
      </c>
      <c r="C97" t="s">
        <v>800</v>
      </c>
      <c r="D97" s="5">
        <v>58</v>
      </c>
      <c r="E97">
        <v>139.82</v>
      </c>
      <c r="F97">
        <v>8109.56</v>
      </c>
      <c r="G97" t="s">
        <v>854</v>
      </c>
      <c r="H97" s="12" t="s">
        <v>894</v>
      </c>
      <c r="I97" s="5">
        <f>MONTH(Sheet2[[#This Row],[Date]])</f>
        <v>10</v>
      </c>
      <c r="J97" t="s">
        <v>670</v>
      </c>
      <c r="K97" t="s">
        <v>608</v>
      </c>
      <c r="L97" t="s">
        <v>826</v>
      </c>
      <c r="M97" t="s">
        <v>811</v>
      </c>
      <c r="N97" t="s">
        <v>833</v>
      </c>
      <c r="O97" s="11">
        <f t="shared" si="1"/>
        <v>8842.2168000000001</v>
      </c>
      <c r="P97" s="11">
        <f>Sheet2[[#This Row],[Units Sold]]*Sheet2[[#This Row],[UnitPrice_INR]]</f>
        <v>512848.57439999998</v>
      </c>
    </row>
    <row r="98" spans="1:16" x14ac:dyDescent="0.3">
      <c r="A98" t="s">
        <v>369</v>
      </c>
      <c r="B98" t="s">
        <v>771</v>
      </c>
      <c r="C98" t="s">
        <v>793</v>
      </c>
      <c r="D98" s="5">
        <v>65</v>
      </c>
      <c r="E98">
        <v>1195.8699999999999</v>
      </c>
      <c r="F98">
        <v>77731.55</v>
      </c>
      <c r="G98" t="s">
        <v>847</v>
      </c>
      <c r="H98" s="12" t="s">
        <v>927</v>
      </c>
      <c r="I98" s="5">
        <f>MONTH(Sheet2[[#This Row],[Date]])</f>
        <v>7</v>
      </c>
      <c r="J98" t="s">
        <v>644</v>
      </c>
      <c r="K98" t="s">
        <v>608</v>
      </c>
      <c r="L98" t="s">
        <v>826</v>
      </c>
      <c r="M98" t="s">
        <v>806</v>
      </c>
      <c r="N98" t="s">
        <v>834</v>
      </c>
      <c r="O98" s="11">
        <f t="shared" si="1"/>
        <v>69336.542599999986</v>
      </c>
      <c r="P98" s="11">
        <f>Sheet2[[#This Row],[Units Sold]]*Sheet2[[#This Row],[UnitPrice_INR]]</f>
        <v>4506875.2689999994</v>
      </c>
    </row>
    <row r="99" spans="1:16" x14ac:dyDescent="0.3">
      <c r="A99" t="s">
        <v>389</v>
      </c>
      <c r="B99" t="s">
        <v>782</v>
      </c>
      <c r="C99" t="s">
        <v>800</v>
      </c>
      <c r="D99" s="5">
        <v>85</v>
      </c>
      <c r="E99">
        <v>487.55</v>
      </c>
      <c r="F99">
        <v>41441.75</v>
      </c>
      <c r="G99" t="s">
        <v>855</v>
      </c>
      <c r="H99" s="12" t="s">
        <v>897</v>
      </c>
      <c r="I99" s="5">
        <f>MONTH(Sheet2[[#This Row],[Date]])</f>
        <v>9</v>
      </c>
      <c r="J99" t="s">
        <v>628</v>
      </c>
      <c r="K99" t="s">
        <v>609</v>
      </c>
      <c r="L99" t="s">
        <v>821</v>
      </c>
      <c r="M99" t="s">
        <v>806</v>
      </c>
      <c r="N99" t="s">
        <v>833</v>
      </c>
      <c r="O99" s="11">
        <f t="shared" si="1"/>
        <v>43235.934000000001</v>
      </c>
      <c r="P99" s="11">
        <f>Sheet2[[#This Row],[Units Sold]]*Sheet2[[#This Row],[UnitPrice_INR]]</f>
        <v>3675054.39</v>
      </c>
    </row>
    <row r="100" spans="1:16" x14ac:dyDescent="0.3">
      <c r="A100" t="s">
        <v>36</v>
      </c>
      <c r="B100" t="s">
        <v>770</v>
      </c>
      <c r="C100" t="s">
        <v>800</v>
      </c>
      <c r="D100" s="5">
        <v>16</v>
      </c>
      <c r="E100">
        <v>626.71</v>
      </c>
      <c r="F100">
        <v>10027.36</v>
      </c>
      <c r="G100" t="s">
        <v>847</v>
      </c>
      <c r="H100" s="12" t="s">
        <v>928</v>
      </c>
      <c r="I100" s="5">
        <f>MONTH(Sheet2[[#This Row],[Date]])</f>
        <v>10</v>
      </c>
      <c r="J100" t="s">
        <v>645</v>
      </c>
      <c r="K100" t="s">
        <v>618</v>
      </c>
      <c r="L100" t="s">
        <v>828</v>
      </c>
      <c r="M100" t="s">
        <v>816</v>
      </c>
      <c r="N100" t="s">
        <v>833</v>
      </c>
      <c r="O100" s="11">
        <f t="shared" si="1"/>
        <v>36336.645799999998</v>
      </c>
      <c r="P100" s="11">
        <f>Sheet2[[#This Row],[Units Sold]]*Sheet2[[#This Row],[UnitPrice_INR]]</f>
        <v>581386.33279999997</v>
      </c>
    </row>
    <row r="101" spans="1:16" x14ac:dyDescent="0.3">
      <c r="A101" t="s">
        <v>259</v>
      </c>
      <c r="B101" t="s">
        <v>776</v>
      </c>
      <c r="C101" t="s">
        <v>793</v>
      </c>
      <c r="D101" s="5">
        <v>84</v>
      </c>
      <c r="E101">
        <v>1721.08</v>
      </c>
      <c r="F101">
        <v>144570.72</v>
      </c>
      <c r="G101" t="s">
        <v>857</v>
      </c>
      <c r="H101" s="12" t="s">
        <v>929</v>
      </c>
      <c r="I101" s="5">
        <f>MONTH(Sheet2[[#This Row],[Date]])</f>
        <v>10</v>
      </c>
      <c r="J101" t="s">
        <v>661</v>
      </c>
      <c r="K101" t="s">
        <v>608</v>
      </c>
      <c r="L101" t="s">
        <v>826</v>
      </c>
      <c r="M101" t="s">
        <v>804</v>
      </c>
      <c r="N101" t="s">
        <v>834</v>
      </c>
      <c r="O101" s="11">
        <f t="shared" si="1"/>
        <v>176772.12679999997</v>
      </c>
      <c r="P101" s="11">
        <f>Sheet2[[#This Row],[Units Sold]]*Sheet2[[#This Row],[UnitPrice_INR]]</f>
        <v>14848858.651199996</v>
      </c>
    </row>
    <row r="102" spans="1:16" x14ac:dyDescent="0.3">
      <c r="A102" t="s">
        <v>232</v>
      </c>
      <c r="B102" t="s">
        <v>775</v>
      </c>
      <c r="C102" t="s">
        <v>793</v>
      </c>
      <c r="D102" s="5">
        <v>74</v>
      </c>
      <c r="E102">
        <v>1092.3900000000001</v>
      </c>
      <c r="F102">
        <v>80836.86</v>
      </c>
      <c r="G102" t="s">
        <v>857</v>
      </c>
      <c r="H102" s="12" t="s">
        <v>930</v>
      </c>
      <c r="I102" s="5">
        <f>MONTH(Sheet2[[#This Row],[Date]])</f>
        <v>8</v>
      </c>
      <c r="J102" t="s">
        <v>645</v>
      </c>
      <c r="K102" t="s">
        <v>607</v>
      </c>
      <c r="L102" t="s">
        <v>823</v>
      </c>
      <c r="M102" t="s">
        <v>811</v>
      </c>
      <c r="N102" t="s">
        <v>834</v>
      </c>
      <c r="O102" s="11">
        <f t="shared" si="1"/>
        <v>112199.3769</v>
      </c>
      <c r="P102" s="11">
        <f>Sheet2[[#This Row],[Units Sold]]*Sheet2[[#This Row],[UnitPrice_INR]]</f>
        <v>8302753.8906000005</v>
      </c>
    </row>
    <row r="103" spans="1:16" x14ac:dyDescent="0.3">
      <c r="A103" t="s">
        <v>428</v>
      </c>
      <c r="B103" t="s">
        <v>775</v>
      </c>
      <c r="C103" t="s">
        <v>798</v>
      </c>
      <c r="D103" s="5">
        <v>45</v>
      </c>
      <c r="E103">
        <v>1497.48</v>
      </c>
      <c r="F103">
        <v>67386.600000000006</v>
      </c>
      <c r="G103" t="s">
        <v>854</v>
      </c>
      <c r="H103" s="12" t="s">
        <v>931</v>
      </c>
      <c r="I103" s="5">
        <f>MONTH(Sheet2[[#This Row],[Date]])</f>
        <v>8</v>
      </c>
      <c r="J103" t="s">
        <v>737</v>
      </c>
      <c r="K103" t="s">
        <v>607</v>
      </c>
      <c r="L103" t="s">
        <v>826</v>
      </c>
      <c r="M103" t="s">
        <v>804</v>
      </c>
      <c r="N103" t="s">
        <v>838</v>
      </c>
      <c r="O103" s="11">
        <f t="shared" si="1"/>
        <v>94700.635200000004</v>
      </c>
      <c r="P103" s="11">
        <f>Sheet2[[#This Row],[Units Sold]]*Sheet2[[#This Row],[UnitPrice_INR]]</f>
        <v>4261528.5839999998</v>
      </c>
    </row>
    <row r="104" spans="1:16" x14ac:dyDescent="0.3">
      <c r="A104" t="s">
        <v>105</v>
      </c>
      <c r="B104" t="s">
        <v>782</v>
      </c>
      <c r="C104" t="s">
        <v>793</v>
      </c>
      <c r="D104" s="5">
        <v>35</v>
      </c>
      <c r="E104">
        <v>1752.43</v>
      </c>
      <c r="F104">
        <v>61335.05</v>
      </c>
      <c r="G104" t="s">
        <v>855</v>
      </c>
      <c r="H104" s="12" t="s">
        <v>932</v>
      </c>
      <c r="I104" s="5">
        <f>MONTH(Sheet2[[#This Row],[Date]])</f>
        <v>10</v>
      </c>
      <c r="J104" t="s">
        <v>686</v>
      </c>
      <c r="K104" t="s">
        <v>618</v>
      </c>
      <c r="L104" t="s">
        <v>828</v>
      </c>
      <c r="M104" t="s">
        <v>816</v>
      </c>
      <c r="N104" t="s">
        <v>838</v>
      </c>
      <c r="O104" s="11">
        <f t="shared" si="1"/>
        <v>155405.49240000002</v>
      </c>
      <c r="P104" s="11">
        <f>Sheet2[[#This Row],[Units Sold]]*Sheet2[[#This Row],[UnitPrice_INR]]</f>
        <v>5439192.2340000002</v>
      </c>
    </row>
    <row r="105" spans="1:16" x14ac:dyDescent="0.3">
      <c r="A105" t="s">
        <v>105</v>
      </c>
      <c r="B105" t="s">
        <v>773</v>
      </c>
      <c r="C105" t="s">
        <v>798</v>
      </c>
      <c r="D105" s="5">
        <v>17</v>
      </c>
      <c r="E105">
        <v>406.59</v>
      </c>
      <c r="F105">
        <v>6912.03</v>
      </c>
      <c r="G105" t="s">
        <v>840</v>
      </c>
      <c r="H105" s="12" t="s">
        <v>933</v>
      </c>
      <c r="I105" s="5">
        <f>MONTH(Sheet2[[#This Row],[Date]])</f>
        <v>7</v>
      </c>
      <c r="J105" t="s">
        <v>635</v>
      </c>
      <c r="K105" t="s">
        <v>609</v>
      </c>
      <c r="L105" t="s">
        <v>826</v>
      </c>
      <c r="M105" t="s">
        <v>806</v>
      </c>
      <c r="N105" t="s">
        <v>834</v>
      </c>
      <c r="O105" s="11">
        <f t="shared" si="1"/>
        <v>406.59</v>
      </c>
      <c r="P105" s="11">
        <f>Sheet2[[#This Row],[Units Sold]]*Sheet2[[#This Row],[UnitPrice_INR]]</f>
        <v>6912.03</v>
      </c>
    </row>
    <row r="106" spans="1:16" x14ac:dyDescent="0.3">
      <c r="A106" t="s">
        <v>105</v>
      </c>
      <c r="B106" t="s">
        <v>776</v>
      </c>
      <c r="C106" t="s">
        <v>798</v>
      </c>
      <c r="D106" s="5">
        <v>62</v>
      </c>
      <c r="E106">
        <v>1634.04</v>
      </c>
      <c r="F106">
        <v>101310.48</v>
      </c>
      <c r="G106" t="s">
        <v>854</v>
      </c>
      <c r="H106" s="12" t="s">
        <v>934</v>
      </c>
      <c r="I106" s="5">
        <f>MONTH(Sheet2[[#This Row],[Date]])</f>
        <v>6</v>
      </c>
      <c r="J106" t="s">
        <v>658</v>
      </c>
      <c r="K106" t="s">
        <v>618</v>
      </c>
      <c r="L106" t="s">
        <v>828</v>
      </c>
      <c r="M106" t="s">
        <v>816</v>
      </c>
      <c r="N106" t="s">
        <v>834</v>
      </c>
      <c r="O106" s="11">
        <f t="shared" si="1"/>
        <v>103336.6896</v>
      </c>
      <c r="P106" s="11">
        <f>Sheet2[[#This Row],[Units Sold]]*Sheet2[[#This Row],[UnitPrice_INR]]</f>
        <v>6406874.7551999995</v>
      </c>
    </row>
    <row r="107" spans="1:16" x14ac:dyDescent="0.3">
      <c r="A107" t="s">
        <v>234</v>
      </c>
      <c r="B107" t="s">
        <v>777</v>
      </c>
      <c r="C107" t="s">
        <v>800</v>
      </c>
      <c r="D107" s="5">
        <v>84</v>
      </c>
      <c r="E107">
        <v>1837.15</v>
      </c>
      <c r="F107">
        <v>154320.6</v>
      </c>
      <c r="G107" t="s">
        <v>855</v>
      </c>
      <c r="H107" s="12" t="s">
        <v>935</v>
      </c>
      <c r="I107" s="5">
        <f>MONTH(Sheet2[[#This Row],[Date]])</f>
        <v>11</v>
      </c>
      <c r="J107" t="s">
        <v>663</v>
      </c>
      <c r="K107" t="s">
        <v>609</v>
      </c>
      <c r="L107" t="s">
        <v>826</v>
      </c>
      <c r="M107" t="s">
        <v>804</v>
      </c>
      <c r="N107" t="s">
        <v>838</v>
      </c>
      <c r="O107" s="11">
        <f t="shared" si="1"/>
        <v>162918.46200000003</v>
      </c>
      <c r="P107" s="11">
        <f>Sheet2[[#This Row],[Units Sold]]*Sheet2[[#This Row],[UnitPrice_INR]]</f>
        <v>13685150.808000002</v>
      </c>
    </row>
    <row r="108" spans="1:16" x14ac:dyDescent="0.3">
      <c r="A108" t="s">
        <v>299</v>
      </c>
      <c r="B108" t="s">
        <v>777</v>
      </c>
      <c r="C108" t="s">
        <v>793</v>
      </c>
      <c r="D108" s="5">
        <v>52</v>
      </c>
      <c r="E108">
        <v>787.09</v>
      </c>
      <c r="F108">
        <v>40928.68</v>
      </c>
      <c r="G108" t="s">
        <v>854</v>
      </c>
      <c r="H108" s="12" t="s">
        <v>874</v>
      </c>
      <c r="I108" s="5">
        <f>MONTH(Sheet2[[#This Row],[Date]])</f>
        <v>10</v>
      </c>
      <c r="J108" t="s">
        <v>660</v>
      </c>
      <c r="K108" t="s">
        <v>608</v>
      </c>
      <c r="L108" t="s">
        <v>821</v>
      </c>
      <c r="M108" t="s">
        <v>816</v>
      </c>
      <c r="N108" t="s">
        <v>838</v>
      </c>
      <c r="O108" s="11">
        <f t="shared" si="1"/>
        <v>49775.571600000003</v>
      </c>
      <c r="P108" s="11">
        <f>Sheet2[[#This Row],[Units Sold]]*Sheet2[[#This Row],[UnitPrice_INR]]</f>
        <v>2588329.7232000004</v>
      </c>
    </row>
    <row r="109" spans="1:16" x14ac:dyDescent="0.3">
      <c r="A109" t="s">
        <v>317</v>
      </c>
      <c r="B109" t="s">
        <v>773</v>
      </c>
      <c r="C109" t="s">
        <v>793</v>
      </c>
      <c r="D109" s="5">
        <v>57</v>
      </c>
      <c r="E109">
        <v>418.15</v>
      </c>
      <c r="F109">
        <v>23834.55</v>
      </c>
      <c r="G109" t="s">
        <v>847</v>
      </c>
      <c r="H109" s="12" t="s">
        <v>936</v>
      </c>
      <c r="I109" s="5">
        <f>MONTH(Sheet2[[#This Row],[Date]])</f>
        <v>7</v>
      </c>
      <c r="J109" t="s">
        <v>631</v>
      </c>
      <c r="K109" t="s">
        <v>615</v>
      </c>
      <c r="L109" t="s">
        <v>828</v>
      </c>
      <c r="M109" t="s">
        <v>811</v>
      </c>
      <c r="N109" t="s">
        <v>833</v>
      </c>
      <c r="O109" s="11">
        <f t="shared" si="1"/>
        <v>24244.336999999996</v>
      </c>
      <c r="P109" s="11">
        <f>Sheet2[[#This Row],[Units Sold]]*Sheet2[[#This Row],[UnitPrice_INR]]</f>
        <v>1381927.2089999998</v>
      </c>
    </row>
    <row r="110" spans="1:16" x14ac:dyDescent="0.3">
      <c r="A110" t="s">
        <v>317</v>
      </c>
      <c r="B110" t="s">
        <v>773</v>
      </c>
      <c r="C110" t="s">
        <v>793</v>
      </c>
      <c r="D110" s="5">
        <v>52</v>
      </c>
      <c r="E110">
        <v>1265.8399999999999</v>
      </c>
      <c r="F110">
        <v>65823.679999999993</v>
      </c>
      <c r="G110" t="s">
        <v>847</v>
      </c>
      <c r="H110" s="12" t="s">
        <v>937</v>
      </c>
      <c r="I110" s="5">
        <f>MONTH(Sheet2[[#This Row],[Date]])</f>
        <v>6</v>
      </c>
      <c r="J110" t="s">
        <v>757</v>
      </c>
      <c r="K110" t="s">
        <v>615</v>
      </c>
      <c r="L110" t="s">
        <v>826</v>
      </c>
      <c r="M110" t="s">
        <v>804</v>
      </c>
      <c r="N110" t="s">
        <v>838</v>
      </c>
      <c r="O110" s="11">
        <f t="shared" si="1"/>
        <v>73393.403199999986</v>
      </c>
      <c r="P110" s="11">
        <f>Sheet2[[#This Row],[Units Sold]]*Sheet2[[#This Row],[UnitPrice_INR]]</f>
        <v>3816456.9663999993</v>
      </c>
    </row>
    <row r="111" spans="1:16" x14ac:dyDescent="0.3">
      <c r="A111" t="s">
        <v>317</v>
      </c>
      <c r="B111" t="s">
        <v>785</v>
      </c>
      <c r="C111" t="s">
        <v>793</v>
      </c>
      <c r="D111" s="5">
        <v>57</v>
      </c>
      <c r="E111">
        <v>1341.52</v>
      </c>
      <c r="F111">
        <v>76466.64</v>
      </c>
      <c r="G111" t="s">
        <v>855</v>
      </c>
      <c r="H111" s="12" t="s">
        <v>938</v>
      </c>
      <c r="I111" s="5">
        <f>MONTH(Sheet2[[#This Row],[Date]])</f>
        <v>7</v>
      </c>
      <c r="J111" t="s">
        <v>650</v>
      </c>
      <c r="K111" t="s">
        <v>608</v>
      </c>
      <c r="L111" t="s">
        <v>828</v>
      </c>
      <c r="M111" t="s">
        <v>816</v>
      </c>
      <c r="N111" t="s">
        <v>838</v>
      </c>
      <c r="O111" s="11">
        <f t="shared" si="1"/>
        <v>118965.9936</v>
      </c>
      <c r="P111" s="11">
        <f>Sheet2[[#This Row],[Units Sold]]*Sheet2[[#This Row],[UnitPrice_INR]]</f>
        <v>6781061.6352000004</v>
      </c>
    </row>
    <row r="112" spans="1:16" x14ac:dyDescent="0.3">
      <c r="A112" t="s">
        <v>231</v>
      </c>
      <c r="B112" t="s">
        <v>771</v>
      </c>
      <c r="C112" t="s">
        <v>798</v>
      </c>
      <c r="D112" s="5">
        <v>42</v>
      </c>
      <c r="E112">
        <v>653.47</v>
      </c>
      <c r="F112">
        <v>27445.74</v>
      </c>
      <c r="G112" t="s">
        <v>857</v>
      </c>
      <c r="H112" s="12" t="s">
        <v>884</v>
      </c>
      <c r="I112" s="5">
        <f>MONTH(Sheet2[[#This Row],[Date]])</f>
        <v>10</v>
      </c>
      <c r="J112" t="s">
        <v>660</v>
      </c>
      <c r="K112" t="s">
        <v>609</v>
      </c>
      <c r="L112" t="s">
        <v>823</v>
      </c>
      <c r="M112" t="s">
        <v>804</v>
      </c>
      <c r="N112" t="s">
        <v>833</v>
      </c>
      <c r="O112" s="11">
        <f t="shared" si="1"/>
        <v>67117.903699999995</v>
      </c>
      <c r="P112" s="11">
        <f>Sheet2[[#This Row],[Units Sold]]*Sheet2[[#This Row],[UnitPrice_INR]]</f>
        <v>2818951.9553999999</v>
      </c>
    </row>
    <row r="113" spans="1:16" x14ac:dyDescent="0.3">
      <c r="A113" t="s">
        <v>231</v>
      </c>
      <c r="B113" t="s">
        <v>785</v>
      </c>
      <c r="C113" t="s">
        <v>793</v>
      </c>
      <c r="D113" s="5">
        <v>40</v>
      </c>
      <c r="E113">
        <v>1443.66</v>
      </c>
      <c r="F113">
        <v>57746.400000000001</v>
      </c>
      <c r="G113" t="s">
        <v>850</v>
      </c>
      <c r="H113" s="12" t="s">
        <v>939</v>
      </c>
      <c r="I113" s="5">
        <f>MONTH(Sheet2[[#This Row],[Date]])</f>
        <v>10</v>
      </c>
      <c r="J113" t="s">
        <v>676</v>
      </c>
      <c r="K113" t="s">
        <v>615</v>
      </c>
      <c r="L113" t="s">
        <v>826</v>
      </c>
      <c r="M113" t="s">
        <v>806</v>
      </c>
      <c r="N113" t="s">
        <v>833</v>
      </c>
      <c r="O113" s="11">
        <f t="shared" si="1"/>
        <v>168200.82660000003</v>
      </c>
      <c r="P113" s="11">
        <f>Sheet2[[#This Row],[Units Sold]]*Sheet2[[#This Row],[UnitPrice_INR]]</f>
        <v>6728033.0640000012</v>
      </c>
    </row>
    <row r="114" spans="1:16" x14ac:dyDescent="0.3">
      <c r="A114" t="s">
        <v>353</v>
      </c>
      <c r="B114" t="s">
        <v>777</v>
      </c>
      <c r="C114" t="s">
        <v>798</v>
      </c>
      <c r="D114" s="5">
        <v>62</v>
      </c>
      <c r="E114">
        <v>1050.72</v>
      </c>
      <c r="F114">
        <v>65144.639999999999</v>
      </c>
      <c r="G114" t="s">
        <v>857</v>
      </c>
      <c r="H114" s="12" t="s">
        <v>940</v>
      </c>
      <c r="I114" s="5">
        <f>MONTH(Sheet2[[#This Row],[Date]])</f>
        <v>7</v>
      </c>
      <c r="J114" t="s">
        <v>707</v>
      </c>
      <c r="K114" t="s">
        <v>618</v>
      </c>
      <c r="L114" t="s">
        <v>828</v>
      </c>
      <c r="M114" t="s">
        <v>816</v>
      </c>
      <c r="N114" t="s">
        <v>838</v>
      </c>
      <c r="O114" s="11">
        <f t="shared" si="1"/>
        <v>107919.4512</v>
      </c>
      <c r="P114" s="11">
        <f>Sheet2[[#This Row],[Units Sold]]*Sheet2[[#This Row],[UnitPrice_INR]]</f>
        <v>6691005.9743999997</v>
      </c>
    </row>
    <row r="115" spans="1:16" x14ac:dyDescent="0.3">
      <c r="A115" t="s">
        <v>104</v>
      </c>
      <c r="B115" t="s">
        <v>771</v>
      </c>
      <c r="C115" t="s">
        <v>798</v>
      </c>
      <c r="D115" s="5">
        <v>56</v>
      </c>
      <c r="E115">
        <v>1311.33</v>
      </c>
      <c r="F115">
        <v>73434.48</v>
      </c>
      <c r="G115" t="s">
        <v>855</v>
      </c>
      <c r="H115" s="12" t="s">
        <v>869</v>
      </c>
      <c r="I115" s="5">
        <f>MONTH(Sheet2[[#This Row],[Date]])</f>
        <v>6</v>
      </c>
      <c r="J115" t="s">
        <v>639</v>
      </c>
      <c r="K115" t="s">
        <v>618</v>
      </c>
      <c r="L115" t="s">
        <v>828</v>
      </c>
      <c r="M115" t="s">
        <v>806</v>
      </c>
      <c r="N115" t="s">
        <v>834</v>
      </c>
      <c r="O115" s="11">
        <f t="shared" si="1"/>
        <v>116288.7444</v>
      </c>
      <c r="P115" s="11">
        <f>Sheet2[[#This Row],[Units Sold]]*Sheet2[[#This Row],[UnitPrice_INR]]</f>
        <v>6512169.6864</v>
      </c>
    </row>
    <row r="116" spans="1:16" x14ac:dyDescent="0.3">
      <c r="A116" t="s">
        <v>115</v>
      </c>
      <c r="B116" t="s">
        <v>775</v>
      </c>
      <c r="C116" t="s">
        <v>793</v>
      </c>
      <c r="D116" s="5">
        <v>61</v>
      </c>
      <c r="E116">
        <v>757.82</v>
      </c>
      <c r="F116">
        <v>46227.02</v>
      </c>
      <c r="G116" t="s">
        <v>855</v>
      </c>
      <c r="H116" s="12" t="s">
        <v>941</v>
      </c>
      <c r="I116" s="5">
        <f>MONTH(Sheet2[[#This Row],[Date]])</f>
        <v>7</v>
      </c>
      <c r="J116" t="s">
        <v>644</v>
      </c>
      <c r="K116" t="s">
        <v>608</v>
      </c>
      <c r="L116" t="s">
        <v>828</v>
      </c>
      <c r="M116" t="s">
        <v>816</v>
      </c>
      <c r="N116" t="s">
        <v>833</v>
      </c>
      <c r="O116" s="11">
        <f t="shared" si="1"/>
        <v>67203.477600000013</v>
      </c>
      <c r="P116" s="11">
        <f>Sheet2[[#This Row],[Units Sold]]*Sheet2[[#This Row],[UnitPrice_INR]]</f>
        <v>4099412.1336000008</v>
      </c>
    </row>
    <row r="117" spans="1:16" x14ac:dyDescent="0.3">
      <c r="A117" t="s">
        <v>115</v>
      </c>
      <c r="B117" t="s">
        <v>782</v>
      </c>
      <c r="C117" t="s">
        <v>800</v>
      </c>
      <c r="D117" s="5">
        <v>39</v>
      </c>
      <c r="E117">
        <v>1859.1</v>
      </c>
      <c r="F117">
        <v>72504.899999999994</v>
      </c>
      <c r="G117" t="s">
        <v>857</v>
      </c>
      <c r="H117" s="12" t="s">
        <v>942</v>
      </c>
      <c r="I117" s="5">
        <f>MONTH(Sheet2[[#This Row],[Date]])</f>
        <v>10</v>
      </c>
      <c r="J117" t="s">
        <v>746</v>
      </c>
      <c r="K117" t="s">
        <v>608</v>
      </c>
      <c r="L117" t="s">
        <v>828</v>
      </c>
      <c r="M117" t="s">
        <v>816</v>
      </c>
      <c r="N117" t="s">
        <v>838</v>
      </c>
      <c r="O117" s="11">
        <f t="shared" si="1"/>
        <v>190948.16099999999</v>
      </c>
      <c r="P117" s="11">
        <f>Sheet2[[#This Row],[Units Sold]]*Sheet2[[#This Row],[UnitPrice_INR]]</f>
        <v>7446978.2790000001</v>
      </c>
    </row>
    <row r="118" spans="1:16" x14ac:dyDescent="0.3">
      <c r="A118" t="s">
        <v>336</v>
      </c>
      <c r="B118" t="s">
        <v>771</v>
      </c>
      <c r="C118" t="s">
        <v>798</v>
      </c>
      <c r="D118" s="5">
        <v>4</v>
      </c>
      <c r="E118">
        <v>1003.99</v>
      </c>
      <c r="F118">
        <v>4015.96</v>
      </c>
      <c r="G118" t="s">
        <v>847</v>
      </c>
      <c r="H118" s="12" t="s">
        <v>874</v>
      </c>
      <c r="I118" s="5">
        <f>MONTH(Sheet2[[#This Row],[Date]])</f>
        <v>10</v>
      </c>
      <c r="J118" t="s">
        <v>736</v>
      </c>
      <c r="K118" t="s">
        <v>618</v>
      </c>
      <c r="L118" t="s">
        <v>828</v>
      </c>
      <c r="M118" t="s">
        <v>811</v>
      </c>
      <c r="N118" t="s">
        <v>834</v>
      </c>
      <c r="O118" s="11">
        <f t="shared" si="1"/>
        <v>58211.340199999999</v>
      </c>
      <c r="P118" s="11">
        <f>Sheet2[[#This Row],[Units Sold]]*Sheet2[[#This Row],[UnitPrice_INR]]</f>
        <v>232845.36079999999</v>
      </c>
    </row>
    <row r="119" spans="1:16" x14ac:dyDescent="0.3">
      <c r="A119" t="s">
        <v>247</v>
      </c>
      <c r="B119" t="s">
        <v>775</v>
      </c>
      <c r="C119" t="s">
        <v>798</v>
      </c>
      <c r="D119" s="5">
        <v>49</v>
      </c>
      <c r="E119">
        <v>89.05</v>
      </c>
      <c r="F119">
        <v>4363.45</v>
      </c>
      <c r="G119" t="s">
        <v>855</v>
      </c>
      <c r="H119" s="12" t="s">
        <v>943</v>
      </c>
      <c r="I119" s="5">
        <f>MONTH(Sheet2[[#This Row],[Date]])</f>
        <v>8</v>
      </c>
      <c r="J119" t="s">
        <v>722</v>
      </c>
      <c r="K119" t="s">
        <v>608</v>
      </c>
      <c r="L119" t="s">
        <v>821</v>
      </c>
      <c r="M119" t="s">
        <v>806</v>
      </c>
      <c r="N119" t="s">
        <v>833</v>
      </c>
      <c r="O119" s="11">
        <f t="shared" si="1"/>
        <v>7896.9540000000006</v>
      </c>
      <c r="P119" s="11">
        <f>Sheet2[[#This Row],[Units Sold]]*Sheet2[[#This Row],[UnitPrice_INR]]</f>
        <v>386950.74600000004</v>
      </c>
    </row>
    <row r="120" spans="1:16" x14ac:dyDescent="0.3">
      <c r="A120" t="s">
        <v>358</v>
      </c>
      <c r="B120" t="s">
        <v>776</v>
      </c>
      <c r="C120" t="s">
        <v>800</v>
      </c>
      <c r="D120" s="5">
        <v>60</v>
      </c>
      <c r="E120">
        <v>1425.95</v>
      </c>
      <c r="F120">
        <v>85557</v>
      </c>
      <c r="G120" t="s">
        <v>847</v>
      </c>
      <c r="H120" s="12" t="s">
        <v>944</v>
      </c>
      <c r="I120" s="5">
        <f>MONTH(Sheet2[[#This Row],[Date]])</f>
        <v>7</v>
      </c>
      <c r="J120" t="s">
        <v>658</v>
      </c>
      <c r="K120" t="s">
        <v>618</v>
      </c>
      <c r="L120" t="s">
        <v>828</v>
      </c>
      <c r="M120" t="s">
        <v>806</v>
      </c>
      <c r="N120" t="s">
        <v>838</v>
      </c>
      <c r="O120" s="11">
        <f t="shared" si="1"/>
        <v>82676.580999999991</v>
      </c>
      <c r="P120" s="11">
        <f>Sheet2[[#This Row],[Units Sold]]*Sheet2[[#This Row],[UnitPrice_INR]]</f>
        <v>4960594.8599999994</v>
      </c>
    </row>
    <row r="121" spans="1:16" x14ac:dyDescent="0.3">
      <c r="A121" t="s">
        <v>40</v>
      </c>
      <c r="B121" t="s">
        <v>777</v>
      </c>
      <c r="C121" t="s">
        <v>800</v>
      </c>
      <c r="D121" s="5">
        <v>55</v>
      </c>
      <c r="E121">
        <v>800.23</v>
      </c>
      <c r="F121">
        <v>44012.65</v>
      </c>
      <c r="G121" t="s">
        <v>854</v>
      </c>
      <c r="H121" s="12" t="s">
        <v>890</v>
      </c>
      <c r="I121" s="5">
        <f>MONTH(Sheet2[[#This Row],[Date]])</f>
        <v>11</v>
      </c>
      <c r="J121" t="s">
        <v>644</v>
      </c>
      <c r="K121" t="s">
        <v>615</v>
      </c>
      <c r="L121" t="s">
        <v>826</v>
      </c>
      <c r="M121" t="s">
        <v>804</v>
      </c>
      <c r="N121" t="s">
        <v>833</v>
      </c>
      <c r="O121" s="11">
        <f t="shared" si="1"/>
        <v>50606.5452</v>
      </c>
      <c r="P121" s="11">
        <f>Sheet2[[#This Row],[Units Sold]]*Sheet2[[#This Row],[UnitPrice_INR]]</f>
        <v>2783359.986</v>
      </c>
    </row>
    <row r="122" spans="1:16" x14ac:dyDescent="0.3">
      <c r="A122" t="s">
        <v>40</v>
      </c>
      <c r="B122" t="s">
        <v>771</v>
      </c>
      <c r="C122" t="s">
        <v>800</v>
      </c>
      <c r="D122" s="5">
        <v>63</v>
      </c>
      <c r="E122">
        <v>1392.26</v>
      </c>
      <c r="F122">
        <v>87712.38</v>
      </c>
      <c r="G122" t="s">
        <v>850</v>
      </c>
      <c r="H122" s="12" t="s">
        <v>921</v>
      </c>
      <c r="I122" s="5">
        <f>MONTH(Sheet2[[#This Row],[Date]])</f>
        <v>10</v>
      </c>
      <c r="J122" t="s">
        <v>677</v>
      </c>
      <c r="K122" t="s">
        <v>618</v>
      </c>
      <c r="L122" t="s">
        <v>826</v>
      </c>
      <c r="M122" t="s">
        <v>804</v>
      </c>
      <c r="N122" t="s">
        <v>834</v>
      </c>
      <c r="O122" s="11">
        <f t="shared" si="1"/>
        <v>162212.2126</v>
      </c>
      <c r="P122" s="11">
        <f>Sheet2[[#This Row],[Units Sold]]*Sheet2[[#This Row],[UnitPrice_INR]]</f>
        <v>10219369.3938</v>
      </c>
    </row>
    <row r="123" spans="1:16" x14ac:dyDescent="0.3">
      <c r="A123" t="s">
        <v>40</v>
      </c>
      <c r="B123" t="s">
        <v>770</v>
      </c>
      <c r="C123" t="s">
        <v>793</v>
      </c>
      <c r="D123" s="5">
        <v>62</v>
      </c>
      <c r="E123">
        <v>73.41</v>
      </c>
      <c r="F123">
        <v>4551.42</v>
      </c>
      <c r="G123" t="s">
        <v>854</v>
      </c>
      <c r="H123" s="12" t="s">
        <v>945</v>
      </c>
      <c r="I123" s="5">
        <f>MONTH(Sheet2[[#This Row],[Date]])</f>
        <v>6</v>
      </c>
      <c r="J123" t="s">
        <v>752</v>
      </c>
      <c r="K123" t="s">
        <v>615</v>
      </c>
      <c r="L123" t="s">
        <v>826</v>
      </c>
      <c r="M123" t="s">
        <v>806</v>
      </c>
      <c r="N123" t="s">
        <v>838</v>
      </c>
      <c r="O123" s="11">
        <f t="shared" si="1"/>
        <v>4642.4484000000002</v>
      </c>
      <c r="P123" s="11">
        <f>Sheet2[[#This Row],[Units Sold]]*Sheet2[[#This Row],[UnitPrice_INR]]</f>
        <v>287831.80080000003</v>
      </c>
    </row>
    <row r="124" spans="1:16" x14ac:dyDescent="0.3">
      <c r="A124" t="s">
        <v>98</v>
      </c>
      <c r="B124" t="s">
        <v>770</v>
      </c>
      <c r="C124" t="s">
        <v>798</v>
      </c>
      <c r="D124" s="5">
        <v>56</v>
      </c>
      <c r="E124">
        <v>509.46</v>
      </c>
      <c r="F124">
        <v>28529.759999999998</v>
      </c>
      <c r="G124" t="s">
        <v>850</v>
      </c>
      <c r="H124" s="12" t="s">
        <v>918</v>
      </c>
      <c r="I124" s="5">
        <f>MONTH(Sheet2[[#This Row],[Date]])</f>
        <v>8</v>
      </c>
      <c r="J124" t="s">
        <v>676</v>
      </c>
      <c r="K124" t="s">
        <v>615</v>
      </c>
      <c r="L124" t="s">
        <v>823</v>
      </c>
      <c r="M124" t="s">
        <v>811</v>
      </c>
      <c r="N124" t="s">
        <v>833</v>
      </c>
      <c r="O124" s="11">
        <f t="shared" si="1"/>
        <v>59357.184600000001</v>
      </c>
      <c r="P124" s="11">
        <f>Sheet2[[#This Row],[Units Sold]]*Sheet2[[#This Row],[UnitPrice_INR]]</f>
        <v>3324002.3376000002</v>
      </c>
    </row>
    <row r="125" spans="1:16" x14ac:dyDescent="0.3">
      <c r="A125" t="s">
        <v>98</v>
      </c>
      <c r="B125" t="s">
        <v>782</v>
      </c>
      <c r="C125" t="s">
        <v>800</v>
      </c>
      <c r="D125" s="5">
        <v>70</v>
      </c>
      <c r="E125">
        <v>260.66000000000003</v>
      </c>
      <c r="F125">
        <v>18246.2</v>
      </c>
      <c r="G125" t="s">
        <v>847</v>
      </c>
      <c r="H125" s="12" t="s">
        <v>946</v>
      </c>
      <c r="I125" s="5">
        <f>MONTH(Sheet2[[#This Row],[Date]])</f>
        <v>7</v>
      </c>
      <c r="J125" t="s">
        <v>631</v>
      </c>
      <c r="K125" t="s">
        <v>618</v>
      </c>
      <c r="L125" t="s">
        <v>821</v>
      </c>
      <c r="M125" t="s">
        <v>816</v>
      </c>
      <c r="N125" t="s">
        <v>838</v>
      </c>
      <c r="O125" s="11">
        <f t="shared" si="1"/>
        <v>15113.066800000001</v>
      </c>
      <c r="P125" s="11">
        <f>Sheet2[[#This Row],[Units Sold]]*Sheet2[[#This Row],[UnitPrice_INR]]</f>
        <v>1057914.676</v>
      </c>
    </row>
    <row r="126" spans="1:16" x14ac:dyDescent="0.3">
      <c r="A126" t="s">
        <v>321</v>
      </c>
      <c r="B126" t="s">
        <v>770</v>
      </c>
      <c r="C126" t="s">
        <v>798</v>
      </c>
      <c r="D126" s="5">
        <v>4</v>
      </c>
      <c r="E126">
        <v>490.29</v>
      </c>
      <c r="F126">
        <v>1961.16</v>
      </c>
      <c r="G126" t="s">
        <v>847</v>
      </c>
      <c r="H126" s="12" t="s">
        <v>947</v>
      </c>
      <c r="I126" s="5">
        <f>MONTH(Sheet2[[#This Row],[Date]])</f>
        <v>8</v>
      </c>
      <c r="J126" t="s">
        <v>635</v>
      </c>
      <c r="K126" t="s">
        <v>607</v>
      </c>
      <c r="L126" t="s">
        <v>823</v>
      </c>
      <c r="M126" t="s">
        <v>811</v>
      </c>
      <c r="N126" t="s">
        <v>833</v>
      </c>
      <c r="O126" s="11">
        <f t="shared" si="1"/>
        <v>28427.014200000001</v>
      </c>
      <c r="P126" s="11">
        <f>Sheet2[[#This Row],[Units Sold]]*Sheet2[[#This Row],[UnitPrice_INR]]</f>
        <v>113708.05680000001</v>
      </c>
    </row>
    <row r="127" spans="1:16" x14ac:dyDescent="0.3">
      <c r="A127" t="s">
        <v>404</v>
      </c>
      <c r="B127" t="s">
        <v>773</v>
      </c>
      <c r="C127" t="s">
        <v>798</v>
      </c>
      <c r="D127" s="5">
        <v>51</v>
      </c>
      <c r="E127">
        <v>191.7</v>
      </c>
      <c r="F127">
        <v>9776.7000000000007</v>
      </c>
      <c r="G127" t="s">
        <v>840</v>
      </c>
      <c r="H127" s="12" t="s">
        <v>945</v>
      </c>
      <c r="I127" s="5">
        <f>MONTH(Sheet2[[#This Row],[Date]])</f>
        <v>6</v>
      </c>
      <c r="J127" t="s">
        <v>736</v>
      </c>
      <c r="K127" t="s">
        <v>615</v>
      </c>
      <c r="L127" t="s">
        <v>826</v>
      </c>
      <c r="M127" t="s">
        <v>804</v>
      </c>
      <c r="N127" t="s">
        <v>838</v>
      </c>
      <c r="O127" s="11">
        <f t="shared" si="1"/>
        <v>191.7</v>
      </c>
      <c r="P127" s="11">
        <f>Sheet2[[#This Row],[Units Sold]]*Sheet2[[#This Row],[UnitPrice_INR]]</f>
        <v>9776.6999999999989</v>
      </c>
    </row>
    <row r="128" spans="1:16" x14ac:dyDescent="0.3">
      <c r="A128" t="s">
        <v>344</v>
      </c>
      <c r="B128" t="s">
        <v>785</v>
      </c>
      <c r="C128" t="s">
        <v>793</v>
      </c>
      <c r="D128" s="5">
        <v>43</v>
      </c>
      <c r="E128">
        <v>1028.79</v>
      </c>
      <c r="F128">
        <v>44237.97</v>
      </c>
      <c r="G128" t="s">
        <v>854</v>
      </c>
      <c r="H128" s="12" t="s">
        <v>948</v>
      </c>
      <c r="I128" s="5">
        <f>MONTH(Sheet2[[#This Row],[Date]])</f>
        <v>8</v>
      </c>
      <c r="J128" t="s">
        <v>663</v>
      </c>
      <c r="K128" t="s">
        <v>607</v>
      </c>
      <c r="L128" t="s">
        <v>821</v>
      </c>
      <c r="M128" t="s">
        <v>806</v>
      </c>
      <c r="N128" t="s">
        <v>833</v>
      </c>
      <c r="O128" s="11">
        <f t="shared" si="1"/>
        <v>65060.679600000003</v>
      </c>
      <c r="P128" s="11">
        <f>Sheet2[[#This Row],[Units Sold]]*Sheet2[[#This Row],[UnitPrice_INR]]</f>
        <v>2797609.2228000001</v>
      </c>
    </row>
    <row r="129" spans="1:16" x14ac:dyDescent="0.3">
      <c r="A129" t="s">
        <v>280</v>
      </c>
      <c r="B129" t="s">
        <v>777</v>
      </c>
      <c r="C129" t="s">
        <v>793</v>
      </c>
      <c r="D129" s="5">
        <v>38</v>
      </c>
      <c r="E129">
        <v>257.5</v>
      </c>
      <c r="F129">
        <v>9785</v>
      </c>
      <c r="G129" t="s">
        <v>857</v>
      </c>
      <c r="H129" s="12" t="s">
        <v>864</v>
      </c>
      <c r="I129" s="5">
        <f>MONTH(Sheet2[[#This Row],[Date]])</f>
        <v>8</v>
      </c>
      <c r="J129" t="s">
        <v>682</v>
      </c>
      <c r="K129" t="s">
        <v>609</v>
      </c>
      <c r="L129" t="s">
        <v>826</v>
      </c>
      <c r="M129" t="s">
        <v>804</v>
      </c>
      <c r="N129" t="s">
        <v>834</v>
      </c>
      <c r="O129" s="11">
        <f t="shared" si="1"/>
        <v>26447.824999999997</v>
      </c>
      <c r="P129" s="11">
        <f>Sheet2[[#This Row],[Units Sold]]*Sheet2[[#This Row],[UnitPrice_INR]]</f>
        <v>1005017.3499999999</v>
      </c>
    </row>
    <row r="130" spans="1:16" x14ac:dyDescent="0.3">
      <c r="A130" t="s">
        <v>280</v>
      </c>
      <c r="B130" t="s">
        <v>770</v>
      </c>
      <c r="C130" t="s">
        <v>800</v>
      </c>
      <c r="D130" s="5">
        <v>12</v>
      </c>
      <c r="E130">
        <v>1005.08</v>
      </c>
      <c r="F130">
        <v>12060.96</v>
      </c>
      <c r="G130" t="s">
        <v>840</v>
      </c>
      <c r="H130" s="12" t="s">
        <v>949</v>
      </c>
      <c r="I130" s="5">
        <f>MONTH(Sheet2[[#This Row],[Date]])</f>
        <v>8</v>
      </c>
      <c r="J130" t="s">
        <v>746</v>
      </c>
      <c r="K130" t="s">
        <v>609</v>
      </c>
      <c r="L130" t="s">
        <v>823</v>
      </c>
      <c r="M130" t="s">
        <v>811</v>
      </c>
      <c r="N130" t="s">
        <v>833</v>
      </c>
      <c r="O130" s="11">
        <f t="shared" ref="O130:O193" si="2">E130*VLOOKUP(G130,$R$3:$S$8,2,)</f>
        <v>1005.08</v>
      </c>
      <c r="P130" s="11">
        <f>Sheet2[[#This Row],[Units Sold]]*Sheet2[[#This Row],[UnitPrice_INR]]</f>
        <v>12060.960000000001</v>
      </c>
    </row>
    <row r="131" spans="1:16" x14ac:dyDescent="0.3">
      <c r="A131" t="s">
        <v>191</v>
      </c>
      <c r="B131" t="s">
        <v>770</v>
      </c>
      <c r="C131" t="s">
        <v>793</v>
      </c>
      <c r="D131" s="5">
        <v>16</v>
      </c>
      <c r="E131">
        <v>379.18</v>
      </c>
      <c r="F131">
        <v>6066.88</v>
      </c>
      <c r="G131" t="s">
        <v>855</v>
      </c>
      <c r="H131" s="12" t="s">
        <v>934</v>
      </c>
      <c r="I131" s="5">
        <f>MONTH(Sheet2[[#This Row],[Date]])</f>
        <v>6</v>
      </c>
      <c r="J131" t="s">
        <v>677</v>
      </c>
      <c r="K131" t="s">
        <v>607</v>
      </c>
      <c r="L131" t="s">
        <v>823</v>
      </c>
      <c r="M131" t="s">
        <v>804</v>
      </c>
      <c r="N131" t="s">
        <v>833</v>
      </c>
      <c r="O131" s="11">
        <f t="shared" si="2"/>
        <v>33625.682400000005</v>
      </c>
      <c r="P131" s="11">
        <f>Sheet2[[#This Row],[Units Sold]]*Sheet2[[#This Row],[UnitPrice_INR]]</f>
        <v>538010.91840000008</v>
      </c>
    </row>
    <row r="132" spans="1:16" x14ac:dyDescent="0.3">
      <c r="A132" t="s">
        <v>191</v>
      </c>
      <c r="B132" t="s">
        <v>777</v>
      </c>
      <c r="C132" t="s">
        <v>798</v>
      </c>
      <c r="D132" s="5">
        <v>43</v>
      </c>
      <c r="E132">
        <v>1094.31</v>
      </c>
      <c r="F132">
        <v>47055.33</v>
      </c>
      <c r="G132" t="s">
        <v>855</v>
      </c>
      <c r="H132" s="12" t="s">
        <v>879</v>
      </c>
      <c r="I132" s="5">
        <f>MONTH(Sheet2[[#This Row],[Date]])</f>
        <v>10</v>
      </c>
      <c r="J132" t="s">
        <v>644</v>
      </c>
      <c r="K132" t="s">
        <v>615</v>
      </c>
      <c r="L132" t="s">
        <v>828</v>
      </c>
      <c r="M132" t="s">
        <v>806</v>
      </c>
      <c r="N132" t="s">
        <v>833</v>
      </c>
      <c r="O132" s="11">
        <f t="shared" si="2"/>
        <v>97043.410799999998</v>
      </c>
      <c r="P132" s="11">
        <f>Sheet2[[#This Row],[Units Sold]]*Sheet2[[#This Row],[UnitPrice_INR]]</f>
        <v>4172866.6644000001</v>
      </c>
    </row>
    <row r="133" spans="1:16" x14ac:dyDescent="0.3">
      <c r="A133" t="s">
        <v>215</v>
      </c>
      <c r="B133" t="s">
        <v>771</v>
      </c>
      <c r="C133" t="s">
        <v>793</v>
      </c>
      <c r="D133" s="5">
        <v>10</v>
      </c>
      <c r="E133">
        <v>339.59</v>
      </c>
      <c r="F133">
        <v>3395.9</v>
      </c>
      <c r="G133" t="s">
        <v>854</v>
      </c>
      <c r="H133" s="12" t="s">
        <v>950</v>
      </c>
      <c r="I133" s="5">
        <f>MONTH(Sheet2[[#This Row],[Date]])</f>
        <v>9</v>
      </c>
      <c r="J133" t="s">
        <v>722</v>
      </c>
      <c r="K133" t="s">
        <v>608</v>
      </c>
      <c r="L133" t="s">
        <v>823</v>
      </c>
      <c r="M133" t="s">
        <v>811</v>
      </c>
      <c r="N133" t="s">
        <v>834</v>
      </c>
      <c r="O133" s="11">
        <f t="shared" si="2"/>
        <v>21475.671599999998</v>
      </c>
      <c r="P133" s="11">
        <f>Sheet2[[#This Row],[Units Sold]]*Sheet2[[#This Row],[UnitPrice_INR]]</f>
        <v>214756.71599999999</v>
      </c>
    </row>
    <row r="134" spans="1:16" x14ac:dyDescent="0.3">
      <c r="A134" t="s">
        <v>370</v>
      </c>
      <c r="B134" t="s">
        <v>773</v>
      </c>
      <c r="C134" t="s">
        <v>798</v>
      </c>
      <c r="D134" s="5">
        <v>55</v>
      </c>
      <c r="E134">
        <v>194.95</v>
      </c>
      <c r="F134">
        <v>10722.25</v>
      </c>
      <c r="G134" t="s">
        <v>857</v>
      </c>
      <c r="H134" s="12" t="s">
        <v>951</v>
      </c>
      <c r="I134" s="5">
        <f>MONTH(Sheet2[[#This Row],[Date]])</f>
        <v>10</v>
      </c>
      <c r="J134" t="s">
        <v>672</v>
      </c>
      <c r="K134" t="s">
        <v>608</v>
      </c>
      <c r="L134" t="s">
        <v>828</v>
      </c>
      <c r="M134" t="s">
        <v>811</v>
      </c>
      <c r="N134" t="s">
        <v>834</v>
      </c>
      <c r="O134" s="11">
        <f t="shared" si="2"/>
        <v>20023.314499999997</v>
      </c>
      <c r="P134" s="11">
        <f>Sheet2[[#This Row],[Units Sold]]*Sheet2[[#This Row],[UnitPrice_INR]]</f>
        <v>1101282.2974999999</v>
      </c>
    </row>
    <row r="135" spans="1:16" x14ac:dyDescent="0.3">
      <c r="A135" t="s">
        <v>149</v>
      </c>
      <c r="B135" t="s">
        <v>771</v>
      </c>
      <c r="C135" t="s">
        <v>793</v>
      </c>
      <c r="D135" s="5">
        <v>16</v>
      </c>
      <c r="E135">
        <v>361.77</v>
      </c>
      <c r="F135">
        <v>5788.32</v>
      </c>
      <c r="G135" t="s">
        <v>855</v>
      </c>
      <c r="H135" s="12" t="s">
        <v>869</v>
      </c>
      <c r="I135" s="5">
        <f>MONTH(Sheet2[[#This Row],[Date]])</f>
        <v>6</v>
      </c>
      <c r="J135" t="s">
        <v>624</v>
      </c>
      <c r="K135" t="s">
        <v>618</v>
      </c>
      <c r="L135" t="s">
        <v>821</v>
      </c>
      <c r="M135" t="s">
        <v>816</v>
      </c>
      <c r="N135" t="s">
        <v>834</v>
      </c>
      <c r="O135" s="11">
        <f t="shared" si="2"/>
        <v>32081.763600000002</v>
      </c>
      <c r="P135" s="11">
        <f>Sheet2[[#This Row],[Units Sold]]*Sheet2[[#This Row],[UnitPrice_INR]]</f>
        <v>513308.21760000003</v>
      </c>
    </row>
    <row r="136" spans="1:16" x14ac:dyDescent="0.3">
      <c r="A136" t="s">
        <v>149</v>
      </c>
      <c r="B136" t="s">
        <v>785</v>
      </c>
      <c r="C136" t="s">
        <v>793</v>
      </c>
      <c r="D136" s="5">
        <v>97</v>
      </c>
      <c r="E136">
        <v>1461.86</v>
      </c>
      <c r="F136">
        <v>141800.42000000001</v>
      </c>
      <c r="G136" t="s">
        <v>850</v>
      </c>
      <c r="H136" s="12" t="s">
        <v>952</v>
      </c>
      <c r="I136" s="5">
        <f>MONTH(Sheet2[[#This Row],[Date]])</f>
        <v>6</v>
      </c>
      <c r="J136" t="s">
        <v>717</v>
      </c>
      <c r="K136" t="s">
        <v>607</v>
      </c>
      <c r="L136" t="s">
        <v>828</v>
      </c>
      <c r="M136" t="s">
        <v>804</v>
      </c>
      <c r="N136" t="s">
        <v>838</v>
      </c>
      <c r="O136" s="11">
        <f t="shared" si="2"/>
        <v>170321.30859999999</v>
      </c>
      <c r="P136" s="11">
        <f>Sheet2[[#This Row],[Units Sold]]*Sheet2[[#This Row],[UnitPrice_INR]]</f>
        <v>16521166.934199998</v>
      </c>
    </row>
    <row r="137" spans="1:16" x14ac:dyDescent="0.3">
      <c r="A137" t="s">
        <v>149</v>
      </c>
      <c r="B137" t="s">
        <v>773</v>
      </c>
      <c r="C137" t="s">
        <v>793</v>
      </c>
      <c r="D137" s="5">
        <v>22</v>
      </c>
      <c r="E137">
        <v>1623.21</v>
      </c>
      <c r="F137">
        <v>35710.620000000003</v>
      </c>
      <c r="G137" t="s">
        <v>854</v>
      </c>
      <c r="H137" s="12" t="s">
        <v>953</v>
      </c>
      <c r="I137" s="5">
        <f>MONTH(Sheet2[[#This Row],[Date]])</f>
        <v>5</v>
      </c>
      <c r="J137" t="s">
        <v>727</v>
      </c>
      <c r="K137" t="s">
        <v>609</v>
      </c>
      <c r="L137" t="s">
        <v>821</v>
      </c>
      <c r="M137" t="s">
        <v>811</v>
      </c>
      <c r="N137" t="s">
        <v>833</v>
      </c>
      <c r="O137" s="11">
        <f t="shared" si="2"/>
        <v>102651.80040000001</v>
      </c>
      <c r="P137" s="11">
        <f>Sheet2[[#This Row],[Units Sold]]*Sheet2[[#This Row],[UnitPrice_INR]]</f>
        <v>2258339.6088</v>
      </c>
    </row>
    <row r="138" spans="1:16" x14ac:dyDescent="0.3">
      <c r="A138" t="s">
        <v>149</v>
      </c>
      <c r="B138" t="s">
        <v>782</v>
      </c>
      <c r="C138" t="s">
        <v>798</v>
      </c>
      <c r="D138" s="5">
        <v>58</v>
      </c>
      <c r="E138">
        <v>220.52</v>
      </c>
      <c r="F138">
        <v>12790.16</v>
      </c>
      <c r="G138" t="s">
        <v>850</v>
      </c>
      <c r="H138" s="12" t="s">
        <v>954</v>
      </c>
      <c r="I138" s="5">
        <f>MONTH(Sheet2[[#This Row],[Date]])</f>
        <v>10</v>
      </c>
      <c r="J138" t="s">
        <v>645</v>
      </c>
      <c r="K138" t="s">
        <v>608</v>
      </c>
      <c r="L138" t="s">
        <v>828</v>
      </c>
      <c r="M138" t="s">
        <v>816</v>
      </c>
      <c r="N138" t="s">
        <v>834</v>
      </c>
      <c r="O138" s="11">
        <f t="shared" si="2"/>
        <v>25692.785200000002</v>
      </c>
      <c r="P138" s="11">
        <f>Sheet2[[#This Row],[Units Sold]]*Sheet2[[#This Row],[UnitPrice_INR]]</f>
        <v>1490181.5416000001</v>
      </c>
    </row>
    <row r="139" spans="1:16" x14ac:dyDescent="0.3">
      <c r="A139" t="s">
        <v>149</v>
      </c>
      <c r="B139" t="s">
        <v>782</v>
      </c>
      <c r="C139" t="s">
        <v>793</v>
      </c>
      <c r="D139" s="5">
        <v>11</v>
      </c>
      <c r="E139">
        <v>1265.5899999999999</v>
      </c>
      <c r="F139">
        <v>13921.49</v>
      </c>
      <c r="G139" t="s">
        <v>857</v>
      </c>
      <c r="H139" s="12" t="s">
        <v>921</v>
      </c>
      <c r="I139" s="5">
        <f>MONTH(Sheet2[[#This Row],[Date]])</f>
        <v>10</v>
      </c>
      <c r="J139" t="s">
        <v>637</v>
      </c>
      <c r="K139" t="s">
        <v>615</v>
      </c>
      <c r="L139" t="s">
        <v>828</v>
      </c>
      <c r="M139" t="s">
        <v>811</v>
      </c>
      <c r="N139" t="s">
        <v>838</v>
      </c>
      <c r="O139" s="11">
        <f t="shared" si="2"/>
        <v>129988.74889999998</v>
      </c>
      <c r="P139" s="11">
        <f>Sheet2[[#This Row],[Units Sold]]*Sheet2[[#This Row],[UnitPrice_INR]]</f>
        <v>1429876.2378999998</v>
      </c>
    </row>
    <row r="140" spans="1:16" x14ac:dyDescent="0.3">
      <c r="A140" t="s">
        <v>73</v>
      </c>
      <c r="B140" t="s">
        <v>782</v>
      </c>
      <c r="C140" t="s">
        <v>798</v>
      </c>
      <c r="D140" s="5">
        <v>26</v>
      </c>
      <c r="E140">
        <v>459.3</v>
      </c>
      <c r="F140">
        <v>11941.8</v>
      </c>
      <c r="G140" t="s">
        <v>857</v>
      </c>
      <c r="H140" s="12" t="s">
        <v>955</v>
      </c>
      <c r="I140" s="5">
        <f>MONTH(Sheet2[[#This Row],[Date]])</f>
        <v>9</v>
      </c>
      <c r="J140" t="s">
        <v>678</v>
      </c>
      <c r="K140" t="s">
        <v>608</v>
      </c>
      <c r="L140" t="s">
        <v>826</v>
      </c>
      <c r="M140" t="s">
        <v>816</v>
      </c>
      <c r="N140" t="s">
        <v>833</v>
      </c>
      <c r="O140" s="11">
        <f t="shared" si="2"/>
        <v>47174.703000000001</v>
      </c>
      <c r="P140" s="11">
        <f>Sheet2[[#This Row],[Units Sold]]*Sheet2[[#This Row],[UnitPrice_INR]]</f>
        <v>1226542.2779999999</v>
      </c>
    </row>
    <row r="141" spans="1:16" x14ac:dyDescent="0.3">
      <c r="A141" t="s">
        <v>73</v>
      </c>
      <c r="B141" t="s">
        <v>776</v>
      </c>
      <c r="C141" t="s">
        <v>800</v>
      </c>
      <c r="D141" s="5">
        <v>92</v>
      </c>
      <c r="E141">
        <v>453.29</v>
      </c>
      <c r="F141">
        <v>41702.68</v>
      </c>
      <c r="G141" t="s">
        <v>850</v>
      </c>
      <c r="H141" s="12" t="s">
        <v>913</v>
      </c>
      <c r="I141" s="5">
        <f>MONTH(Sheet2[[#This Row],[Date]])</f>
        <v>7</v>
      </c>
      <c r="J141" t="s">
        <v>650</v>
      </c>
      <c r="K141" t="s">
        <v>607</v>
      </c>
      <c r="L141" t="s">
        <v>826</v>
      </c>
      <c r="M141" t="s">
        <v>811</v>
      </c>
      <c r="N141" t="s">
        <v>834</v>
      </c>
      <c r="O141" s="11">
        <f t="shared" si="2"/>
        <v>52812.817900000002</v>
      </c>
      <c r="P141" s="11">
        <f>Sheet2[[#This Row],[Units Sold]]*Sheet2[[#This Row],[UnitPrice_INR]]</f>
        <v>4858779.2467999998</v>
      </c>
    </row>
    <row r="142" spans="1:16" x14ac:dyDescent="0.3">
      <c r="A142" t="s">
        <v>73</v>
      </c>
      <c r="B142" t="s">
        <v>773</v>
      </c>
      <c r="C142" t="s">
        <v>800</v>
      </c>
      <c r="D142" s="5">
        <v>81</v>
      </c>
      <c r="E142">
        <v>880.7</v>
      </c>
      <c r="F142">
        <v>71336.7</v>
      </c>
      <c r="G142" t="s">
        <v>840</v>
      </c>
      <c r="H142" s="12" t="s">
        <v>956</v>
      </c>
      <c r="I142" s="5">
        <f>MONTH(Sheet2[[#This Row],[Date]])</f>
        <v>5</v>
      </c>
      <c r="J142" t="s">
        <v>681</v>
      </c>
      <c r="K142" t="s">
        <v>607</v>
      </c>
      <c r="L142" t="s">
        <v>828</v>
      </c>
      <c r="M142" t="s">
        <v>806</v>
      </c>
      <c r="N142" t="s">
        <v>838</v>
      </c>
      <c r="O142" s="11">
        <f t="shared" si="2"/>
        <v>880.7</v>
      </c>
      <c r="P142" s="11">
        <f>Sheet2[[#This Row],[Units Sold]]*Sheet2[[#This Row],[UnitPrice_INR]]</f>
        <v>71336.7</v>
      </c>
    </row>
    <row r="143" spans="1:16" x14ac:dyDescent="0.3">
      <c r="A143" t="s">
        <v>73</v>
      </c>
      <c r="B143" t="s">
        <v>773</v>
      </c>
      <c r="C143" t="s">
        <v>800</v>
      </c>
      <c r="D143" s="5">
        <v>61</v>
      </c>
      <c r="E143">
        <v>975.8</v>
      </c>
      <c r="F143">
        <v>59523.8</v>
      </c>
      <c r="G143" t="s">
        <v>854</v>
      </c>
      <c r="H143" s="12" t="s">
        <v>957</v>
      </c>
      <c r="I143" s="5">
        <f>MONTH(Sheet2[[#This Row],[Date]])</f>
        <v>7</v>
      </c>
      <c r="J143" t="s">
        <v>637</v>
      </c>
      <c r="K143" t="s">
        <v>609</v>
      </c>
      <c r="L143" t="s">
        <v>826</v>
      </c>
      <c r="M143" t="s">
        <v>804</v>
      </c>
      <c r="N143" t="s">
        <v>834</v>
      </c>
      <c r="O143" s="11">
        <f t="shared" si="2"/>
        <v>61709.591999999997</v>
      </c>
      <c r="P143" s="11">
        <f>Sheet2[[#This Row],[Units Sold]]*Sheet2[[#This Row],[UnitPrice_INR]]</f>
        <v>3764285.1119999997</v>
      </c>
    </row>
    <row r="144" spans="1:16" x14ac:dyDescent="0.3">
      <c r="A144" t="s">
        <v>135</v>
      </c>
      <c r="B144" t="s">
        <v>771</v>
      </c>
      <c r="C144" t="s">
        <v>793</v>
      </c>
      <c r="D144" s="5">
        <v>78</v>
      </c>
      <c r="E144">
        <v>1744.89</v>
      </c>
      <c r="F144">
        <v>136101.42000000001</v>
      </c>
      <c r="G144" t="s">
        <v>854</v>
      </c>
      <c r="H144" s="12" t="s">
        <v>958</v>
      </c>
      <c r="I144" s="5">
        <f>MONTH(Sheet2[[#This Row],[Date]])</f>
        <v>8</v>
      </c>
      <c r="J144" t="s">
        <v>697</v>
      </c>
      <c r="K144" t="s">
        <v>607</v>
      </c>
      <c r="L144" t="s">
        <v>826</v>
      </c>
      <c r="M144" t="s">
        <v>811</v>
      </c>
      <c r="N144" t="s">
        <v>833</v>
      </c>
      <c r="O144" s="11">
        <f t="shared" si="2"/>
        <v>110346.84360000001</v>
      </c>
      <c r="P144" s="11">
        <f>Sheet2[[#This Row],[Units Sold]]*Sheet2[[#This Row],[UnitPrice_INR]]</f>
        <v>8607053.8008000012</v>
      </c>
    </row>
    <row r="145" spans="1:16" x14ac:dyDescent="0.3">
      <c r="A145" t="s">
        <v>363</v>
      </c>
      <c r="B145" t="s">
        <v>770</v>
      </c>
      <c r="C145" t="s">
        <v>798</v>
      </c>
      <c r="D145" s="5">
        <v>97</v>
      </c>
      <c r="E145">
        <v>1158.44</v>
      </c>
      <c r="F145">
        <v>112368.68</v>
      </c>
      <c r="G145" t="s">
        <v>840</v>
      </c>
      <c r="H145" s="12" t="s">
        <v>959</v>
      </c>
      <c r="I145" s="5">
        <f>MONTH(Sheet2[[#This Row],[Date]])</f>
        <v>11</v>
      </c>
      <c r="J145" t="s">
        <v>674</v>
      </c>
      <c r="K145" t="s">
        <v>618</v>
      </c>
      <c r="L145" t="s">
        <v>826</v>
      </c>
      <c r="M145" t="s">
        <v>804</v>
      </c>
      <c r="N145" t="s">
        <v>838</v>
      </c>
      <c r="O145" s="11">
        <f t="shared" si="2"/>
        <v>1158.44</v>
      </c>
      <c r="P145" s="11">
        <f>Sheet2[[#This Row],[Units Sold]]*Sheet2[[#This Row],[UnitPrice_INR]]</f>
        <v>112368.68000000001</v>
      </c>
    </row>
    <row r="146" spans="1:16" x14ac:dyDescent="0.3">
      <c r="A146" t="s">
        <v>82</v>
      </c>
      <c r="B146" t="s">
        <v>782</v>
      </c>
      <c r="C146" t="s">
        <v>800</v>
      </c>
      <c r="D146" s="5">
        <v>14</v>
      </c>
      <c r="E146">
        <v>566.91</v>
      </c>
      <c r="F146">
        <v>7936.74</v>
      </c>
      <c r="G146" t="s">
        <v>854</v>
      </c>
      <c r="H146" s="12" t="s">
        <v>866</v>
      </c>
      <c r="I146" s="5">
        <f>MONTH(Sheet2[[#This Row],[Date]])</f>
        <v>6</v>
      </c>
      <c r="J146" t="s">
        <v>678</v>
      </c>
      <c r="K146" t="s">
        <v>607</v>
      </c>
      <c r="L146" t="s">
        <v>828</v>
      </c>
      <c r="M146" t="s">
        <v>806</v>
      </c>
      <c r="N146" t="s">
        <v>834</v>
      </c>
      <c r="O146" s="11">
        <f t="shared" si="2"/>
        <v>35851.388399999996</v>
      </c>
      <c r="P146" s="11">
        <f>Sheet2[[#This Row],[Units Sold]]*Sheet2[[#This Row],[UnitPrice_INR]]</f>
        <v>501919.43759999995</v>
      </c>
    </row>
    <row r="147" spans="1:16" x14ac:dyDescent="0.3">
      <c r="A147" t="s">
        <v>82</v>
      </c>
      <c r="B147" t="s">
        <v>785</v>
      </c>
      <c r="C147" t="s">
        <v>798</v>
      </c>
      <c r="D147" s="5">
        <v>14</v>
      </c>
      <c r="E147">
        <v>406.49</v>
      </c>
      <c r="F147">
        <v>5690.86</v>
      </c>
      <c r="G147" t="s">
        <v>855</v>
      </c>
      <c r="H147" s="12" t="s">
        <v>960</v>
      </c>
      <c r="I147" s="5">
        <f>MONTH(Sheet2[[#This Row],[Date]])</f>
        <v>6</v>
      </c>
      <c r="J147" t="s">
        <v>623</v>
      </c>
      <c r="K147" t="s">
        <v>608</v>
      </c>
      <c r="L147" t="s">
        <v>823</v>
      </c>
      <c r="M147" t="s">
        <v>806</v>
      </c>
      <c r="N147" t="s">
        <v>838</v>
      </c>
      <c r="O147" s="11">
        <f t="shared" si="2"/>
        <v>36047.533200000005</v>
      </c>
      <c r="P147" s="11">
        <f>Sheet2[[#This Row],[Units Sold]]*Sheet2[[#This Row],[UnitPrice_INR]]</f>
        <v>504665.46480000007</v>
      </c>
    </row>
    <row r="148" spans="1:16" x14ac:dyDescent="0.3">
      <c r="A148" t="s">
        <v>80</v>
      </c>
      <c r="B148" t="s">
        <v>773</v>
      </c>
      <c r="C148" t="s">
        <v>793</v>
      </c>
      <c r="D148" s="5">
        <v>15</v>
      </c>
      <c r="E148">
        <v>1514.99</v>
      </c>
      <c r="F148">
        <v>22724.85</v>
      </c>
      <c r="G148" t="s">
        <v>855</v>
      </c>
      <c r="H148" s="12" t="s">
        <v>875</v>
      </c>
      <c r="I148" s="5">
        <f>MONTH(Sheet2[[#This Row],[Date]])</f>
        <v>5</v>
      </c>
      <c r="J148" t="s">
        <v>623</v>
      </c>
      <c r="K148" t="s">
        <v>615</v>
      </c>
      <c r="L148" t="s">
        <v>826</v>
      </c>
      <c r="M148" t="s">
        <v>806</v>
      </c>
      <c r="N148" t="s">
        <v>838</v>
      </c>
      <c r="O148" s="11">
        <f t="shared" si="2"/>
        <v>134349.3132</v>
      </c>
      <c r="P148" s="11">
        <f>Sheet2[[#This Row],[Units Sold]]*Sheet2[[#This Row],[UnitPrice_INR]]</f>
        <v>2015239.6980000001</v>
      </c>
    </row>
    <row r="149" spans="1:16" x14ac:dyDescent="0.3">
      <c r="A149" t="s">
        <v>80</v>
      </c>
      <c r="B149" t="s">
        <v>773</v>
      </c>
      <c r="C149" t="s">
        <v>793</v>
      </c>
      <c r="D149" s="5">
        <v>8</v>
      </c>
      <c r="E149">
        <v>1560.12</v>
      </c>
      <c r="F149">
        <v>12480.96</v>
      </c>
      <c r="G149" t="s">
        <v>847</v>
      </c>
      <c r="H149" s="12" t="s">
        <v>937</v>
      </c>
      <c r="I149" s="5">
        <f>MONTH(Sheet2[[#This Row],[Date]])</f>
        <v>6</v>
      </c>
      <c r="J149" t="s">
        <v>720</v>
      </c>
      <c r="K149" t="s">
        <v>609</v>
      </c>
      <c r="L149" t="s">
        <v>821</v>
      </c>
      <c r="M149" t="s">
        <v>811</v>
      </c>
      <c r="N149" t="s">
        <v>834</v>
      </c>
      <c r="O149" s="11">
        <f t="shared" si="2"/>
        <v>90455.757599999983</v>
      </c>
      <c r="P149" s="11">
        <f>Sheet2[[#This Row],[Units Sold]]*Sheet2[[#This Row],[UnitPrice_INR]]</f>
        <v>723646.06079999986</v>
      </c>
    </row>
    <row r="150" spans="1:16" x14ac:dyDescent="0.3">
      <c r="A150" t="s">
        <v>80</v>
      </c>
      <c r="B150" t="s">
        <v>773</v>
      </c>
      <c r="C150" t="s">
        <v>793</v>
      </c>
      <c r="D150" s="5">
        <v>15</v>
      </c>
      <c r="E150">
        <v>1514.99</v>
      </c>
      <c r="F150">
        <v>22724.85</v>
      </c>
      <c r="G150" t="s">
        <v>855</v>
      </c>
      <c r="H150" s="12" t="s">
        <v>875</v>
      </c>
      <c r="I150" s="5">
        <f>MONTH(Sheet2[[#This Row],[Date]])</f>
        <v>5</v>
      </c>
      <c r="J150" t="s">
        <v>623</v>
      </c>
      <c r="K150" t="s">
        <v>615</v>
      </c>
      <c r="L150" t="s">
        <v>826</v>
      </c>
      <c r="M150" t="s">
        <v>806</v>
      </c>
      <c r="N150" t="s">
        <v>838</v>
      </c>
      <c r="O150" s="11">
        <f t="shared" si="2"/>
        <v>134349.3132</v>
      </c>
      <c r="P150" s="11">
        <f>Sheet2[[#This Row],[Units Sold]]*Sheet2[[#This Row],[UnitPrice_INR]]</f>
        <v>2015239.6980000001</v>
      </c>
    </row>
    <row r="151" spans="1:16" x14ac:dyDescent="0.3">
      <c r="A151" t="s">
        <v>311</v>
      </c>
      <c r="B151" t="s">
        <v>776</v>
      </c>
      <c r="C151" t="s">
        <v>793</v>
      </c>
      <c r="D151" s="5">
        <v>13</v>
      </c>
      <c r="E151">
        <v>751.37</v>
      </c>
      <c r="F151">
        <v>9767.81</v>
      </c>
      <c r="G151" t="s">
        <v>850</v>
      </c>
      <c r="H151" s="12" t="s">
        <v>945</v>
      </c>
      <c r="I151" s="5">
        <f>MONTH(Sheet2[[#This Row],[Date]])</f>
        <v>6</v>
      </c>
      <c r="J151" t="s">
        <v>622</v>
      </c>
      <c r="K151" t="s">
        <v>615</v>
      </c>
      <c r="L151" t="s">
        <v>828</v>
      </c>
      <c r="M151" t="s">
        <v>804</v>
      </c>
      <c r="N151" t="s">
        <v>833</v>
      </c>
      <c r="O151" s="11">
        <f t="shared" si="2"/>
        <v>87542.118700000006</v>
      </c>
      <c r="P151" s="11">
        <f>Sheet2[[#This Row],[Units Sold]]*Sheet2[[#This Row],[UnitPrice_INR]]</f>
        <v>1138047.5431000001</v>
      </c>
    </row>
    <row r="152" spans="1:16" x14ac:dyDescent="0.3">
      <c r="A152" t="s">
        <v>311</v>
      </c>
      <c r="B152" t="s">
        <v>776</v>
      </c>
      <c r="C152" t="s">
        <v>793</v>
      </c>
      <c r="D152" s="5">
        <v>24</v>
      </c>
      <c r="E152">
        <v>867.32</v>
      </c>
      <c r="F152">
        <v>20815.68</v>
      </c>
      <c r="G152" t="s">
        <v>850</v>
      </c>
      <c r="H152" s="12" t="s">
        <v>961</v>
      </c>
      <c r="I152" s="5">
        <f>MONTH(Sheet2[[#This Row],[Date]])</f>
        <v>10</v>
      </c>
      <c r="J152" t="s">
        <v>681</v>
      </c>
      <c r="K152" t="s">
        <v>618</v>
      </c>
      <c r="L152" t="s">
        <v>828</v>
      </c>
      <c r="M152" t="s">
        <v>804</v>
      </c>
      <c r="N152" t="s">
        <v>838</v>
      </c>
      <c r="O152" s="11">
        <f t="shared" si="2"/>
        <v>101051.4532</v>
      </c>
      <c r="P152" s="11">
        <f>Sheet2[[#This Row],[Units Sold]]*Sheet2[[#This Row],[UnitPrice_INR]]</f>
        <v>2425234.8768000002</v>
      </c>
    </row>
    <row r="153" spans="1:16" x14ac:dyDescent="0.3">
      <c r="A153" t="s">
        <v>163</v>
      </c>
      <c r="B153" t="s">
        <v>785</v>
      </c>
      <c r="C153" t="s">
        <v>798</v>
      </c>
      <c r="D153" s="5">
        <v>58</v>
      </c>
      <c r="E153">
        <v>123.51</v>
      </c>
      <c r="F153">
        <v>7163.58</v>
      </c>
      <c r="G153" t="s">
        <v>840</v>
      </c>
      <c r="H153" s="12" t="s">
        <v>900</v>
      </c>
      <c r="I153" s="5">
        <f>MONTH(Sheet2[[#This Row],[Date]])</f>
        <v>6</v>
      </c>
      <c r="J153" t="s">
        <v>682</v>
      </c>
      <c r="K153" t="s">
        <v>607</v>
      </c>
      <c r="L153" t="s">
        <v>828</v>
      </c>
      <c r="M153" t="s">
        <v>816</v>
      </c>
      <c r="N153" t="s">
        <v>838</v>
      </c>
      <c r="O153" s="11">
        <f t="shared" si="2"/>
        <v>123.51</v>
      </c>
      <c r="P153" s="11">
        <f>Sheet2[[#This Row],[Units Sold]]*Sheet2[[#This Row],[UnitPrice_INR]]</f>
        <v>7163.58</v>
      </c>
    </row>
    <row r="154" spans="1:16" x14ac:dyDescent="0.3">
      <c r="A154" t="s">
        <v>163</v>
      </c>
      <c r="B154" t="s">
        <v>785</v>
      </c>
      <c r="C154" t="s">
        <v>798</v>
      </c>
      <c r="D154" s="5">
        <v>25</v>
      </c>
      <c r="E154">
        <v>67.12</v>
      </c>
      <c r="F154">
        <v>1678</v>
      </c>
      <c r="G154" t="s">
        <v>850</v>
      </c>
      <c r="H154" s="12" t="s">
        <v>962</v>
      </c>
      <c r="I154" s="5">
        <f>MONTH(Sheet2[[#This Row],[Date]])</f>
        <v>10</v>
      </c>
      <c r="J154" t="s">
        <v>631</v>
      </c>
      <c r="K154" t="s">
        <v>615</v>
      </c>
      <c r="L154" t="s">
        <v>821</v>
      </c>
      <c r="M154" t="s">
        <v>806</v>
      </c>
      <c r="N154" t="s">
        <v>833</v>
      </c>
      <c r="O154" s="11">
        <f t="shared" si="2"/>
        <v>7820.1512000000012</v>
      </c>
      <c r="P154" s="11">
        <f>Sheet2[[#This Row],[Units Sold]]*Sheet2[[#This Row],[UnitPrice_INR]]</f>
        <v>195503.78000000003</v>
      </c>
    </row>
    <row r="155" spans="1:16" x14ac:dyDescent="0.3">
      <c r="A155" t="s">
        <v>69</v>
      </c>
      <c r="B155" t="s">
        <v>785</v>
      </c>
      <c r="C155" t="s">
        <v>800</v>
      </c>
      <c r="D155" s="5">
        <v>89</v>
      </c>
      <c r="E155">
        <v>346.18</v>
      </c>
      <c r="F155">
        <v>30810.02</v>
      </c>
      <c r="G155" t="s">
        <v>847</v>
      </c>
      <c r="H155" s="12" t="s">
        <v>929</v>
      </c>
      <c r="I155" s="5">
        <f>MONTH(Sheet2[[#This Row],[Date]])</f>
        <v>10</v>
      </c>
      <c r="J155" t="s">
        <v>673</v>
      </c>
      <c r="K155" t="s">
        <v>615</v>
      </c>
      <c r="L155" t="s">
        <v>826</v>
      </c>
      <c r="M155" t="s">
        <v>811</v>
      </c>
      <c r="N155" t="s">
        <v>833</v>
      </c>
      <c r="O155" s="11">
        <f t="shared" si="2"/>
        <v>20071.5164</v>
      </c>
      <c r="P155" s="11">
        <f>Sheet2[[#This Row],[Units Sold]]*Sheet2[[#This Row],[UnitPrice_INR]]</f>
        <v>1786364.9595999999</v>
      </c>
    </row>
    <row r="156" spans="1:16" x14ac:dyDescent="0.3">
      <c r="A156" t="s">
        <v>69</v>
      </c>
      <c r="B156" t="s">
        <v>777</v>
      </c>
      <c r="C156" t="s">
        <v>800</v>
      </c>
      <c r="D156" s="5">
        <v>66</v>
      </c>
      <c r="E156">
        <v>917.19</v>
      </c>
      <c r="F156">
        <v>60534.54</v>
      </c>
      <c r="G156" t="s">
        <v>857</v>
      </c>
      <c r="H156" s="12" t="s">
        <v>931</v>
      </c>
      <c r="I156" s="5">
        <f>MONTH(Sheet2[[#This Row],[Date]])</f>
        <v>8</v>
      </c>
      <c r="J156" t="s">
        <v>757</v>
      </c>
      <c r="K156" t="s">
        <v>615</v>
      </c>
      <c r="L156" t="s">
        <v>823</v>
      </c>
      <c r="M156" t="s">
        <v>804</v>
      </c>
      <c r="N156" t="s">
        <v>834</v>
      </c>
      <c r="O156" s="11">
        <f t="shared" si="2"/>
        <v>94204.584900000002</v>
      </c>
      <c r="P156" s="11">
        <f>Sheet2[[#This Row],[Units Sold]]*Sheet2[[#This Row],[UnitPrice_INR]]</f>
        <v>6217502.6034000004</v>
      </c>
    </row>
    <row r="157" spans="1:16" x14ac:dyDescent="0.3">
      <c r="A157" t="s">
        <v>69</v>
      </c>
      <c r="B157" t="s">
        <v>775</v>
      </c>
      <c r="C157" t="s">
        <v>798</v>
      </c>
      <c r="D157" s="5">
        <v>69</v>
      </c>
      <c r="E157">
        <v>556.23</v>
      </c>
      <c r="F157">
        <v>38379.870000000003</v>
      </c>
      <c r="G157" t="s">
        <v>840</v>
      </c>
      <c r="H157" s="12" t="s">
        <v>963</v>
      </c>
      <c r="I157" s="5">
        <f>MONTH(Sheet2[[#This Row],[Date]])</f>
        <v>6</v>
      </c>
      <c r="J157" t="s">
        <v>646</v>
      </c>
      <c r="K157" t="s">
        <v>608</v>
      </c>
      <c r="L157" t="s">
        <v>828</v>
      </c>
      <c r="M157" t="s">
        <v>806</v>
      </c>
      <c r="N157" t="s">
        <v>833</v>
      </c>
      <c r="O157" s="11">
        <f t="shared" si="2"/>
        <v>556.23</v>
      </c>
      <c r="P157" s="11">
        <f>Sheet2[[#This Row],[Units Sold]]*Sheet2[[#This Row],[UnitPrice_INR]]</f>
        <v>38379.870000000003</v>
      </c>
    </row>
    <row r="158" spans="1:16" x14ac:dyDescent="0.3">
      <c r="A158" t="s">
        <v>418</v>
      </c>
      <c r="B158" t="s">
        <v>776</v>
      </c>
      <c r="C158" t="s">
        <v>793</v>
      </c>
      <c r="D158" s="5">
        <v>71</v>
      </c>
      <c r="E158">
        <v>389.61</v>
      </c>
      <c r="F158">
        <v>27662.31</v>
      </c>
      <c r="G158" t="s">
        <v>847</v>
      </c>
      <c r="H158" s="12" t="s">
        <v>957</v>
      </c>
      <c r="I158" s="5">
        <f>MONTH(Sheet2[[#This Row],[Date]])</f>
        <v>7</v>
      </c>
      <c r="J158" t="s">
        <v>672</v>
      </c>
      <c r="K158" t="s">
        <v>618</v>
      </c>
      <c r="L158" t="s">
        <v>823</v>
      </c>
      <c r="M158" t="s">
        <v>804</v>
      </c>
      <c r="N158" t="s">
        <v>833</v>
      </c>
      <c r="O158" s="11">
        <f t="shared" si="2"/>
        <v>22589.587800000001</v>
      </c>
      <c r="P158" s="11">
        <f>Sheet2[[#This Row],[Units Sold]]*Sheet2[[#This Row],[UnitPrice_INR]]</f>
        <v>1603860.7338</v>
      </c>
    </row>
    <row r="159" spans="1:16" x14ac:dyDescent="0.3">
      <c r="A159" t="s">
        <v>129</v>
      </c>
      <c r="B159" t="s">
        <v>777</v>
      </c>
      <c r="C159" t="s">
        <v>793</v>
      </c>
      <c r="D159" s="5">
        <v>98</v>
      </c>
      <c r="E159">
        <v>376.55</v>
      </c>
      <c r="F159">
        <v>36901.9</v>
      </c>
      <c r="G159" t="s">
        <v>855</v>
      </c>
      <c r="H159" s="12" t="s">
        <v>964</v>
      </c>
      <c r="I159" s="5">
        <f>MONTH(Sheet2[[#This Row],[Date]])</f>
        <v>10</v>
      </c>
      <c r="J159" t="s">
        <v>752</v>
      </c>
      <c r="K159" t="s">
        <v>607</v>
      </c>
      <c r="L159" t="s">
        <v>823</v>
      </c>
      <c r="M159" t="s">
        <v>816</v>
      </c>
      <c r="N159" t="s">
        <v>834</v>
      </c>
      <c r="O159" s="11">
        <f t="shared" si="2"/>
        <v>33392.454000000005</v>
      </c>
      <c r="P159" s="11">
        <f>Sheet2[[#This Row],[Units Sold]]*Sheet2[[#This Row],[UnitPrice_INR]]</f>
        <v>3272460.4920000006</v>
      </c>
    </row>
    <row r="160" spans="1:16" x14ac:dyDescent="0.3">
      <c r="A160" t="s">
        <v>129</v>
      </c>
      <c r="B160" t="s">
        <v>771</v>
      </c>
      <c r="C160" t="s">
        <v>798</v>
      </c>
      <c r="D160" s="5">
        <v>81</v>
      </c>
      <c r="E160">
        <v>1796.67</v>
      </c>
      <c r="F160">
        <v>145530.26999999999</v>
      </c>
      <c r="G160" t="s">
        <v>855</v>
      </c>
      <c r="H160" s="12" t="s">
        <v>858</v>
      </c>
      <c r="I160" s="5">
        <f>MONTH(Sheet2[[#This Row],[Date]])</f>
        <v>9</v>
      </c>
      <c r="J160" t="s">
        <v>639</v>
      </c>
      <c r="K160" t="s">
        <v>618</v>
      </c>
      <c r="L160" t="s">
        <v>826</v>
      </c>
      <c r="M160" t="s">
        <v>806</v>
      </c>
      <c r="N160" t="s">
        <v>833</v>
      </c>
      <c r="O160" s="11">
        <f t="shared" si="2"/>
        <v>159328.69560000001</v>
      </c>
      <c r="P160" s="11">
        <f>Sheet2[[#This Row],[Units Sold]]*Sheet2[[#This Row],[UnitPrice_INR]]</f>
        <v>12905624.343600001</v>
      </c>
    </row>
    <row r="161" spans="1:16" x14ac:dyDescent="0.3">
      <c r="A161" t="s">
        <v>61</v>
      </c>
      <c r="B161" t="s">
        <v>771</v>
      </c>
      <c r="C161" t="s">
        <v>798</v>
      </c>
      <c r="D161" s="5">
        <v>42</v>
      </c>
      <c r="E161">
        <v>1725.27</v>
      </c>
      <c r="F161">
        <v>72461.34</v>
      </c>
      <c r="G161" t="s">
        <v>855</v>
      </c>
      <c r="H161" s="12" t="s">
        <v>965</v>
      </c>
      <c r="I161" s="5">
        <f>MONTH(Sheet2[[#This Row],[Date]])</f>
        <v>5</v>
      </c>
      <c r="J161" t="s">
        <v>658</v>
      </c>
      <c r="K161" t="s">
        <v>609</v>
      </c>
      <c r="L161" t="s">
        <v>826</v>
      </c>
      <c r="M161" t="s">
        <v>816</v>
      </c>
      <c r="N161" t="s">
        <v>838</v>
      </c>
      <c r="O161" s="11">
        <f t="shared" si="2"/>
        <v>152996.9436</v>
      </c>
      <c r="P161" s="11">
        <f>Sheet2[[#This Row],[Units Sold]]*Sheet2[[#This Row],[UnitPrice_INR]]</f>
        <v>6425871.6311999997</v>
      </c>
    </row>
    <row r="162" spans="1:16" x14ac:dyDescent="0.3">
      <c r="A162" t="s">
        <v>61</v>
      </c>
      <c r="B162" t="s">
        <v>777</v>
      </c>
      <c r="C162" t="s">
        <v>798</v>
      </c>
      <c r="D162" s="5">
        <v>28</v>
      </c>
      <c r="E162">
        <v>675.94</v>
      </c>
      <c r="F162">
        <v>18926.32</v>
      </c>
      <c r="G162" t="s">
        <v>840</v>
      </c>
      <c r="H162" s="12" t="s">
        <v>954</v>
      </c>
      <c r="I162" s="5">
        <f>MONTH(Sheet2[[#This Row],[Date]])</f>
        <v>10</v>
      </c>
      <c r="J162" t="s">
        <v>637</v>
      </c>
      <c r="K162" t="s">
        <v>608</v>
      </c>
      <c r="L162" t="s">
        <v>826</v>
      </c>
      <c r="M162" t="s">
        <v>811</v>
      </c>
      <c r="N162" t="s">
        <v>838</v>
      </c>
      <c r="O162" s="11">
        <f t="shared" si="2"/>
        <v>675.94</v>
      </c>
      <c r="P162" s="11">
        <f>Sheet2[[#This Row],[Units Sold]]*Sheet2[[#This Row],[UnitPrice_INR]]</f>
        <v>18926.32</v>
      </c>
    </row>
    <row r="163" spans="1:16" x14ac:dyDescent="0.3">
      <c r="A163" t="s">
        <v>161</v>
      </c>
      <c r="B163" t="s">
        <v>773</v>
      </c>
      <c r="C163" t="s">
        <v>798</v>
      </c>
      <c r="D163" s="5">
        <v>18</v>
      </c>
      <c r="E163">
        <v>1738.77</v>
      </c>
      <c r="F163">
        <v>31297.86</v>
      </c>
      <c r="G163" t="s">
        <v>855</v>
      </c>
      <c r="H163" s="12" t="s">
        <v>966</v>
      </c>
      <c r="I163" s="5">
        <f>MONTH(Sheet2[[#This Row],[Date]])</f>
        <v>7</v>
      </c>
      <c r="J163" t="s">
        <v>722</v>
      </c>
      <c r="K163" t="s">
        <v>608</v>
      </c>
      <c r="L163" t="s">
        <v>826</v>
      </c>
      <c r="M163" t="s">
        <v>804</v>
      </c>
      <c r="N163" t="s">
        <v>838</v>
      </c>
      <c r="O163" s="11">
        <f t="shared" si="2"/>
        <v>154194.12360000002</v>
      </c>
      <c r="P163" s="11">
        <f>Sheet2[[#This Row],[Units Sold]]*Sheet2[[#This Row],[UnitPrice_INR]]</f>
        <v>2775494.2248000004</v>
      </c>
    </row>
    <row r="164" spans="1:16" x14ac:dyDescent="0.3">
      <c r="A164" t="s">
        <v>249</v>
      </c>
      <c r="B164" t="s">
        <v>771</v>
      </c>
      <c r="C164" t="s">
        <v>800</v>
      </c>
      <c r="D164" s="5">
        <v>17</v>
      </c>
      <c r="E164">
        <v>521.12</v>
      </c>
      <c r="F164">
        <v>8859.0400000000009</v>
      </c>
      <c r="G164" t="s">
        <v>857</v>
      </c>
      <c r="H164" s="12" t="s">
        <v>924</v>
      </c>
      <c r="I164" s="5">
        <f>MONTH(Sheet2[[#This Row],[Date]])</f>
        <v>6</v>
      </c>
      <c r="J164" t="s">
        <v>665</v>
      </c>
      <c r="K164" t="s">
        <v>615</v>
      </c>
      <c r="L164" t="s">
        <v>821</v>
      </c>
      <c r="M164" t="s">
        <v>804</v>
      </c>
      <c r="N164" t="s">
        <v>838</v>
      </c>
      <c r="O164" s="11">
        <f t="shared" si="2"/>
        <v>53524.235199999996</v>
      </c>
      <c r="P164" s="11">
        <f>Sheet2[[#This Row],[Units Sold]]*Sheet2[[#This Row],[UnitPrice_INR]]</f>
        <v>909911.99839999992</v>
      </c>
    </row>
    <row r="165" spans="1:16" x14ac:dyDescent="0.3">
      <c r="A165" t="s">
        <v>249</v>
      </c>
      <c r="B165" t="s">
        <v>771</v>
      </c>
      <c r="C165" t="s">
        <v>800</v>
      </c>
      <c r="D165" s="5">
        <v>78</v>
      </c>
      <c r="E165">
        <v>1114.1099999999999</v>
      </c>
      <c r="F165">
        <v>86900.58</v>
      </c>
      <c r="G165" t="s">
        <v>855</v>
      </c>
      <c r="H165" s="12" t="s">
        <v>882</v>
      </c>
      <c r="I165" s="5">
        <f>MONTH(Sheet2[[#This Row],[Date]])</f>
        <v>6</v>
      </c>
      <c r="J165" t="s">
        <v>676</v>
      </c>
      <c r="K165" t="s">
        <v>607</v>
      </c>
      <c r="L165" t="s">
        <v>826</v>
      </c>
      <c r="M165" t="s">
        <v>804</v>
      </c>
      <c r="N165" t="s">
        <v>838</v>
      </c>
      <c r="O165" s="11">
        <f t="shared" si="2"/>
        <v>98799.274799999999</v>
      </c>
      <c r="P165" s="11">
        <f>Sheet2[[#This Row],[Units Sold]]*Sheet2[[#This Row],[UnitPrice_INR]]</f>
        <v>7706343.4343999997</v>
      </c>
    </row>
    <row r="166" spans="1:16" x14ac:dyDescent="0.3">
      <c r="A166" t="s">
        <v>374</v>
      </c>
      <c r="B166" t="s">
        <v>771</v>
      </c>
      <c r="C166" t="s">
        <v>793</v>
      </c>
      <c r="D166" s="5">
        <v>42</v>
      </c>
      <c r="E166">
        <v>1923.46</v>
      </c>
      <c r="F166">
        <v>80785.320000000007</v>
      </c>
      <c r="G166" t="s">
        <v>850</v>
      </c>
      <c r="H166" s="12" t="s">
        <v>967</v>
      </c>
      <c r="I166" s="5">
        <f>MONTH(Sheet2[[#This Row],[Date]])</f>
        <v>5</v>
      </c>
      <c r="J166" t="s">
        <v>639</v>
      </c>
      <c r="K166" t="s">
        <v>608</v>
      </c>
      <c r="L166" t="s">
        <v>826</v>
      </c>
      <c r="M166" t="s">
        <v>804</v>
      </c>
      <c r="N166" t="s">
        <v>834</v>
      </c>
      <c r="O166" s="11">
        <f t="shared" si="2"/>
        <v>224102.32460000002</v>
      </c>
      <c r="P166" s="11">
        <f>Sheet2[[#This Row],[Units Sold]]*Sheet2[[#This Row],[UnitPrice_INR]]</f>
        <v>9412297.633200001</v>
      </c>
    </row>
    <row r="167" spans="1:16" x14ac:dyDescent="0.3">
      <c r="A167" t="s">
        <v>411</v>
      </c>
      <c r="B167" t="s">
        <v>775</v>
      </c>
      <c r="C167" t="s">
        <v>793</v>
      </c>
      <c r="D167" s="5">
        <v>89</v>
      </c>
      <c r="E167">
        <v>1566.57</v>
      </c>
      <c r="F167">
        <v>139424.73000000001</v>
      </c>
      <c r="G167" t="s">
        <v>857</v>
      </c>
      <c r="H167" s="12" t="s">
        <v>968</v>
      </c>
      <c r="I167" s="5">
        <f>MONTH(Sheet2[[#This Row],[Date]])</f>
        <v>5</v>
      </c>
      <c r="J167" t="s">
        <v>633</v>
      </c>
      <c r="K167" t="s">
        <v>607</v>
      </c>
      <c r="L167" t="s">
        <v>821</v>
      </c>
      <c r="M167" t="s">
        <v>806</v>
      </c>
      <c r="N167" t="s">
        <v>838</v>
      </c>
      <c r="O167" s="11">
        <f t="shared" si="2"/>
        <v>160902.40469999998</v>
      </c>
      <c r="P167" s="11">
        <f>Sheet2[[#This Row],[Units Sold]]*Sheet2[[#This Row],[UnitPrice_INR]]</f>
        <v>14320314.018299999</v>
      </c>
    </row>
    <row r="168" spans="1:16" x14ac:dyDescent="0.3">
      <c r="A168" t="s">
        <v>210</v>
      </c>
      <c r="B168" t="s">
        <v>785</v>
      </c>
      <c r="C168" t="s">
        <v>800</v>
      </c>
      <c r="D168" s="5">
        <v>67</v>
      </c>
      <c r="E168">
        <v>424.43</v>
      </c>
      <c r="F168">
        <v>28436.81</v>
      </c>
      <c r="G168" t="s">
        <v>854</v>
      </c>
      <c r="H168" s="12" t="s">
        <v>969</v>
      </c>
      <c r="I168" s="5">
        <f>MONTH(Sheet2[[#This Row],[Date]])</f>
        <v>9</v>
      </c>
      <c r="J168" t="s">
        <v>645</v>
      </c>
      <c r="K168" t="s">
        <v>609</v>
      </c>
      <c r="L168" t="s">
        <v>823</v>
      </c>
      <c r="M168" t="s">
        <v>816</v>
      </c>
      <c r="N168" t="s">
        <v>834</v>
      </c>
      <c r="O168" s="11">
        <f t="shared" si="2"/>
        <v>26840.9532</v>
      </c>
      <c r="P168" s="11">
        <f>Sheet2[[#This Row],[Units Sold]]*Sheet2[[#This Row],[UnitPrice_INR]]</f>
        <v>1798343.8644000001</v>
      </c>
    </row>
    <row r="169" spans="1:16" x14ac:dyDescent="0.3">
      <c r="A169" t="s">
        <v>210</v>
      </c>
      <c r="B169" t="s">
        <v>770</v>
      </c>
      <c r="C169" t="s">
        <v>798</v>
      </c>
      <c r="D169" s="5">
        <v>10</v>
      </c>
      <c r="E169">
        <v>1863.82</v>
      </c>
      <c r="F169">
        <v>18638.2</v>
      </c>
      <c r="G169" t="s">
        <v>847</v>
      </c>
      <c r="H169" s="12" t="s">
        <v>970</v>
      </c>
      <c r="I169" s="5">
        <f>MONTH(Sheet2[[#This Row],[Date]])</f>
        <v>6</v>
      </c>
      <c r="J169" t="s">
        <v>705</v>
      </c>
      <c r="K169" t="s">
        <v>618</v>
      </c>
      <c r="L169" t="s">
        <v>823</v>
      </c>
      <c r="M169" t="s">
        <v>806</v>
      </c>
      <c r="N169" t="s">
        <v>838</v>
      </c>
      <c r="O169" s="11">
        <f t="shared" si="2"/>
        <v>108064.2836</v>
      </c>
      <c r="P169" s="11">
        <f>Sheet2[[#This Row],[Units Sold]]*Sheet2[[#This Row],[UnitPrice_INR]]</f>
        <v>1080642.8359999999</v>
      </c>
    </row>
    <row r="170" spans="1:16" x14ac:dyDescent="0.3">
      <c r="A170" t="s">
        <v>67</v>
      </c>
      <c r="B170" t="s">
        <v>777</v>
      </c>
      <c r="C170" t="s">
        <v>793</v>
      </c>
      <c r="D170" s="5">
        <v>59</v>
      </c>
      <c r="E170">
        <v>411.55</v>
      </c>
      <c r="F170">
        <v>24281.45</v>
      </c>
      <c r="G170" t="s">
        <v>840</v>
      </c>
      <c r="H170" s="12" t="s">
        <v>949</v>
      </c>
      <c r="I170" s="5">
        <f>MONTH(Sheet2[[#This Row],[Date]])</f>
        <v>8</v>
      </c>
      <c r="J170" t="s">
        <v>715</v>
      </c>
      <c r="K170" t="s">
        <v>607</v>
      </c>
      <c r="L170" t="s">
        <v>826</v>
      </c>
      <c r="M170" t="s">
        <v>816</v>
      </c>
      <c r="N170" t="s">
        <v>833</v>
      </c>
      <c r="O170" s="11">
        <f t="shared" si="2"/>
        <v>411.55</v>
      </c>
      <c r="P170" s="11">
        <f>Sheet2[[#This Row],[Units Sold]]*Sheet2[[#This Row],[UnitPrice_INR]]</f>
        <v>24281.45</v>
      </c>
    </row>
    <row r="171" spans="1:16" x14ac:dyDescent="0.3">
      <c r="A171" t="s">
        <v>67</v>
      </c>
      <c r="B171" t="s">
        <v>771</v>
      </c>
      <c r="C171" t="s">
        <v>798</v>
      </c>
      <c r="D171" s="5">
        <v>85</v>
      </c>
      <c r="E171">
        <v>1872.36</v>
      </c>
      <c r="F171">
        <v>159150.6</v>
      </c>
      <c r="G171" t="s">
        <v>850</v>
      </c>
      <c r="H171" s="12" t="s">
        <v>905</v>
      </c>
      <c r="I171" s="5">
        <f>MONTH(Sheet2[[#This Row],[Date]])</f>
        <v>11</v>
      </c>
      <c r="J171" t="s">
        <v>672</v>
      </c>
      <c r="K171" t="s">
        <v>609</v>
      </c>
      <c r="L171" t="s">
        <v>821</v>
      </c>
      <c r="M171" t="s">
        <v>811</v>
      </c>
      <c r="N171" t="s">
        <v>834</v>
      </c>
      <c r="O171" s="11">
        <f t="shared" si="2"/>
        <v>218148.6636</v>
      </c>
      <c r="P171" s="11">
        <f>Sheet2[[#This Row],[Units Sold]]*Sheet2[[#This Row],[UnitPrice_INR]]</f>
        <v>18542636.405999999</v>
      </c>
    </row>
    <row r="172" spans="1:16" x14ac:dyDescent="0.3">
      <c r="A172" t="s">
        <v>67</v>
      </c>
      <c r="B172" t="s">
        <v>771</v>
      </c>
      <c r="C172" t="s">
        <v>798</v>
      </c>
      <c r="D172" s="5">
        <v>70</v>
      </c>
      <c r="E172">
        <v>707.79</v>
      </c>
      <c r="F172">
        <v>49545.3</v>
      </c>
      <c r="G172" t="s">
        <v>850</v>
      </c>
      <c r="H172" s="12" t="s">
        <v>905</v>
      </c>
      <c r="I172" s="5">
        <f>MONTH(Sheet2[[#This Row],[Date]])</f>
        <v>11</v>
      </c>
      <c r="J172" t="s">
        <v>651</v>
      </c>
      <c r="K172" t="s">
        <v>618</v>
      </c>
      <c r="L172" t="s">
        <v>821</v>
      </c>
      <c r="M172" t="s">
        <v>806</v>
      </c>
      <c r="N172" t="s">
        <v>834</v>
      </c>
      <c r="O172" s="11">
        <f t="shared" si="2"/>
        <v>82464.612899999993</v>
      </c>
      <c r="P172" s="11">
        <f>Sheet2[[#This Row],[Units Sold]]*Sheet2[[#This Row],[UnitPrice_INR]]</f>
        <v>5772522.9029999999</v>
      </c>
    </row>
    <row r="173" spans="1:16" x14ac:dyDescent="0.3">
      <c r="A173" t="s">
        <v>95</v>
      </c>
      <c r="B173" t="s">
        <v>773</v>
      </c>
      <c r="C173" t="s">
        <v>798</v>
      </c>
      <c r="D173" s="5">
        <v>98</v>
      </c>
      <c r="E173">
        <v>174.19</v>
      </c>
      <c r="F173">
        <v>17070.62</v>
      </c>
      <c r="G173" t="s">
        <v>855</v>
      </c>
      <c r="H173" s="12" t="s">
        <v>971</v>
      </c>
      <c r="I173" s="5">
        <f>MONTH(Sheet2[[#This Row],[Date]])</f>
        <v>6</v>
      </c>
      <c r="J173" t="s">
        <v>628</v>
      </c>
      <c r="K173" t="s">
        <v>607</v>
      </c>
      <c r="L173" t="s">
        <v>828</v>
      </c>
      <c r="M173" t="s">
        <v>806</v>
      </c>
      <c r="N173" t="s">
        <v>833</v>
      </c>
      <c r="O173" s="11">
        <f t="shared" si="2"/>
        <v>15447.1692</v>
      </c>
      <c r="P173" s="11">
        <f>Sheet2[[#This Row],[Units Sold]]*Sheet2[[#This Row],[UnitPrice_INR]]</f>
        <v>1513822.5815999999</v>
      </c>
    </row>
    <row r="174" spans="1:16" x14ac:dyDescent="0.3">
      <c r="A174" t="s">
        <v>95</v>
      </c>
      <c r="B174" t="s">
        <v>777</v>
      </c>
      <c r="C174" t="s">
        <v>798</v>
      </c>
      <c r="D174" s="5">
        <v>28</v>
      </c>
      <c r="E174">
        <v>1089.01</v>
      </c>
      <c r="F174">
        <v>30492.28</v>
      </c>
      <c r="G174" t="s">
        <v>847</v>
      </c>
      <c r="H174" s="12" t="s">
        <v>918</v>
      </c>
      <c r="I174" s="5">
        <f>MONTH(Sheet2[[#This Row],[Date]])</f>
        <v>8</v>
      </c>
      <c r="J174" t="s">
        <v>624</v>
      </c>
      <c r="K174" t="s">
        <v>609</v>
      </c>
      <c r="L174" t="s">
        <v>826</v>
      </c>
      <c r="M174" t="s">
        <v>806</v>
      </c>
      <c r="N174" t="s">
        <v>834</v>
      </c>
      <c r="O174" s="11">
        <f t="shared" si="2"/>
        <v>63140.799799999993</v>
      </c>
      <c r="P174" s="11">
        <f>Sheet2[[#This Row],[Units Sold]]*Sheet2[[#This Row],[UnitPrice_INR]]</f>
        <v>1767942.3943999999</v>
      </c>
    </row>
    <row r="175" spans="1:16" x14ac:dyDescent="0.3">
      <c r="A175" t="s">
        <v>95</v>
      </c>
      <c r="B175" t="s">
        <v>771</v>
      </c>
      <c r="C175" t="s">
        <v>798</v>
      </c>
      <c r="D175" s="5">
        <v>71</v>
      </c>
      <c r="E175">
        <v>550.01</v>
      </c>
      <c r="F175">
        <v>39050.71</v>
      </c>
      <c r="G175" t="s">
        <v>840</v>
      </c>
      <c r="H175" s="12" t="s">
        <v>868</v>
      </c>
      <c r="I175" s="5">
        <f>MONTH(Sheet2[[#This Row],[Date]])</f>
        <v>6</v>
      </c>
      <c r="J175" t="s">
        <v>673</v>
      </c>
      <c r="K175" t="s">
        <v>615</v>
      </c>
      <c r="L175" t="s">
        <v>826</v>
      </c>
      <c r="M175" t="s">
        <v>811</v>
      </c>
      <c r="N175" t="s">
        <v>838</v>
      </c>
      <c r="O175" s="11">
        <f t="shared" si="2"/>
        <v>550.01</v>
      </c>
      <c r="P175" s="11">
        <f>Sheet2[[#This Row],[Units Sold]]*Sheet2[[#This Row],[UnitPrice_INR]]</f>
        <v>39050.71</v>
      </c>
    </row>
    <row r="176" spans="1:16" x14ac:dyDescent="0.3">
      <c r="A176" t="s">
        <v>95</v>
      </c>
      <c r="B176" t="s">
        <v>770</v>
      </c>
      <c r="C176" t="s">
        <v>793</v>
      </c>
      <c r="D176" s="5">
        <v>98</v>
      </c>
      <c r="E176">
        <v>1760.4</v>
      </c>
      <c r="F176">
        <v>172519.2</v>
      </c>
      <c r="G176" t="s">
        <v>850</v>
      </c>
      <c r="H176" s="12" t="s">
        <v>907</v>
      </c>
      <c r="I176" s="5">
        <f>MONTH(Sheet2[[#This Row],[Date]])</f>
        <v>9</v>
      </c>
      <c r="J176" t="s">
        <v>639</v>
      </c>
      <c r="K176" t="s">
        <v>608</v>
      </c>
      <c r="L176" t="s">
        <v>821</v>
      </c>
      <c r="M176" t="s">
        <v>804</v>
      </c>
      <c r="N176" t="s">
        <v>834</v>
      </c>
      <c r="O176" s="11">
        <f t="shared" si="2"/>
        <v>205104.20400000003</v>
      </c>
      <c r="P176" s="11">
        <f>Sheet2[[#This Row],[Units Sold]]*Sheet2[[#This Row],[UnitPrice_INR]]</f>
        <v>20100211.992000002</v>
      </c>
    </row>
    <row r="177" spans="1:16" x14ac:dyDescent="0.3">
      <c r="A177" t="s">
        <v>230</v>
      </c>
      <c r="B177" t="s">
        <v>776</v>
      </c>
      <c r="C177" t="s">
        <v>800</v>
      </c>
      <c r="D177" s="5">
        <v>50</v>
      </c>
      <c r="E177">
        <v>1933.37</v>
      </c>
      <c r="F177">
        <v>96668.5</v>
      </c>
      <c r="G177" t="s">
        <v>854</v>
      </c>
      <c r="H177" s="12" t="s">
        <v>972</v>
      </c>
      <c r="I177" s="5">
        <f>MONTH(Sheet2[[#This Row],[Date]])</f>
        <v>6</v>
      </c>
      <c r="J177" t="s">
        <v>727</v>
      </c>
      <c r="K177" t="s">
        <v>615</v>
      </c>
      <c r="L177" t="s">
        <v>828</v>
      </c>
      <c r="M177" t="s">
        <v>816</v>
      </c>
      <c r="N177" t="s">
        <v>838</v>
      </c>
      <c r="O177" s="11">
        <f t="shared" si="2"/>
        <v>122266.31879999999</v>
      </c>
      <c r="P177" s="11">
        <f>Sheet2[[#This Row],[Units Sold]]*Sheet2[[#This Row],[UnitPrice_INR]]</f>
        <v>6113315.9399999995</v>
      </c>
    </row>
    <row r="178" spans="1:16" x14ac:dyDescent="0.3">
      <c r="A178" t="s">
        <v>337</v>
      </c>
      <c r="B178" t="s">
        <v>777</v>
      </c>
      <c r="C178" t="s">
        <v>800</v>
      </c>
      <c r="D178" s="5">
        <v>45</v>
      </c>
      <c r="E178">
        <v>522.96</v>
      </c>
      <c r="F178">
        <v>23533.200000000001</v>
      </c>
      <c r="G178" t="s">
        <v>850</v>
      </c>
      <c r="H178" s="12" t="s">
        <v>913</v>
      </c>
      <c r="I178" s="5">
        <f>MONTH(Sheet2[[#This Row],[Date]])</f>
        <v>7</v>
      </c>
      <c r="J178" t="s">
        <v>757</v>
      </c>
      <c r="K178" t="s">
        <v>609</v>
      </c>
      <c r="L178" t="s">
        <v>828</v>
      </c>
      <c r="M178" t="s">
        <v>816</v>
      </c>
      <c r="N178" t="s">
        <v>834</v>
      </c>
      <c r="O178" s="11">
        <f t="shared" si="2"/>
        <v>60930.06960000001</v>
      </c>
      <c r="P178" s="11">
        <f>Sheet2[[#This Row],[Units Sold]]*Sheet2[[#This Row],[UnitPrice_INR]]</f>
        <v>2741853.1320000002</v>
      </c>
    </row>
    <row r="179" spans="1:16" x14ac:dyDescent="0.3">
      <c r="A179" t="s">
        <v>107</v>
      </c>
      <c r="B179" t="s">
        <v>771</v>
      </c>
      <c r="C179" t="s">
        <v>800</v>
      </c>
      <c r="D179" s="5">
        <v>91</v>
      </c>
      <c r="E179">
        <v>474.54</v>
      </c>
      <c r="F179">
        <v>43183.14</v>
      </c>
      <c r="G179" t="s">
        <v>850</v>
      </c>
      <c r="H179" s="12" t="s">
        <v>943</v>
      </c>
      <c r="I179" s="5">
        <f>MONTH(Sheet2[[#This Row],[Date]])</f>
        <v>8</v>
      </c>
      <c r="J179" t="s">
        <v>651</v>
      </c>
      <c r="K179" t="s">
        <v>607</v>
      </c>
      <c r="L179" t="s">
        <v>828</v>
      </c>
      <c r="M179" t="s">
        <v>804</v>
      </c>
      <c r="N179" t="s">
        <v>833</v>
      </c>
      <c r="O179" s="11">
        <f t="shared" si="2"/>
        <v>55288.655400000003</v>
      </c>
      <c r="P179" s="11">
        <f>Sheet2[[#This Row],[Units Sold]]*Sheet2[[#This Row],[UnitPrice_INR]]</f>
        <v>5031267.6414000001</v>
      </c>
    </row>
    <row r="180" spans="1:16" x14ac:dyDescent="0.3">
      <c r="A180" t="s">
        <v>107</v>
      </c>
      <c r="B180" t="s">
        <v>775</v>
      </c>
      <c r="C180" t="s">
        <v>798</v>
      </c>
      <c r="D180" s="5">
        <v>5</v>
      </c>
      <c r="E180">
        <v>424.31</v>
      </c>
      <c r="F180">
        <v>2121.5500000000002</v>
      </c>
      <c r="G180" t="s">
        <v>850</v>
      </c>
      <c r="H180" s="12" t="s">
        <v>963</v>
      </c>
      <c r="I180" s="5">
        <f>MONTH(Sheet2[[#This Row],[Date]])</f>
        <v>6</v>
      </c>
      <c r="J180" t="s">
        <v>628</v>
      </c>
      <c r="K180" t="s">
        <v>609</v>
      </c>
      <c r="L180" t="s">
        <v>823</v>
      </c>
      <c r="M180" t="s">
        <v>806</v>
      </c>
      <c r="N180" t="s">
        <v>838</v>
      </c>
      <c r="O180" s="11">
        <f t="shared" si="2"/>
        <v>49436.358100000005</v>
      </c>
      <c r="P180" s="11">
        <f>Sheet2[[#This Row],[Units Sold]]*Sheet2[[#This Row],[UnitPrice_INR]]</f>
        <v>247181.79050000003</v>
      </c>
    </row>
    <row r="181" spans="1:16" x14ac:dyDescent="0.3">
      <c r="A181" t="s">
        <v>290</v>
      </c>
      <c r="B181" t="s">
        <v>770</v>
      </c>
      <c r="C181" t="s">
        <v>798</v>
      </c>
      <c r="D181" s="5">
        <v>42</v>
      </c>
      <c r="E181">
        <v>1280</v>
      </c>
      <c r="F181">
        <v>53760</v>
      </c>
      <c r="G181" t="s">
        <v>840</v>
      </c>
      <c r="H181" s="12" t="s">
        <v>973</v>
      </c>
      <c r="I181" s="5">
        <f>MONTH(Sheet2[[#This Row],[Date]])</f>
        <v>9</v>
      </c>
      <c r="J181" t="s">
        <v>707</v>
      </c>
      <c r="K181" t="s">
        <v>618</v>
      </c>
      <c r="L181" t="s">
        <v>826</v>
      </c>
      <c r="M181" t="s">
        <v>811</v>
      </c>
      <c r="N181" t="s">
        <v>833</v>
      </c>
      <c r="O181" s="11">
        <f t="shared" si="2"/>
        <v>1280</v>
      </c>
      <c r="P181" s="11">
        <f>Sheet2[[#This Row],[Units Sold]]*Sheet2[[#This Row],[UnitPrice_INR]]</f>
        <v>53760</v>
      </c>
    </row>
    <row r="182" spans="1:16" x14ac:dyDescent="0.3">
      <c r="A182" t="s">
        <v>290</v>
      </c>
      <c r="B182" t="s">
        <v>770</v>
      </c>
      <c r="C182" t="s">
        <v>793</v>
      </c>
      <c r="D182" s="5">
        <v>44</v>
      </c>
      <c r="E182">
        <v>1711.81</v>
      </c>
      <c r="F182">
        <v>75319.64</v>
      </c>
      <c r="G182" t="s">
        <v>857</v>
      </c>
      <c r="H182" s="12" t="s">
        <v>941</v>
      </c>
      <c r="I182" s="5">
        <f>MONTH(Sheet2[[#This Row],[Date]])</f>
        <v>7</v>
      </c>
      <c r="J182" t="s">
        <v>670</v>
      </c>
      <c r="K182" t="s">
        <v>618</v>
      </c>
      <c r="L182" t="s">
        <v>823</v>
      </c>
      <c r="M182" t="s">
        <v>804</v>
      </c>
      <c r="N182" t="s">
        <v>838</v>
      </c>
      <c r="O182" s="11">
        <f t="shared" si="2"/>
        <v>175820.00509999998</v>
      </c>
      <c r="P182" s="11">
        <f>Sheet2[[#This Row],[Units Sold]]*Sheet2[[#This Row],[UnitPrice_INR]]</f>
        <v>7736080.2243999988</v>
      </c>
    </row>
    <row r="183" spans="1:16" x14ac:dyDescent="0.3">
      <c r="A183" t="s">
        <v>96</v>
      </c>
      <c r="B183" t="s">
        <v>782</v>
      </c>
      <c r="C183" t="s">
        <v>800</v>
      </c>
      <c r="D183" s="5">
        <v>74</v>
      </c>
      <c r="E183">
        <v>1203.8499999999999</v>
      </c>
      <c r="F183">
        <v>89084.9</v>
      </c>
      <c r="G183" t="s">
        <v>857</v>
      </c>
      <c r="H183" s="12" t="s">
        <v>974</v>
      </c>
      <c r="I183" s="5">
        <f>MONTH(Sheet2[[#This Row],[Date]])</f>
        <v>6</v>
      </c>
      <c r="J183" t="s">
        <v>635</v>
      </c>
      <c r="K183" t="s">
        <v>607</v>
      </c>
      <c r="L183" t="s">
        <v>821</v>
      </c>
      <c r="M183" t="s">
        <v>811</v>
      </c>
      <c r="N183" t="s">
        <v>834</v>
      </c>
      <c r="O183" s="11">
        <f t="shared" si="2"/>
        <v>123647.43349999998</v>
      </c>
      <c r="P183" s="11">
        <f>Sheet2[[#This Row],[Units Sold]]*Sheet2[[#This Row],[UnitPrice_INR]]</f>
        <v>9149910.078999998</v>
      </c>
    </row>
    <row r="184" spans="1:16" x14ac:dyDescent="0.3">
      <c r="A184" t="s">
        <v>96</v>
      </c>
      <c r="B184" t="s">
        <v>773</v>
      </c>
      <c r="C184" t="s">
        <v>800</v>
      </c>
      <c r="D184" s="5">
        <v>75</v>
      </c>
      <c r="E184">
        <v>1729.77</v>
      </c>
      <c r="F184">
        <v>129732.75</v>
      </c>
      <c r="G184" t="s">
        <v>857</v>
      </c>
      <c r="H184" s="12" t="s">
        <v>937</v>
      </c>
      <c r="I184" s="5">
        <f>MONTH(Sheet2[[#This Row],[Date]])</f>
        <v>6</v>
      </c>
      <c r="J184" t="s">
        <v>645</v>
      </c>
      <c r="K184" t="s">
        <v>615</v>
      </c>
      <c r="L184" t="s">
        <v>828</v>
      </c>
      <c r="M184" t="s">
        <v>816</v>
      </c>
      <c r="N184" t="s">
        <v>834</v>
      </c>
      <c r="O184" s="11">
        <f t="shared" si="2"/>
        <v>177664.67669999998</v>
      </c>
      <c r="P184" s="11">
        <f>Sheet2[[#This Row],[Units Sold]]*Sheet2[[#This Row],[UnitPrice_INR]]</f>
        <v>13324850.752499999</v>
      </c>
    </row>
    <row r="185" spans="1:16" x14ac:dyDescent="0.3">
      <c r="A185" t="s">
        <v>399</v>
      </c>
      <c r="B185" t="s">
        <v>770</v>
      </c>
      <c r="C185" t="s">
        <v>800</v>
      </c>
      <c r="D185" s="5">
        <v>95</v>
      </c>
      <c r="E185">
        <v>1007.49</v>
      </c>
      <c r="F185">
        <v>95711.55</v>
      </c>
      <c r="G185" t="s">
        <v>850</v>
      </c>
      <c r="H185" s="12" t="s">
        <v>878</v>
      </c>
      <c r="I185" s="5">
        <f>MONTH(Sheet2[[#This Row],[Date]])</f>
        <v>10</v>
      </c>
      <c r="J185" t="s">
        <v>651</v>
      </c>
      <c r="K185" t="s">
        <v>618</v>
      </c>
      <c r="L185" t="s">
        <v>823</v>
      </c>
      <c r="M185" t="s">
        <v>806</v>
      </c>
      <c r="N185" t="s">
        <v>838</v>
      </c>
      <c r="O185" s="11">
        <f t="shared" si="2"/>
        <v>117382.65990000001</v>
      </c>
      <c r="P185" s="11">
        <f>Sheet2[[#This Row],[Units Sold]]*Sheet2[[#This Row],[UnitPrice_INR]]</f>
        <v>11151352.6905</v>
      </c>
    </row>
    <row r="186" spans="1:16" x14ac:dyDescent="0.3">
      <c r="A186" t="s">
        <v>37</v>
      </c>
      <c r="B186" t="s">
        <v>777</v>
      </c>
      <c r="C186" t="s">
        <v>798</v>
      </c>
      <c r="D186" s="5">
        <v>73</v>
      </c>
      <c r="E186">
        <v>1165.6400000000001</v>
      </c>
      <c r="F186">
        <v>85091.72</v>
      </c>
      <c r="G186" t="s">
        <v>857</v>
      </c>
      <c r="H186" s="12" t="s">
        <v>897</v>
      </c>
      <c r="I186" s="5">
        <f>MONTH(Sheet2[[#This Row],[Date]])</f>
        <v>9</v>
      </c>
      <c r="J186" t="s">
        <v>646</v>
      </c>
      <c r="K186" t="s">
        <v>615</v>
      </c>
      <c r="L186" t="s">
        <v>823</v>
      </c>
      <c r="M186" t="s">
        <v>806</v>
      </c>
      <c r="N186" t="s">
        <v>838</v>
      </c>
      <c r="O186" s="11">
        <f t="shared" si="2"/>
        <v>119722.88440000001</v>
      </c>
      <c r="P186" s="11">
        <f>Sheet2[[#This Row],[Units Sold]]*Sheet2[[#This Row],[UnitPrice_INR]]</f>
        <v>8739770.5612000003</v>
      </c>
    </row>
    <row r="187" spans="1:16" x14ac:dyDescent="0.3">
      <c r="A187" t="s">
        <v>99</v>
      </c>
      <c r="B187" t="s">
        <v>782</v>
      </c>
      <c r="C187" t="s">
        <v>798</v>
      </c>
      <c r="D187" s="5">
        <v>85</v>
      </c>
      <c r="E187">
        <v>1116.02</v>
      </c>
      <c r="F187">
        <v>94861.7</v>
      </c>
      <c r="G187" t="s">
        <v>840</v>
      </c>
      <c r="H187" s="12" t="s">
        <v>975</v>
      </c>
      <c r="I187" s="5">
        <f>MONTH(Sheet2[[#This Row],[Date]])</f>
        <v>8</v>
      </c>
      <c r="J187" t="s">
        <v>707</v>
      </c>
      <c r="K187" t="s">
        <v>618</v>
      </c>
      <c r="L187" t="s">
        <v>821</v>
      </c>
      <c r="M187" t="s">
        <v>804</v>
      </c>
      <c r="N187" t="s">
        <v>834</v>
      </c>
      <c r="O187" s="11">
        <f t="shared" si="2"/>
        <v>1116.02</v>
      </c>
      <c r="P187" s="11">
        <f>Sheet2[[#This Row],[Units Sold]]*Sheet2[[#This Row],[UnitPrice_INR]]</f>
        <v>94861.7</v>
      </c>
    </row>
    <row r="188" spans="1:16" x14ac:dyDescent="0.3">
      <c r="A188" t="s">
        <v>99</v>
      </c>
      <c r="B188" t="s">
        <v>776</v>
      </c>
      <c r="C188" t="s">
        <v>800</v>
      </c>
      <c r="D188" s="5">
        <v>27</v>
      </c>
      <c r="E188">
        <v>1710.24</v>
      </c>
      <c r="F188">
        <v>46176.480000000003</v>
      </c>
      <c r="G188" t="s">
        <v>857</v>
      </c>
      <c r="H188" s="12" t="s">
        <v>976</v>
      </c>
      <c r="I188" s="5">
        <f>MONTH(Sheet2[[#This Row],[Date]])</f>
        <v>9</v>
      </c>
      <c r="J188" t="s">
        <v>653</v>
      </c>
      <c r="K188" t="s">
        <v>607</v>
      </c>
      <c r="L188" t="s">
        <v>821</v>
      </c>
      <c r="M188" t="s">
        <v>811</v>
      </c>
      <c r="N188" t="s">
        <v>833</v>
      </c>
      <c r="O188" s="11">
        <f t="shared" si="2"/>
        <v>175658.75039999999</v>
      </c>
      <c r="P188" s="11">
        <f>Sheet2[[#This Row],[Units Sold]]*Sheet2[[#This Row],[UnitPrice_INR]]</f>
        <v>4742786.2607999993</v>
      </c>
    </row>
    <row r="189" spans="1:16" x14ac:dyDescent="0.3">
      <c r="A189" t="s">
        <v>99</v>
      </c>
      <c r="B189" t="s">
        <v>770</v>
      </c>
      <c r="C189" t="s">
        <v>798</v>
      </c>
      <c r="D189" s="5">
        <v>45</v>
      </c>
      <c r="E189">
        <v>54.05</v>
      </c>
      <c r="F189">
        <v>2432.25</v>
      </c>
      <c r="G189" t="s">
        <v>847</v>
      </c>
      <c r="H189" s="12" t="s">
        <v>877</v>
      </c>
      <c r="I189" s="5">
        <f>MONTH(Sheet2[[#This Row],[Date]])</f>
        <v>7</v>
      </c>
      <c r="J189" t="s">
        <v>653</v>
      </c>
      <c r="K189" t="s">
        <v>609</v>
      </c>
      <c r="L189" t="s">
        <v>823</v>
      </c>
      <c r="M189" t="s">
        <v>806</v>
      </c>
      <c r="N189" t="s">
        <v>834</v>
      </c>
      <c r="O189" s="11">
        <f t="shared" si="2"/>
        <v>3133.8189999999995</v>
      </c>
      <c r="P189" s="11">
        <f>Sheet2[[#This Row],[Units Sold]]*Sheet2[[#This Row],[UnitPrice_INR]]</f>
        <v>141021.85499999998</v>
      </c>
    </row>
    <row r="190" spans="1:16" x14ac:dyDescent="0.3">
      <c r="A190" t="s">
        <v>99</v>
      </c>
      <c r="B190" t="s">
        <v>776</v>
      </c>
      <c r="C190" t="s">
        <v>793</v>
      </c>
      <c r="D190" s="5">
        <v>59</v>
      </c>
      <c r="E190">
        <v>1633.3</v>
      </c>
      <c r="F190">
        <v>96364.7</v>
      </c>
      <c r="G190" t="s">
        <v>850</v>
      </c>
      <c r="H190" s="12" t="s">
        <v>977</v>
      </c>
      <c r="I190" s="5">
        <f>MONTH(Sheet2[[#This Row],[Date]])</f>
        <v>5</v>
      </c>
      <c r="J190" t="s">
        <v>665</v>
      </c>
      <c r="K190" t="s">
        <v>608</v>
      </c>
      <c r="L190" t="s">
        <v>828</v>
      </c>
      <c r="M190" t="s">
        <v>806</v>
      </c>
      <c r="N190" t="s">
        <v>833</v>
      </c>
      <c r="O190" s="11">
        <f t="shared" si="2"/>
        <v>190295.783</v>
      </c>
      <c r="P190" s="11">
        <f>Sheet2[[#This Row],[Units Sold]]*Sheet2[[#This Row],[UnitPrice_INR]]</f>
        <v>11227451.197000001</v>
      </c>
    </row>
    <row r="191" spans="1:16" x14ac:dyDescent="0.3">
      <c r="A191" t="s">
        <v>167</v>
      </c>
      <c r="B191" t="s">
        <v>776</v>
      </c>
      <c r="C191" t="s">
        <v>800</v>
      </c>
      <c r="D191" s="5">
        <v>68</v>
      </c>
      <c r="E191">
        <v>1984.66</v>
      </c>
      <c r="F191">
        <v>134956.88</v>
      </c>
      <c r="G191" t="s">
        <v>855</v>
      </c>
      <c r="H191" s="12" t="s">
        <v>938</v>
      </c>
      <c r="I191" s="5">
        <f>MONTH(Sheet2[[#This Row],[Date]])</f>
        <v>7</v>
      </c>
      <c r="J191" t="s">
        <v>711</v>
      </c>
      <c r="K191" t="s">
        <v>609</v>
      </c>
      <c r="L191" t="s">
        <v>828</v>
      </c>
      <c r="M191" t="s">
        <v>806</v>
      </c>
      <c r="N191" t="s">
        <v>834</v>
      </c>
      <c r="O191" s="11">
        <f t="shared" si="2"/>
        <v>175999.64880000002</v>
      </c>
      <c r="P191" s="11">
        <f>Sheet2[[#This Row],[Units Sold]]*Sheet2[[#This Row],[UnitPrice_INR]]</f>
        <v>11967976.118400002</v>
      </c>
    </row>
    <row r="192" spans="1:16" x14ac:dyDescent="0.3">
      <c r="A192" t="s">
        <v>203</v>
      </c>
      <c r="B192" t="s">
        <v>777</v>
      </c>
      <c r="C192" t="s">
        <v>793</v>
      </c>
      <c r="D192" s="5">
        <v>79</v>
      </c>
      <c r="E192">
        <v>1909.58</v>
      </c>
      <c r="F192">
        <v>150856.82</v>
      </c>
      <c r="G192" t="s">
        <v>854</v>
      </c>
      <c r="H192" s="12" t="s">
        <v>904</v>
      </c>
      <c r="I192" s="5">
        <f>MONTH(Sheet2[[#This Row],[Date]])</f>
        <v>6</v>
      </c>
      <c r="J192" t="s">
        <v>623</v>
      </c>
      <c r="K192" t="s">
        <v>615</v>
      </c>
      <c r="L192" t="s">
        <v>828</v>
      </c>
      <c r="M192" t="s">
        <v>806</v>
      </c>
      <c r="N192" t="s">
        <v>838</v>
      </c>
      <c r="O192" s="11">
        <f t="shared" si="2"/>
        <v>120761.8392</v>
      </c>
      <c r="P192" s="11">
        <f>Sheet2[[#This Row],[Units Sold]]*Sheet2[[#This Row],[UnitPrice_INR]]</f>
        <v>9540185.2968000006</v>
      </c>
    </row>
    <row r="193" spans="1:16" x14ac:dyDescent="0.3">
      <c r="A193" t="s">
        <v>272</v>
      </c>
      <c r="B193" t="s">
        <v>785</v>
      </c>
      <c r="C193" t="s">
        <v>1051</v>
      </c>
      <c r="D193" s="5">
        <v>88</v>
      </c>
      <c r="E193">
        <v>1490.55</v>
      </c>
      <c r="F193">
        <v>131168.4</v>
      </c>
      <c r="G193" t="s">
        <v>847</v>
      </c>
      <c r="H193" s="12" t="s">
        <v>978</v>
      </c>
      <c r="I193" s="5">
        <f>MONTH(Sheet2[[#This Row],[Date]])</f>
        <v>6</v>
      </c>
      <c r="J193" t="s">
        <v>622</v>
      </c>
      <c r="K193" t="s">
        <v>609</v>
      </c>
      <c r="L193" t="s">
        <v>826</v>
      </c>
      <c r="M193" t="s">
        <v>804</v>
      </c>
      <c r="N193" t="s">
        <v>833</v>
      </c>
      <c r="O193" s="11">
        <f t="shared" si="2"/>
        <v>86422.088999999993</v>
      </c>
      <c r="P193" s="11">
        <f>Sheet2[[#This Row],[Units Sold]]*Sheet2[[#This Row],[UnitPrice_INR]]</f>
        <v>7605143.8319999995</v>
      </c>
    </row>
    <row r="194" spans="1:16" x14ac:dyDescent="0.3">
      <c r="A194" t="s">
        <v>272</v>
      </c>
      <c r="B194" t="s">
        <v>771</v>
      </c>
      <c r="C194" t="s">
        <v>793</v>
      </c>
      <c r="D194" s="5">
        <v>37</v>
      </c>
      <c r="E194">
        <v>833.31</v>
      </c>
      <c r="F194">
        <v>30832.47</v>
      </c>
      <c r="G194" t="s">
        <v>850</v>
      </c>
      <c r="H194" s="12" t="s">
        <v>892</v>
      </c>
      <c r="I194" s="5">
        <f>MONTH(Sheet2[[#This Row],[Date]])</f>
        <v>6</v>
      </c>
      <c r="J194" t="s">
        <v>674</v>
      </c>
      <c r="K194" t="s">
        <v>607</v>
      </c>
      <c r="L194" t="s">
        <v>826</v>
      </c>
      <c r="M194" t="s">
        <v>806</v>
      </c>
      <c r="N194" t="s">
        <v>834</v>
      </c>
      <c r="O194" s="11">
        <f t="shared" ref="O194:O257" si="3">E194*VLOOKUP(G194,$R$3:$S$8,2,)</f>
        <v>97088.948099999994</v>
      </c>
      <c r="P194" s="11">
        <f>Sheet2[[#This Row],[Units Sold]]*Sheet2[[#This Row],[UnitPrice_INR]]</f>
        <v>3592291.0796999997</v>
      </c>
    </row>
    <row r="195" spans="1:16" x14ac:dyDescent="0.3">
      <c r="A195" t="s">
        <v>275</v>
      </c>
      <c r="B195" t="s">
        <v>777</v>
      </c>
      <c r="C195" t="s">
        <v>798</v>
      </c>
      <c r="D195" s="5">
        <v>4</v>
      </c>
      <c r="E195">
        <v>390.45</v>
      </c>
      <c r="F195">
        <v>1561.8</v>
      </c>
      <c r="G195" t="s">
        <v>850</v>
      </c>
      <c r="H195" s="12" t="s">
        <v>979</v>
      </c>
      <c r="I195" s="5">
        <f>MONTH(Sheet2[[#This Row],[Date]])</f>
        <v>11</v>
      </c>
      <c r="J195" t="s">
        <v>625</v>
      </c>
      <c r="K195" t="s">
        <v>609</v>
      </c>
      <c r="L195" t="s">
        <v>821</v>
      </c>
      <c r="M195" t="s">
        <v>811</v>
      </c>
      <c r="N195" t="s">
        <v>838</v>
      </c>
      <c r="O195" s="11">
        <f t="shared" si="3"/>
        <v>45491.3295</v>
      </c>
      <c r="P195" s="11">
        <f>Sheet2[[#This Row],[Units Sold]]*Sheet2[[#This Row],[UnitPrice_INR]]</f>
        <v>181965.318</v>
      </c>
    </row>
    <row r="196" spans="1:16" x14ac:dyDescent="0.3">
      <c r="A196" t="s">
        <v>275</v>
      </c>
      <c r="B196" t="s">
        <v>770</v>
      </c>
      <c r="C196" t="s">
        <v>798</v>
      </c>
      <c r="D196" s="5">
        <v>60</v>
      </c>
      <c r="E196">
        <v>1613.97</v>
      </c>
      <c r="F196">
        <v>96838.2</v>
      </c>
      <c r="G196" t="s">
        <v>855</v>
      </c>
      <c r="H196" s="12" t="s">
        <v>980</v>
      </c>
      <c r="I196" s="5">
        <f>MONTH(Sheet2[[#This Row],[Date]])</f>
        <v>8</v>
      </c>
      <c r="J196" t="s">
        <v>646</v>
      </c>
      <c r="K196" t="s">
        <v>618</v>
      </c>
      <c r="L196" t="s">
        <v>823</v>
      </c>
      <c r="M196" t="s">
        <v>806</v>
      </c>
      <c r="N196" t="s">
        <v>838</v>
      </c>
      <c r="O196" s="11">
        <f t="shared" si="3"/>
        <v>143126.85960000003</v>
      </c>
      <c r="P196" s="11">
        <f>Sheet2[[#This Row],[Units Sold]]*Sheet2[[#This Row],[UnitPrice_INR]]</f>
        <v>8587611.5760000013</v>
      </c>
    </row>
    <row r="197" spans="1:16" x14ac:dyDescent="0.3">
      <c r="A197" t="s">
        <v>286</v>
      </c>
      <c r="B197" t="s">
        <v>770</v>
      </c>
      <c r="C197" t="s">
        <v>798</v>
      </c>
      <c r="D197" s="5">
        <v>86</v>
      </c>
      <c r="E197">
        <v>1138.43</v>
      </c>
      <c r="F197">
        <v>97904.98</v>
      </c>
      <c r="G197" t="s">
        <v>854</v>
      </c>
      <c r="H197" s="12" t="s">
        <v>882</v>
      </c>
      <c r="I197" s="5">
        <f>MONTH(Sheet2[[#This Row],[Date]])</f>
        <v>6</v>
      </c>
      <c r="J197" t="s">
        <v>633</v>
      </c>
      <c r="K197" t="s">
        <v>615</v>
      </c>
      <c r="L197" t="s">
        <v>828</v>
      </c>
      <c r="M197" t="s">
        <v>804</v>
      </c>
      <c r="N197" t="s">
        <v>834</v>
      </c>
      <c r="O197" s="11">
        <f t="shared" si="3"/>
        <v>71994.313200000004</v>
      </c>
      <c r="P197" s="11">
        <f>Sheet2[[#This Row],[Units Sold]]*Sheet2[[#This Row],[UnitPrice_INR]]</f>
        <v>6191510.9352000002</v>
      </c>
    </row>
    <row r="198" spans="1:16" x14ac:dyDescent="0.3">
      <c r="A198" t="s">
        <v>286</v>
      </c>
      <c r="B198" t="s">
        <v>771</v>
      </c>
      <c r="C198" t="s">
        <v>793</v>
      </c>
      <c r="D198" s="5">
        <v>91</v>
      </c>
      <c r="E198">
        <v>1737.86</v>
      </c>
      <c r="F198">
        <v>158145.26</v>
      </c>
      <c r="G198" t="s">
        <v>840</v>
      </c>
      <c r="H198" s="12" t="s">
        <v>873</v>
      </c>
      <c r="I198" s="5">
        <f>MONTH(Sheet2[[#This Row],[Date]])</f>
        <v>6</v>
      </c>
      <c r="J198" t="s">
        <v>705</v>
      </c>
      <c r="K198" t="s">
        <v>609</v>
      </c>
      <c r="L198" t="s">
        <v>826</v>
      </c>
      <c r="M198" t="s">
        <v>811</v>
      </c>
      <c r="N198" t="s">
        <v>833</v>
      </c>
      <c r="O198" s="11">
        <f t="shared" si="3"/>
        <v>1737.86</v>
      </c>
      <c r="P198" s="11">
        <f>Sheet2[[#This Row],[Units Sold]]*Sheet2[[#This Row],[UnitPrice_INR]]</f>
        <v>158145.25999999998</v>
      </c>
    </row>
    <row r="199" spans="1:16" x14ac:dyDescent="0.3">
      <c r="A199" t="s">
        <v>286</v>
      </c>
      <c r="B199" t="s">
        <v>770</v>
      </c>
      <c r="C199" t="s">
        <v>793</v>
      </c>
      <c r="D199" s="5">
        <v>49</v>
      </c>
      <c r="E199">
        <v>1398.85</v>
      </c>
      <c r="F199">
        <v>68543.649999999994</v>
      </c>
      <c r="G199" t="s">
        <v>850</v>
      </c>
      <c r="H199" s="12" t="s">
        <v>981</v>
      </c>
      <c r="I199" s="5">
        <f>MONTH(Sheet2[[#This Row],[Date]])</f>
        <v>8</v>
      </c>
      <c r="J199" t="s">
        <v>650</v>
      </c>
      <c r="K199" t="s">
        <v>609</v>
      </c>
      <c r="L199" t="s">
        <v>828</v>
      </c>
      <c r="M199" t="s">
        <v>816</v>
      </c>
      <c r="N199" t="s">
        <v>833</v>
      </c>
      <c r="O199" s="11">
        <f t="shared" si="3"/>
        <v>162980.0135</v>
      </c>
      <c r="P199" s="11">
        <f>Sheet2[[#This Row],[Units Sold]]*Sheet2[[#This Row],[UnitPrice_INR]]</f>
        <v>7986020.6615000004</v>
      </c>
    </row>
    <row r="200" spans="1:16" x14ac:dyDescent="0.3">
      <c r="A200" t="s">
        <v>166</v>
      </c>
      <c r="B200" t="s">
        <v>782</v>
      </c>
      <c r="C200" t="s">
        <v>800</v>
      </c>
      <c r="D200" s="5">
        <v>86</v>
      </c>
      <c r="E200">
        <v>1575.88</v>
      </c>
      <c r="F200">
        <v>135525.68</v>
      </c>
      <c r="G200" t="s">
        <v>847</v>
      </c>
      <c r="H200" s="12" t="s">
        <v>925</v>
      </c>
      <c r="I200" s="5">
        <f>MONTH(Sheet2[[#This Row],[Date]])</f>
        <v>8</v>
      </c>
      <c r="J200" t="s">
        <v>697</v>
      </c>
      <c r="K200" t="s">
        <v>607</v>
      </c>
      <c r="L200" t="s">
        <v>826</v>
      </c>
      <c r="M200" t="s">
        <v>811</v>
      </c>
      <c r="N200" t="s">
        <v>833</v>
      </c>
      <c r="O200" s="11">
        <f t="shared" si="3"/>
        <v>91369.522400000002</v>
      </c>
      <c r="P200" s="11">
        <f>Sheet2[[#This Row],[Units Sold]]*Sheet2[[#This Row],[UnitPrice_INR]]</f>
        <v>7857778.9264000002</v>
      </c>
    </row>
    <row r="201" spans="1:16" x14ac:dyDescent="0.3">
      <c r="A201" t="s">
        <v>342</v>
      </c>
      <c r="B201" t="s">
        <v>773</v>
      </c>
      <c r="C201" t="s">
        <v>793</v>
      </c>
      <c r="D201" s="5">
        <v>59</v>
      </c>
      <c r="E201">
        <v>850.93</v>
      </c>
      <c r="F201">
        <v>50204.87</v>
      </c>
      <c r="G201" t="s">
        <v>857</v>
      </c>
      <c r="H201" s="12" t="s">
        <v>899</v>
      </c>
      <c r="I201" s="5">
        <f>MONTH(Sheet2[[#This Row],[Date]])</f>
        <v>7</v>
      </c>
      <c r="J201" t="s">
        <v>674</v>
      </c>
      <c r="K201" t="s">
        <v>607</v>
      </c>
      <c r="L201" t="s">
        <v>826</v>
      </c>
      <c r="M201" t="s">
        <v>804</v>
      </c>
      <c r="N201" t="s">
        <v>834</v>
      </c>
      <c r="O201" s="11">
        <f t="shared" si="3"/>
        <v>87399.020299999989</v>
      </c>
      <c r="P201" s="11">
        <f>Sheet2[[#This Row],[Units Sold]]*Sheet2[[#This Row],[UnitPrice_INR]]</f>
        <v>5156542.1976999994</v>
      </c>
    </row>
    <row r="202" spans="1:16" x14ac:dyDescent="0.3">
      <c r="A202" t="s">
        <v>142</v>
      </c>
      <c r="B202" t="s">
        <v>773</v>
      </c>
      <c r="C202" t="s">
        <v>793</v>
      </c>
      <c r="D202" s="5">
        <v>4</v>
      </c>
      <c r="E202">
        <v>1050.1099999999999</v>
      </c>
      <c r="F202">
        <v>4200.4399999999996</v>
      </c>
      <c r="G202" t="s">
        <v>857</v>
      </c>
      <c r="H202" s="12" t="s">
        <v>982</v>
      </c>
      <c r="I202" s="5">
        <f>MONTH(Sheet2[[#This Row],[Date]])</f>
        <v>8</v>
      </c>
      <c r="J202" t="s">
        <v>670</v>
      </c>
      <c r="K202" t="s">
        <v>608</v>
      </c>
      <c r="L202" t="s">
        <v>823</v>
      </c>
      <c r="M202" t="s">
        <v>804</v>
      </c>
      <c r="N202" t="s">
        <v>834</v>
      </c>
      <c r="O202" s="11">
        <f t="shared" si="3"/>
        <v>107856.79809999999</v>
      </c>
      <c r="P202" s="11">
        <f>Sheet2[[#This Row],[Units Sold]]*Sheet2[[#This Row],[UnitPrice_INR]]</f>
        <v>431427.19239999994</v>
      </c>
    </row>
    <row r="203" spans="1:16" x14ac:dyDescent="0.3">
      <c r="A203" t="s">
        <v>111</v>
      </c>
      <c r="B203" t="s">
        <v>776</v>
      </c>
      <c r="C203" t="s">
        <v>793</v>
      </c>
      <c r="D203" s="5">
        <v>65</v>
      </c>
      <c r="E203">
        <v>502.09</v>
      </c>
      <c r="F203">
        <v>32635.85</v>
      </c>
      <c r="G203" t="s">
        <v>857</v>
      </c>
      <c r="H203" s="12" t="s">
        <v>859</v>
      </c>
      <c r="I203" s="5">
        <f>MONTH(Sheet2[[#This Row],[Date]])</f>
        <v>8</v>
      </c>
      <c r="J203" t="s">
        <v>646</v>
      </c>
      <c r="K203" t="s">
        <v>608</v>
      </c>
      <c r="L203" t="s">
        <v>826</v>
      </c>
      <c r="M203" t="s">
        <v>806</v>
      </c>
      <c r="N203" t="s">
        <v>838</v>
      </c>
      <c r="O203" s="11">
        <f t="shared" si="3"/>
        <v>51569.663899999992</v>
      </c>
      <c r="P203" s="11">
        <f>Sheet2[[#This Row],[Units Sold]]*Sheet2[[#This Row],[UnitPrice_INR]]</f>
        <v>3352028.1534999995</v>
      </c>
    </row>
    <row r="204" spans="1:16" x14ac:dyDescent="0.3">
      <c r="A204" t="s">
        <v>111</v>
      </c>
      <c r="B204" t="s">
        <v>773</v>
      </c>
      <c r="C204" t="s">
        <v>800</v>
      </c>
      <c r="D204" s="5">
        <v>30</v>
      </c>
      <c r="E204">
        <v>1796.33</v>
      </c>
      <c r="F204">
        <v>53889.9</v>
      </c>
      <c r="G204" t="s">
        <v>854</v>
      </c>
      <c r="H204" s="12" t="s">
        <v>939</v>
      </c>
      <c r="I204" s="5">
        <f>MONTH(Sheet2[[#This Row],[Date]])</f>
        <v>10</v>
      </c>
      <c r="J204" t="s">
        <v>686</v>
      </c>
      <c r="K204" t="s">
        <v>615</v>
      </c>
      <c r="L204" t="s">
        <v>828</v>
      </c>
      <c r="M204" t="s">
        <v>816</v>
      </c>
      <c r="N204" t="s">
        <v>838</v>
      </c>
      <c r="O204" s="11">
        <f t="shared" si="3"/>
        <v>113599.90919999999</v>
      </c>
      <c r="P204" s="11">
        <f>Sheet2[[#This Row],[Units Sold]]*Sheet2[[#This Row],[UnitPrice_INR]]</f>
        <v>3407997.2759999996</v>
      </c>
    </row>
    <row r="205" spans="1:16" x14ac:dyDescent="0.3">
      <c r="A205" t="s">
        <v>111</v>
      </c>
      <c r="B205" t="s">
        <v>782</v>
      </c>
      <c r="C205" t="s">
        <v>800</v>
      </c>
      <c r="D205" s="5">
        <v>37</v>
      </c>
      <c r="E205">
        <v>1046.67</v>
      </c>
      <c r="F205">
        <v>38726.79</v>
      </c>
      <c r="G205" t="s">
        <v>857</v>
      </c>
      <c r="H205" s="12" t="s">
        <v>983</v>
      </c>
      <c r="I205" s="5">
        <f>MONTH(Sheet2[[#This Row],[Date]])</f>
        <v>9</v>
      </c>
      <c r="J205" t="s">
        <v>632</v>
      </c>
      <c r="K205" t="s">
        <v>609</v>
      </c>
      <c r="L205" t="s">
        <v>826</v>
      </c>
      <c r="M205" t="s">
        <v>806</v>
      </c>
      <c r="N205" t="s">
        <v>833</v>
      </c>
      <c r="O205" s="11">
        <f t="shared" si="3"/>
        <v>107503.4757</v>
      </c>
      <c r="P205" s="11">
        <f>Sheet2[[#This Row],[Units Sold]]*Sheet2[[#This Row],[UnitPrice_INR]]</f>
        <v>3977628.6009</v>
      </c>
    </row>
    <row r="206" spans="1:16" x14ac:dyDescent="0.3">
      <c r="A206" t="s">
        <v>316</v>
      </c>
      <c r="B206" t="s">
        <v>770</v>
      </c>
      <c r="C206" t="s">
        <v>798</v>
      </c>
      <c r="D206" s="5">
        <v>15</v>
      </c>
      <c r="E206">
        <v>1765.68</v>
      </c>
      <c r="F206">
        <v>26485.200000000001</v>
      </c>
      <c r="G206" t="s">
        <v>847</v>
      </c>
      <c r="H206" s="12" t="s">
        <v>971</v>
      </c>
      <c r="I206" s="5">
        <f>MONTH(Sheet2[[#This Row],[Date]])</f>
        <v>6</v>
      </c>
      <c r="J206" t="s">
        <v>674</v>
      </c>
      <c r="K206" t="s">
        <v>607</v>
      </c>
      <c r="L206" t="s">
        <v>823</v>
      </c>
      <c r="M206" t="s">
        <v>811</v>
      </c>
      <c r="N206" t="s">
        <v>838</v>
      </c>
      <c r="O206" s="11">
        <f t="shared" si="3"/>
        <v>102374.12639999999</v>
      </c>
      <c r="P206" s="11">
        <f>Sheet2[[#This Row],[Units Sold]]*Sheet2[[#This Row],[UnitPrice_INR]]</f>
        <v>1535611.8959999999</v>
      </c>
    </row>
    <row r="207" spans="1:16" x14ac:dyDescent="0.3">
      <c r="A207" t="s">
        <v>365</v>
      </c>
      <c r="B207" t="s">
        <v>782</v>
      </c>
      <c r="C207" t="s">
        <v>798</v>
      </c>
      <c r="D207" s="5">
        <v>34</v>
      </c>
      <c r="E207">
        <v>1691.16</v>
      </c>
      <c r="F207">
        <v>57499.44</v>
      </c>
      <c r="G207" t="s">
        <v>857</v>
      </c>
      <c r="H207" s="12" t="s">
        <v>974</v>
      </c>
      <c r="I207" s="5">
        <f>MONTH(Sheet2[[#This Row],[Date]])</f>
        <v>6</v>
      </c>
      <c r="J207" t="s">
        <v>645</v>
      </c>
      <c r="K207" t="s">
        <v>609</v>
      </c>
      <c r="L207" t="s">
        <v>821</v>
      </c>
      <c r="M207" t="s">
        <v>811</v>
      </c>
      <c r="N207" t="s">
        <v>834</v>
      </c>
      <c r="O207" s="11">
        <f t="shared" si="3"/>
        <v>173699.0436</v>
      </c>
      <c r="P207" s="11">
        <f>Sheet2[[#This Row],[Units Sold]]*Sheet2[[#This Row],[UnitPrice_INR]]</f>
        <v>5905767.4824000001</v>
      </c>
    </row>
    <row r="208" spans="1:16" x14ac:dyDescent="0.3">
      <c r="A208" t="s">
        <v>365</v>
      </c>
      <c r="B208" t="s">
        <v>771</v>
      </c>
      <c r="C208" t="s">
        <v>798</v>
      </c>
      <c r="D208" s="5">
        <v>58</v>
      </c>
      <c r="E208">
        <v>1000.44</v>
      </c>
      <c r="F208">
        <v>58025.52</v>
      </c>
      <c r="G208" t="s">
        <v>857</v>
      </c>
      <c r="H208" s="12" t="s">
        <v>984</v>
      </c>
      <c r="I208" s="5">
        <f>MONTH(Sheet2[[#This Row],[Date]])</f>
        <v>9</v>
      </c>
      <c r="J208" t="s">
        <v>644</v>
      </c>
      <c r="K208" t="s">
        <v>608</v>
      </c>
      <c r="L208" t="s">
        <v>823</v>
      </c>
      <c r="M208" t="s">
        <v>804</v>
      </c>
      <c r="N208" t="s">
        <v>833</v>
      </c>
      <c r="O208" s="11">
        <f t="shared" si="3"/>
        <v>102755.1924</v>
      </c>
      <c r="P208" s="11">
        <f>Sheet2[[#This Row],[Units Sold]]*Sheet2[[#This Row],[UnitPrice_INR]]</f>
        <v>5959801.1591999996</v>
      </c>
    </row>
    <row r="209" spans="1:16" x14ac:dyDescent="0.3">
      <c r="A209" t="s">
        <v>109</v>
      </c>
      <c r="B209" t="s">
        <v>770</v>
      </c>
      <c r="C209" t="s">
        <v>793</v>
      </c>
      <c r="D209" s="5">
        <v>41</v>
      </c>
      <c r="E209">
        <v>1650.08</v>
      </c>
      <c r="F209">
        <v>67653.279999999999</v>
      </c>
      <c r="G209" t="s">
        <v>847</v>
      </c>
      <c r="H209" s="12" t="s">
        <v>985</v>
      </c>
      <c r="I209" s="5">
        <f>MONTH(Sheet2[[#This Row],[Date]])</f>
        <v>9</v>
      </c>
      <c r="J209" t="s">
        <v>663</v>
      </c>
      <c r="K209" t="s">
        <v>607</v>
      </c>
      <c r="L209" t="s">
        <v>821</v>
      </c>
      <c r="M209" t="s">
        <v>806</v>
      </c>
      <c r="N209" t="s">
        <v>838</v>
      </c>
      <c r="O209" s="11">
        <f t="shared" si="3"/>
        <v>95671.638399999996</v>
      </c>
      <c r="P209" s="11">
        <f>Sheet2[[#This Row],[Units Sold]]*Sheet2[[#This Row],[UnitPrice_INR]]</f>
        <v>3922537.1743999999</v>
      </c>
    </row>
    <row r="210" spans="1:16" x14ac:dyDescent="0.3">
      <c r="A210" t="s">
        <v>152</v>
      </c>
      <c r="B210" t="s">
        <v>773</v>
      </c>
      <c r="C210" t="s">
        <v>800</v>
      </c>
      <c r="D210" s="5">
        <v>27</v>
      </c>
      <c r="E210">
        <v>780.91</v>
      </c>
      <c r="F210">
        <v>21084.57</v>
      </c>
      <c r="G210" t="s">
        <v>857</v>
      </c>
      <c r="H210" s="12" t="s">
        <v>951</v>
      </c>
      <c r="I210" s="5">
        <f>MONTH(Sheet2[[#This Row],[Date]])</f>
        <v>10</v>
      </c>
      <c r="J210" t="s">
        <v>717</v>
      </c>
      <c r="K210" t="s">
        <v>609</v>
      </c>
      <c r="L210" t="s">
        <v>826</v>
      </c>
      <c r="M210" t="s">
        <v>806</v>
      </c>
      <c r="N210" t="s">
        <v>834</v>
      </c>
      <c r="O210" s="11">
        <f t="shared" si="3"/>
        <v>80207.266099999993</v>
      </c>
      <c r="P210" s="11">
        <f>Sheet2[[#This Row],[Units Sold]]*Sheet2[[#This Row],[UnitPrice_INR]]</f>
        <v>2165596.1846999996</v>
      </c>
    </row>
    <row r="211" spans="1:16" x14ac:dyDescent="0.3">
      <c r="A211" t="s">
        <v>262</v>
      </c>
      <c r="B211" t="s">
        <v>776</v>
      </c>
      <c r="C211" t="s">
        <v>793</v>
      </c>
      <c r="D211" s="5">
        <v>78</v>
      </c>
      <c r="E211">
        <v>1168.45</v>
      </c>
      <c r="F211">
        <v>91139.1</v>
      </c>
      <c r="G211" t="s">
        <v>855</v>
      </c>
      <c r="H211" s="12" t="s">
        <v>929</v>
      </c>
      <c r="I211" s="5">
        <f>MONTH(Sheet2[[#This Row],[Date]])</f>
        <v>10</v>
      </c>
      <c r="J211" t="s">
        <v>707</v>
      </c>
      <c r="K211" t="s">
        <v>607</v>
      </c>
      <c r="L211" t="s">
        <v>823</v>
      </c>
      <c r="M211" t="s">
        <v>811</v>
      </c>
      <c r="N211" t="s">
        <v>834</v>
      </c>
      <c r="O211" s="11">
        <f t="shared" si="3"/>
        <v>103618.14600000001</v>
      </c>
      <c r="P211" s="11">
        <f>Sheet2[[#This Row],[Units Sold]]*Sheet2[[#This Row],[UnitPrice_INR]]</f>
        <v>8082215.3880000003</v>
      </c>
    </row>
    <row r="212" spans="1:16" x14ac:dyDescent="0.3">
      <c r="A212" t="s">
        <v>14</v>
      </c>
      <c r="B212" t="s">
        <v>770</v>
      </c>
      <c r="C212" t="s">
        <v>793</v>
      </c>
      <c r="D212" s="5">
        <v>7</v>
      </c>
      <c r="E212">
        <v>1571.41</v>
      </c>
      <c r="F212">
        <v>10999.87</v>
      </c>
      <c r="G212" t="s">
        <v>855</v>
      </c>
      <c r="H212" s="12" t="s">
        <v>925</v>
      </c>
      <c r="I212" s="5">
        <f>MONTH(Sheet2[[#This Row],[Date]])</f>
        <v>8</v>
      </c>
      <c r="J212" t="s">
        <v>623</v>
      </c>
      <c r="K212" t="s">
        <v>608</v>
      </c>
      <c r="L212" t="s">
        <v>828</v>
      </c>
      <c r="M212" t="s">
        <v>804</v>
      </c>
      <c r="N212" t="s">
        <v>833</v>
      </c>
      <c r="O212" s="11">
        <f t="shared" si="3"/>
        <v>139352.63880000002</v>
      </c>
      <c r="P212" s="11">
        <f>Sheet2[[#This Row],[Units Sold]]*Sheet2[[#This Row],[UnitPrice_INR]]</f>
        <v>975468.47160000005</v>
      </c>
    </row>
    <row r="213" spans="1:16" x14ac:dyDescent="0.3">
      <c r="A213" t="s">
        <v>14</v>
      </c>
      <c r="B213" t="s">
        <v>770</v>
      </c>
      <c r="C213" t="s">
        <v>800</v>
      </c>
      <c r="D213" s="5">
        <v>53</v>
      </c>
      <c r="E213">
        <v>666.62</v>
      </c>
      <c r="F213">
        <v>35330.86</v>
      </c>
      <c r="G213" t="s">
        <v>857</v>
      </c>
      <c r="H213" s="12" t="s">
        <v>927</v>
      </c>
      <c r="I213" s="5">
        <f>MONTH(Sheet2[[#This Row],[Date]])</f>
        <v>7</v>
      </c>
      <c r="J213" t="s">
        <v>722</v>
      </c>
      <c r="K213" t="s">
        <v>607</v>
      </c>
      <c r="L213" t="s">
        <v>821</v>
      </c>
      <c r="M213" t="s">
        <v>804</v>
      </c>
      <c r="N213" t="s">
        <v>838</v>
      </c>
      <c r="O213" s="11">
        <f t="shared" si="3"/>
        <v>68468.540200000003</v>
      </c>
      <c r="P213" s="11">
        <f>Sheet2[[#This Row],[Units Sold]]*Sheet2[[#This Row],[UnitPrice_INR]]</f>
        <v>3628832.6306000003</v>
      </c>
    </row>
    <row r="214" spans="1:16" x14ac:dyDescent="0.3">
      <c r="A214" t="s">
        <v>26</v>
      </c>
      <c r="B214" t="s">
        <v>770</v>
      </c>
      <c r="C214" t="s">
        <v>798</v>
      </c>
      <c r="D214" s="5">
        <v>75</v>
      </c>
      <c r="E214">
        <v>1190.4100000000001</v>
      </c>
      <c r="F214">
        <v>89280.75</v>
      </c>
      <c r="G214" t="s">
        <v>850</v>
      </c>
      <c r="H214" s="12" t="s">
        <v>889</v>
      </c>
      <c r="I214" s="5">
        <f>MONTH(Sheet2[[#This Row],[Date]])</f>
        <v>10</v>
      </c>
      <c r="J214" t="s">
        <v>635</v>
      </c>
      <c r="K214" t="s">
        <v>615</v>
      </c>
      <c r="L214" t="s">
        <v>821</v>
      </c>
      <c r="M214" t="s">
        <v>816</v>
      </c>
      <c r="N214" t="s">
        <v>833</v>
      </c>
      <c r="O214" s="11">
        <f t="shared" si="3"/>
        <v>138694.66910000003</v>
      </c>
      <c r="P214" s="11">
        <f>Sheet2[[#This Row],[Units Sold]]*Sheet2[[#This Row],[UnitPrice_INR]]</f>
        <v>10402100.182500003</v>
      </c>
    </row>
    <row r="215" spans="1:16" x14ac:dyDescent="0.3">
      <c r="A215" t="s">
        <v>160</v>
      </c>
      <c r="B215" t="s">
        <v>773</v>
      </c>
      <c r="C215" t="s">
        <v>793</v>
      </c>
      <c r="D215" s="5">
        <v>42</v>
      </c>
      <c r="E215">
        <v>1761.03</v>
      </c>
      <c r="F215">
        <v>73963.259999999995</v>
      </c>
      <c r="G215" t="s">
        <v>847</v>
      </c>
      <c r="H215" s="12" t="s">
        <v>950</v>
      </c>
      <c r="I215" s="5">
        <f>MONTH(Sheet2[[#This Row],[Date]])</f>
        <v>9</v>
      </c>
      <c r="J215" t="s">
        <v>637</v>
      </c>
      <c r="K215" t="s">
        <v>615</v>
      </c>
      <c r="L215" t="s">
        <v>823</v>
      </c>
      <c r="M215" t="s">
        <v>811</v>
      </c>
      <c r="N215" t="s">
        <v>833</v>
      </c>
      <c r="O215" s="11">
        <f t="shared" si="3"/>
        <v>102104.51939999999</v>
      </c>
      <c r="P215" s="11">
        <f>Sheet2[[#This Row],[Units Sold]]*Sheet2[[#This Row],[UnitPrice_INR]]</f>
        <v>4288389.8147999998</v>
      </c>
    </row>
    <row r="216" spans="1:16" x14ac:dyDescent="0.3">
      <c r="A216" t="s">
        <v>92</v>
      </c>
      <c r="B216" t="s">
        <v>773</v>
      </c>
      <c r="C216" t="s">
        <v>793</v>
      </c>
      <c r="D216" s="5">
        <v>25</v>
      </c>
      <c r="E216">
        <v>154.86000000000001</v>
      </c>
      <c r="F216">
        <v>3871.5</v>
      </c>
      <c r="G216" t="s">
        <v>855</v>
      </c>
      <c r="H216" s="12" t="s">
        <v>930</v>
      </c>
      <c r="I216" s="5">
        <f>MONTH(Sheet2[[#This Row],[Date]])</f>
        <v>8</v>
      </c>
      <c r="J216" t="s">
        <v>631</v>
      </c>
      <c r="K216" t="s">
        <v>608</v>
      </c>
      <c r="L216" t="s">
        <v>823</v>
      </c>
      <c r="M216" t="s">
        <v>816</v>
      </c>
      <c r="N216" t="s">
        <v>833</v>
      </c>
      <c r="O216" s="11">
        <f t="shared" si="3"/>
        <v>13732.984800000002</v>
      </c>
      <c r="P216" s="11">
        <f>Sheet2[[#This Row],[Units Sold]]*Sheet2[[#This Row],[UnitPrice_INR]]</f>
        <v>343324.62000000005</v>
      </c>
    </row>
    <row r="217" spans="1:16" x14ac:dyDescent="0.3">
      <c r="A217" t="s">
        <v>241</v>
      </c>
      <c r="B217" t="s">
        <v>776</v>
      </c>
      <c r="C217" t="s">
        <v>793</v>
      </c>
      <c r="D217" s="5">
        <v>53</v>
      </c>
      <c r="E217">
        <v>421.16</v>
      </c>
      <c r="F217">
        <v>22321.48</v>
      </c>
      <c r="G217" t="s">
        <v>850</v>
      </c>
      <c r="H217" s="12" t="s">
        <v>858</v>
      </c>
      <c r="I217" s="5">
        <f>MONTH(Sheet2[[#This Row],[Date]])</f>
        <v>9</v>
      </c>
      <c r="J217" t="s">
        <v>727</v>
      </c>
      <c r="K217" t="s">
        <v>608</v>
      </c>
      <c r="L217" t="s">
        <v>821</v>
      </c>
      <c r="M217" t="s">
        <v>816</v>
      </c>
      <c r="N217" t="s">
        <v>833</v>
      </c>
      <c r="O217" s="11">
        <f t="shared" si="3"/>
        <v>49069.351600000002</v>
      </c>
      <c r="P217" s="11">
        <f>Sheet2[[#This Row],[Units Sold]]*Sheet2[[#This Row],[UnitPrice_INR]]</f>
        <v>2600675.6348000001</v>
      </c>
    </row>
    <row r="218" spans="1:16" x14ac:dyDescent="0.3">
      <c r="A218" t="s">
        <v>241</v>
      </c>
      <c r="B218" t="s">
        <v>775</v>
      </c>
      <c r="C218" t="s">
        <v>798</v>
      </c>
      <c r="D218" s="5">
        <v>18</v>
      </c>
      <c r="E218">
        <v>226.59</v>
      </c>
      <c r="F218">
        <v>4078.62</v>
      </c>
      <c r="G218" t="s">
        <v>854</v>
      </c>
      <c r="H218" s="12" t="s">
        <v>865</v>
      </c>
      <c r="I218" s="5">
        <f>MONTH(Sheet2[[#This Row],[Date]])</f>
        <v>11</v>
      </c>
      <c r="J218" t="s">
        <v>631</v>
      </c>
      <c r="K218" t="s">
        <v>618</v>
      </c>
      <c r="L218" t="s">
        <v>823</v>
      </c>
      <c r="M218" t="s">
        <v>816</v>
      </c>
      <c r="N218" t="s">
        <v>834</v>
      </c>
      <c r="O218" s="11">
        <f t="shared" si="3"/>
        <v>14329.551600000001</v>
      </c>
      <c r="P218" s="11">
        <f>Sheet2[[#This Row],[Units Sold]]*Sheet2[[#This Row],[UnitPrice_INR]]</f>
        <v>257931.92880000002</v>
      </c>
    </row>
    <row r="219" spans="1:16" x14ac:dyDescent="0.3">
      <c r="A219" t="s">
        <v>66</v>
      </c>
      <c r="B219" t="s">
        <v>771</v>
      </c>
      <c r="C219" t="s">
        <v>793</v>
      </c>
      <c r="D219" s="5">
        <v>40</v>
      </c>
      <c r="E219">
        <v>1617.32</v>
      </c>
      <c r="F219">
        <v>64692.800000000003</v>
      </c>
      <c r="G219" t="s">
        <v>855</v>
      </c>
      <c r="H219" s="12" t="s">
        <v>866</v>
      </c>
      <c r="I219" s="5">
        <f>MONTH(Sheet2[[#This Row],[Date]])</f>
        <v>6</v>
      </c>
      <c r="J219" t="s">
        <v>670</v>
      </c>
      <c r="K219" t="s">
        <v>607</v>
      </c>
      <c r="L219" t="s">
        <v>821</v>
      </c>
      <c r="M219" t="s">
        <v>816</v>
      </c>
      <c r="N219" t="s">
        <v>833</v>
      </c>
      <c r="O219" s="11">
        <f t="shared" si="3"/>
        <v>143423.9376</v>
      </c>
      <c r="P219" s="11">
        <f>Sheet2[[#This Row],[Units Sold]]*Sheet2[[#This Row],[UnitPrice_INR]]</f>
        <v>5736957.5040000007</v>
      </c>
    </row>
    <row r="220" spans="1:16" x14ac:dyDescent="0.3">
      <c r="A220" t="s">
        <v>66</v>
      </c>
      <c r="B220" t="s">
        <v>776</v>
      </c>
      <c r="C220" t="s">
        <v>800</v>
      </c>
      <c r="D220" s="5">
        <v>47</v>
      </c>
      <c r="E220">
        <v>836.79</v>
      </c>
      <c r="F220">
        <v>39329.129999999997</v>
      </c>
      <c r="G220" t="s">
        <v>850</v>
      </c>
      <c r="H220" s="12" t="s">
        <v>986</v>
      </c>
      <c r="I220" s="5">
        <f>MONTH(Sheet2[[#This Row],[Date]])</f>
        <v>8</v>
      </c>
      <c r="J220" t="s">
        <v>670</v>
      </c>
      <c r="K220" t="s">
        <v>615</v>
      </c>
      <c r="L220" t="s">
        <v>821</v>
      </c>
      <c r="M220" t="s">
        <v>811</v>
      </c>
      <c r="N220" t="s">
        <v>834</v>
      </c>
      <c r="O220" s="11">
        <f t="shared" si="3"/>
        <v>97494.402900000001</v>
      </c>
      <c r="P220" s="11">
        <f>Sheet2[[#This Row],[Units Sold]]*Sheet2[[#This Row],[UnitPrice_INR]]</f>
        <v>4582236.9363000002</v>
      </c>
    </row>
    <row r="221" spans="1:16" x14ac:dyDescent="0.3">
      <c r="A221" t="s">
        <v>66</v>
      </c>
      <c r="B221" t="s">
        <v>777</v>
      </c>
      <c r="C221" t="s">
        <v>798</v>
      </c>
      <c r="D221" s="5">
        <v>98</v>
      </c>
      <c r="E221">
        <v>1350.13</v>
      </c>
      <c r="F221">
        <v>132312.74</v>
      </c>
      <c r="G221" t="s">
        <v>850</v>
      </c>
      <c r="H221" s="12" t="s">
        <v>987</v>
      </c>
      <c r="I221" s="5">
        <f>MONTH(Sheet2[[#This Row],[Date]])</f>
        <v>8</v>
      </c>
      <c r="J221" t="s">
        <v>653</v>
      </c>
      <c r="K221" t="s">
        <v>607</v>
      </c>
      <c r="L221" t="s">
        <v>828</v>
      </c>
      <c r="M221" t="s">
        <v>804</v>
      </c>
      <c r="N221" t="s">
        <v>833</v>
      </c>
      <c r="O221" s="11">
        <f t="shared" si="3"/>
        <v>157303.64630000002</v>
      </c>
      <c r="P221" s="11">
        <f>Sheet2[[#This Row],[Units Sold]]*Sheet2[[#This Row],[UnitPrice_INR]]</f>
        <v>15415757.337400002</v>
      </c>
    </row>
    <row r="222" spans="1:16" x14ac:dyDescent="0.3">
      <c r="A222" t="s">
        <v>108</v>
      </c>
      <c r="B222" t="s">
        <v>776</v>
      </c>
      <c r="C222" t="s">
        <v>798</v>
      </c>
      <c r="D222" s="5">
        <v>24</v>
      </c>
      <c r="E222">
        <v>1098.29</v>
      </c>
      <c r="F222">
        <v>26358.959999999999</v>
      </c>
      <c r="G222" t="s">
        <v>854</v>
      </c>
      <c r="H222" s="12" t="s">
        <v>970</v>
      </c>
      <c r="I222" s="5">
        <f>MONTH(Sheet2[[#This Row],[Date]])</f>
        <v>6</v>
      </c>
      <c r="J222" t="s">
        <v>674</v>
      </c>
      <c r="K222" t="s">
        <v>608</v>
      </c>
      <c r="L222" t="s">
        <v>828</v>
      </c>
      <c r="M222" t="s">
        <v>811</v>
      </c>
      <c r="N222" t="s">
        <v>838</v>
      </c>
      <c r="O222" s="11">
        <f t="shared" si="3"/>
        <v>69455.859599999996</v>
      </c>
      <c r="P222" s="11">
        <f>Sheet2[[#This Row],[Units Sold]]*Sheet2[[#This Row],[UnitPrice_INR]]</f>
        <v>1666940.6303999999</v>
      </c>
    </row>
    <row r="223" spans="1:16" x14ac:dyDescent="0.3">
      <c r="A223" t="s">
        <v>108</v>
      </c>
      <c r="B223" t="s">
        <v>782</v>
      </c>
      <c r="C223" t="s">
        <v>798</v>
      </c>
      <c r="D223" s="5">
        <v>71</v>
      </c>
      <c r="E223">
        <v>797.62</v>
      </c>
      <c r="F223">
        <v>56631.02</v>
      </c>
      <c r="G223" t="s">
        <v>847</v>
      </c>
      <c r="H223" s="12" t="s">
        <v>988</v>
      </c>
      <c r="I223" s="5">
        <f>MONTH(Sheet2[[#This Row],[Date]])</f>
        <v>6</v>
      </c>
      <c r="J223" t="s">
        <v>653</v>
      </c>
      <c r="K223" t="s">
        <v>615</v>
      </c>
      <c r="L223" t="s">
        <v>828</v>
      </c>
      <c r="M223" t="s">
        <v>806</v>
      </c>
      <c r="N223" t="s">
        <v>838</v>
      </c>
      <c r="O223" s="11">
        <f t="shared" si="3"/>
        <v>46246.007599999997</v>
      </c>
      <c r="P223" s="11">
        <f>Sheet2[[#This Row],[Units Sold]]*Sheet2[[#This Row],[UnitPrice_INR]]</f>
        <v>3283466.5395999998</v>
      </c>
    </row>
    <row r="224" spans="1:16" x14ac:dyDescent="0.3">
      <c r="A224" t="s">
        <v>236</v>
      </c>
      <c r="B224" t="s">
        <v>782</v>
      </c>
      <c r="C224" t="s">
        <v>800</v>
      </c>
      <c r="D224" s="5">
        <v>9</v>
      </c>
      <c r="E224">
        <v>662.39</v>
      </c>
      <c r="F224">
        <v>5961.51</v>
      </c>
      <c r="G224" t="s">
        <v>850</v>
      </c>
      <c r="H224" s="12" t="s">
        <v>889</v>
      </c>
      <c r="I224" s="5">
        <f>MONTH(Sheet2[[#This Row],[Date]])</f>
        <v>10</v>
      </c>
      <c r="J224" t="s">
        <v>651</v>
      </c>
      <c r="K224" t="s">
        <v>609</v>
      </c>
      <c r="L224" t="s">
        <v>826</v>
      </c>
      <c r="M224" t="s">
        <v>804</v>
      </c>
      <c r="N224" t="s">
        <v>833</v>
      </c>
      <c r="O224" s="11">
        <f t="shared" si="3"/>
        <v>77175.058900000004</v>
      </c>
      <c r="P224" s="11">
        <f>Sheet2[[#This Row],[Units Sold]]*Sheet2[[#This Row],[UnitPrice_INR]]</f>
        <v>694575.53010000009</v>
      </c>
    </row>
    <row r="225" spans="1:16" x14ac:dyDescent="0.3">
      <c r="A225" t="s">
        <v>125</v>
      </c>
      <c r="B225" t="s">
        <v>773</v>
      </c>
      <c r="C225" t="s">
        <v>798</v>
      </c>
      <c r="D225" s="5">
        <v>18</v>
      </c>
      <c r="E225">
        <v>246.1</v>
      </c>
      <c r="F225">
        <v>4429.8</v>
      </c>
      <c r="G225" t="s">
        <v>857</v>
      </c>
      <c r="H225" s="12" t="s">
        <v>888</v>
      </c>
      <c r="I225" s="5">
        <f>MONTH(Sheet2[[#This Row],[Date]])</f>
        <v>6</v>
      </c>
      <c r="J225" t="s">
        <v>663</v>
      </c>
      <c r="K225" t="s">
        <v>615</v>
      </c>
      <c r="L225" t="s">
        <v>823</v>
      </c>
      <c r="M225" t="s">
        <v>804</v>
      </c>
      <c r="N225" t="s">
        <v>834</v>
      </c>
      <c r="O225" s="11">
        <f t="shared" si="3"/>
        <v>25276.930999999997</v>
      </c>
      <c r="P225" s="11">
        <f>Sheet2[[#This Row],[Units Sold]]*Sheet2[[#This Row],[UnitPrice_INR]]</f>
        <v>454984.75799999991</v>
      </c>
    </row>
    <row r="226" spans="1:16" x14ac:dyDescent="0.3">
      <c r="A226" t="s">
        <v>125</v>
      </c>
      <c r="B226" t="s">
        <v>782</v>
      </c>
      <c r="C226" t="s">
        <v>800</v>
      </c>
      <c r="D226" s="5">
        <v>94</v>
      </c>
      <c r="E226">
        <v>1827.45</v>
      </c>
      <c r="F226">
        <v>171780.3</v>
      </c>
      <c r="G226" t="s">
        <v>847</v>
      </c>
      <c r="H226" s="12" t="s">
        <v>961</v>
      </c>
      <c r="I226" s="5">
        <f>MONTH(Sheet2[[#This Row],[Date]])</f>
        <v>10</v>
      </c>
      <c r="J226" t="s">
        <v>707</v>
      </c>
      <c r="K226" t="s">
        <v>618</v>
      </c>
      <c r="L226" t="s">
        <v>823</v>
      </c>
      <c r="M226" t="s">
        <v>806</v>
      </c>
      <c r="N226" t="s">
        <v>833</v>
      </c>
      <c r="O226" s="11">
        <f t="shared" si="3"/>
        <v>105955.55099999999</v>
      </c>
      <c r="P226" s="11">
        <f>Sheet2[[#This Row],[Units Sold]]*Sheet2[[#This Row],[UnitPrice_INR]]</f>
        <v>9959821.7939999998</v>
      </c>
    </row>
    <row r="227" spans="1:16" x14ac:dyDescent="0.3">
      <c r="A227" t="s">
        <v>46</v>
      </c>
      <c r="B227" t="s">
        <v>773</v>
      </c>
      <c r="C227" t="s">
        <v>793</v>
      </c>
      <c r="D227" s="5">
        <v>73</v>
      </c>
      <c r="E227">
        <v>1229.44</v>
      </c>
      <c r="F227">
        <v>89749.119999999995</v>
      </c>
      <c r="G227" t="s">
        <v>850</v>
      </c>
      <c r="H227" s="12" t="s">
        <v>915</v>
      </c>
      <c r="I227" s="5">
        <f>MONTH(Sheet2[[#This Row],[Date]])</f>
        <v>7</v>
      </c>
      <c r="J227" t="s">
        <v>655</v>
      </c>
      <c r="K227" t="s">
        <v>609</v>
      </c>
      <c r="L227" t="s">
        <v>823</v>
      </c>
      <c r="M227" t="s">
        <v>806</v>
      </c>
      <c r="N227" t="s">
        <v>838</v>
      </c>
      <c r="O227" s="11">
        <f t="shared" si="3"/>
        <v>143242.05440000002</v>
      </c>
      <c r="P227" s="11">
        <f>Sheet2[[#This Row],[Units Sold]]*Sheet2[[#This Row],[UnitPrice_INR]]</f>
        <v>10456669.971200002</v>
      </c>
    </row>
    <row r="228" spans="1:16" x14ac:dyDescent="0.3">
      <c r="A228" t="s">
        <v>122</v>
      </c>
      <c r="B228" t="s">
        <v>785</v>
      </c>
      <c r="C228" t="s">
        <v>798</v>
      </c>
      <c r="D228" s="5">
        <v>80</v>
      </c>
      <c r="E228">
        <v>1963.45</v>
      </c>
      <c r="F228">
        <v>157076</v>
      </c>
      <c r="G228" t="s">
        <v>854</v>
      </c>
      <c r="H228" s="12" t="s">
        <v>922</v>
      </c>
      <c r="I228" s="5">
        <f>MONTH(Sheet2[[#This Row],[Date]])</f>
        <v>7</v>
      </c>
      <c r="J228" t="s">
        <v>709</v>
      </c>
      <c r="K228" t="s">
        <v>615</v>
      </c>
      <c r="L228" t="s">
        <v>828</v>
      </c>
      <c r="M228" t="s">
        <v>804</v>
      </c>
      <c r="N228" t="s">
        <v>838</v>
      </c>
      <c r="O228" s="11">
        <f t="shared" si="3"/>
        <v>124168.57800000001</v>
      </c>
      <c r="P228" s="11">
        <f>Sheet2[[#This Row],[Units Sold]]*Sheet2[[#This Row],[UnitPrice_INR]]</f>
        <v>9933486.2400000002</v>
      </c>
    </row>
    <row r="229" spans="1:16" x14ac:dyDescent="0.3">
      <c r="A229" t="s">
        <v>122</v>
      </c>
      <c r="B229" t="s">
        <v>775</v>
      </c>
      <c r="C229" t="s">
        <v>798</v>
      </c>
      <c r="D229" s="5">
        <v>62</v>
      </c>
      <c r="E229">
        <v>1887.01</v>
      </c>
      <c r="F229">
        <v>116994.62</v>
      </c>
      <c r="G229" t="s">
        <v>850</v>
      </c>
      <c r="H229" s="12" t="s">
        <v>988</v>
      </c>
      <c r="I229" s="5">
        <f>MONTH(Sheet2[[#This Row],[Date]])</f>
        <v>6</v>
      </c>
      <c r="J229" t="s">
        <v>705</v>
      </c>
      <c r="K229" t="s">
        <v>618</v>
      </c>
      <c r="L229" t="s">
        <v>828</v>
      </c>
      <c r="M229" t="s">
        <v>811</v>
      </c>
      <c r="N229" t="s">
        <v>834</v>
      </c>
      <c r="O229" s="11">
        <f t="shared" si="3"/>
        <v>219855.53510000001</v>
      </c>
      <c r="P229" s="11">
        <f>Sheet2[[#This Row],[Units Sold]]*Sheet2[[#This Row],[UnitPrice_INR]]</f>
        <v>13631043.176200001</v>
      </c>
    </row>
    <row r="230" spans="1:16" x14ac:dyDescent="0.3">
      <c r="A230" t="s">
        <v>137</v>
      </c>
      <c r="B230" t="s">
        <v>773</v>
      </c>
      <c r="C230" t="s">
        <v>800</v>
      </c>
      <c r="D230" s="5">
        <v>70</v>
      </c>
      <c r="E230">
        <v>1906.68</v>
      </c>
      <c r="F230">
        <v>133467.6</v>
      </c>
      <c r="G230" t="s">
        <v>847</v>
      </c>
      <c r="H230" s="12" t="s">
        <v>989</v>
      </c>
      <c r="I230" s="5">
        <f>MONTH(Sheet2[[#This Row],[Date]])</f>
        <v>5</v>
      </c>
      <c r="J230" t="s">
        <v>682</v>
      </c>
      <c r="K230" t="s">
        <v>615</v>
      </c>
      <c r="L230" t="s">
        <v>821</v>
      </c>
      <c r="M230" t="s">
        <v>816</v>
      </c>
      <c r="N230" t="s">
        <v>838</v>
      </c>
      <c r="O230" s="11">
        <f t="shared" si="3"/>
        <v>110549.3064</v>
      </c>
      <c r="P230" s="11">
        <f>Sheet2[[#This Row],[Units Sold]]*Sheet2[[#This Row],[UnitPrice_INR]]</f>
        <v>7738451.4479999999</v>
      </c>
    </row>
    <row r="231" spans="1:16" x14ac:dyDescent="0.3">
      <c r="A231" t="s">
        <v>137</v>
      </c>
      <c r="B231" t="s">
        <v>771</v>
      </c>
      <c r="C231" t="s">
        <v>793</v>
      </c>
      <c r="D231" s="5">
        <v>85</v>
      </c>
      <c r="E231">
        <v>850.88</v>
      </c>
      <c r="F231">
        <v>72324.800000000003</v>
      </c>
      <c r="G231" t="s">
        <v>854</v>
      </c>
      <c r="H231" s="12" t="s">
        <v>980</v>
      </c>
      <c r="I231" s="5">
        <f>MONTH(Sheet2[[#This Row],[Date]])</f>
        <v>8</v>
      </c>
      <c r="J231" t="s">
        <v>701</v>
      </c>
      <c r="K231" t="s">
        <v>607</v>
      </c>
      <c r="L231" t="s">
        <v>821</v>
      </c>
      <c r="M231" t="s">
        <v>816</v>
      </c>
      <c r="N231" t="s">
        <v>838</v>
      </c>
      <c r="O231" s="11">
        <f t="shared" si="3"/>
        <v>53809.6512</v>
      </c>
      <c r="P231" s="11">
        <f>Sheet2[[#This Row],[Units Sold]]*Sheet2[[#This Row],[UnitPrice_INR]]</f>
        <v>4573820.352</v>
      </c>
    </row>
    <row r="232" spans="1:16" x14ac:dyDescent="0.3">
      <c r="A232" t="s">
        <v>71</v>
      </c>
      <c r="B232" t="s">
        <v>777</v>
      </c>
      <c r="C232" t="s">
        <v>800</v>
      </c>
      <c r="D232" s="5">
        <v>81</v>
      </c>
      <c r="E232">
        <v>405.79</v>
      </c>
      <c r="F232">
        <v>32868.99</v>
      </c>
      <c r="G232" t="s">
        <v>850</v>
      </c>
      <c r="H232" s="12" t="s">
        <v>858</v>
      </c>
      <c r="I232" s="5">
        <f>MONTH(Sheet2[[#This Row],[Date]])</f>
        <v>9</v>
      </c>
      <c r="J232" t="s">
        <v>650</v>
      </c>
      <c r="K232" t="s">
        <v>609</v>
      </c>
      <c r="L232" t="s">
        <v>826</v>
      </c>
      <c r="M232" t="s">
        <v>811</v>
      </c>
      <c r="N232" t="s">
        <v>833</v>
      </c>
      <c r="O232" s="11">
        <f t="shared" si="3"/>
        <v>47278.592900000003</v>
      </c>
      <c r="P232" s="11">
        <f>Sheet2[[#This Row],[Units Sold]]*Sheet2[[#This Row],[UnitPrice_INR]]</f>
        <v>3829566.0249000001</v>
      </c>
    </row>
    <row r="233" spans="1:16" x14ac:dyDescent="0.3">
      <c r="A233" t="s">
        <v>71</v>
      </c>
      <c r="B233" t="s">
        <v>776</v>
      </c>
      <c r="C233" t="s">
        <v>793</v>
      </c>
      <c r="D233" s="5">
        <v>23</v>
      </c>
      <c r="E233">
        <v>1945.1</v>
      </c>
      <c r="F233">
        <v>44737.3</v>
      </c>
      <c r="G233" t="s">
        <v>857</v>
      </c>
      <c r="H233" s="12" t="s">
        <v>990</v>
      </c>
      <c r="I233" s="5">
        <f>MONTH(Sheet2[[#This Row],[Date]])</f>
        <v>9</v>
      </c>
      <c r="J233" t="s">
        <v>675</v>
      </c>
      <c r="K233" t="s">
        <v>615</v>
      </c>
      <c r="L233" t="s">
        <v>823</v>
      </c>
      <c r="M233" t="s">
        <v>811</v>
      </c>
      <c r="N233" t="s">
        <v>838</v>
      </c>
      <c r="O233" s="11">
        <f t="shared" si="3"/>
        <v>199781.22099999999</v>
      </c>
      <c r="P233" s="11">
        <f>Sheet2[[#This Row],[Units Sold]]*Sheet2[[#This Row],[UnitPrice_INR]]</f>
        <v>4594968.0829999996</v>
      </c>
    </row>
    <row r="234" spans="1:16" x14ac:dyDescent="0.3">
      <c r="A234" t="s">
        <v>184</v>
      </c>
      <c r="B234" t="s">
        <v>775</v>
      </c>
      <c r="C234" t="s">
        <v>793</v>
      </c>
      <c r="D234" s="5">
        <v>56</v>
      </c>
      <c r="E234">
        <v>288.87</v>
      </c>
      <c r="F234">
        <v>16176.72</v>
      </c>
      <c r="G234" t="s">
        <v>850</v>
      </c>
      <c r="H234" s="12" t="s">
        <v>974</v>
      </c>
      <c r="I234" s="5">
        <f>MONTH(Sheet2[[#This Row],[Date]])</f>
        <v>6</v>
      </c>
      <c r="J234" t="s">
        <v>632</v>
      </c>
      <c r="K234" t="s">
        <v>607</v>
      </c>
      <c r="L234" t="s">
        <v>826</v>
      </c>
      <c r="M234" t="s">
        <v>806</v>
      </c>
      <c r="N234" t="s">
        <v>838</v>
      </c>
      <c r="O234" s="11">
        <f t="shared" si="3"/>
        <v>33656.243699999999</v>
      </c>
      <c r="P234" s="11">
        <f>Sheet2[[#This Row],[Units Sold]]*Sheet2[[#This Row],[UnitPrice_INR]]</f>
        <v>1884749.6472</v>
      </c>
    </row>
    <row r="235" spans="1:16" x14ac:dyDescent="0.3">
      <c r="A235" t="s">
        <v>77</v>
      </c>
      <c r="B235" t="s">
        <v>775</v>
      </c>
      <c r="C235" t="s">
        <v>798</v>
      </c>
      <c r="D235" s="5">
        <v>86</v>
      </c>
      <c r="E235">
        <v>1405.09</v>
      </c>
      <c r="F235">
        <v>120837.74</v>
      </c>
      <c r="G235" t="s">
        <v>847</v>
      </c>
      <c r="H235" s="12" t="s">
        <v>874</v>
      </c>
      <c r="I235" s="5">
        <f>MONTH(Sheet2[[#This Row],[Date]])</f>
        <v>10</v>
      </c>
      <c r="J235" t="s">
        <v>682</v>
      </c>
      <c r="K235" t="s">
        <v>609</v>
      </c>
      <c r="L235" t="s">
        <v>823</v>
      </c>
      <c r="M235" t="s">
        <v>811</v>
      </c>
      <c r="N235" t="s">
        <v>838</v>
      </c>
      <c r="O235" s="11">
        <f t="shared" si="3"/>
        <v>81467.118199999997</v>
      </c>
      <c r="P235" s="11">
        <f>Sheet2[[#This Row],[Units Sold]]*Sheet2[[#This Row],[UnitPrice_INR]]</f>
        <v>7006172.1651999997</v>
      </c>
    </row>
    <row r="236" spans="1:16" x14ac:dyDescent="0.3">
      <c r="A236" t="s">
        <v>77</v>
      </c>
      <c r="B236" t="s">
        <v>773</v>
      </c>
      <c r="C236" t="s">
        <v>793</v>
      </c>
      <c r="D236" s="5">
        <v>60</v>
      </c>
      <c r="E236">
        <v>574.87</v>
      </c>
      <c r="F236">
        <v>34492.199999999997</v>
      </c>
      <c r="G236" t="s">
        <v>840</v>
      </c>
      <c r="H236" s="12" t="s">
        <v>981</v>
      </c>
      <c r="I236" s="5">
        <f>MONTH(Sheet2[[#This Row],[Date]])</f>
        <v>8</v>
      </c>
      <c r="J236" t="s">
        <v>677</v>
      </c>
      <c r="K236" t="s">
        <v>607</v>
      </c>
      <c r="L236" t="s">
        <v>828</v>
      </c>
      <c r="M236" t="s">
        <v>811</v>
      </c>
      <c r="N236" t="s">
        <v>834</v>
      </c>
      <c r="O236" s="11">
        <f t="shared" si="3"/>
        <v>574.87</v>
      </c>
      <c r="P236" s="11">
        <f>Sheet2[[#This Row],[Units Sold]]*Sheet2[[#This Row],[UnitPrice_INR]]</f>
        <v>34492.199999999997</v>
      </c>
    </row>
    <row r="237" spans="1:16" x14ac:dyDescent="0.3">
      <c r="A237" t="s">
        <v>263</v>
      </c>
      <c r="B237" t="s">
        <v>785</v>
      </c>
      <c r="C237" t="s">
        <v>800</v>
      </c>
      <c r="D237" s="5">
        <v>22</v>
      </c>
      <c r="E237">
        <v>260.89999999999998</v>
      </c>
      <c r="F237">
        <v>5739.8</v>
      </c>
      <c r="G237" t="s">
        <v>855</v>
      </c>
      <c r="H237" s="12" t="s">
        <v>991</v>
      </c>
      <c r="I237" s="5">
        <f>MONTH(Sheet2[[#This Row],[Date]])</f>
        <v>9</v>
      </c>
      <c r="J237" t="s">
        <v>670</v>
      </c>
      <c r="K237" t="s">
        <v>615</v>
      </c>
      <c r="L237" t="s">
        <v>823</v>
      </c>
      <c r="M237" t="s">
        <v>816</v>
      </c>
      <c r="N237" t="s">
        <v>838</v>
      </c>
      <c r="O237" s="11">
        <f t="shared" si="3"/>
        <v>23136.612000000001</v>
      </c>
      <c r="P237" s="11">
        <f>Sheet2[[#This Row],[Units Sold]]*Sheet2[[#This Row],[UnitPrice_INR]]</f>
        <v>509005.46400000004</v>
      </c>
    </row>
    <row r="238" spans="1:16" x14ac:dyDescent="0.3">
      <c r="A238" t="s">
        <v>222</v>
      </c>
      <c r="B238" t="s">
        <v>773</v>
      </c>
      <c r="C238" t="s">
        <v>793</v>
      </c>
      <c r="D238" s="5">
        <v>34</v>
      </c>
      <c r="E238">
        <v>1876.61</v>
      </c>
      <c r="F238">
        <v>63804.74</v>
      </c>
      <c r="G238" t="s">
        <v>847</v>
      </c>
      <c r="H238" s="12" t="s">
        <v>893</v>
      </c>
      <c r="I238" s="5">
        <f>MONTH(Sheet2[[#This Row],[Date]])</f>
        <v>9</v>
      </c>
      <c r="J238" t="s">
        <v>676</v>
      </c>
      <c r="K238" t="s">
        <v>608</v>
      </c>
      <c r="L238" t="s">
        <v>828</v>
      </c>
      <c r="M238" t="s">
        <v>816</v>
      </c>
      <c r="N238" t="s">
        <v>838</v>
      </c>
      <c r="O238" s="11">
        <f t="shared" si="3"/>
        <v>108805.84779999999</v>
      </c>
      <c r="P238" s="11">
        <f>Sheet2[[#This Row],[Units Sold]]*Sheet2[[#This Row],[UnitPrice_INR]]</f>
        <v>3699398.8251999998</v>
      </c>
    </row>
    <row r="239" spans="1:16" x14ac:dyDescent="0.3">
      <c r="A239" t="s">
        <v>222</v>
      </c>
      <c r="B239" t="s">
        <v>773</v>
      </c>
      <c r="C239" t="s">
        <v>798</v>
      </c>
      <c r="D239" s="5">
        <v>86</v>
      </c>
      <c r="E239">
        <v>1275.3900000000001</v>
      </c>
      <c r="F239">
        <v>109683.54</v>
      </c>
      <c r="G239" t="s">
        <v>840</v>
      </c>
      <c r="H239" s="12" t="s">
        <v>924</v>
      </c>
      <c r="I239" s="5">
        <f>MONTH(Sheet2[[#This Row],[Date]])</f>
        <v>6</v>
      </c>
      <c r="J239" t="s">
        <v>628</v>
      </c>
      <c r="K239" t="s">
        <v>618</v>
      </c>
      <c r="L239" t="s">
        <v>826</v>
      </c>
      <c r="M239" t="s">
        <v>806</v>
      </c>
      <c r="N239" t="s">
        <v>833</v>
      </c>
      <c r="O239" s="11">
        <f t="shared" si="3"/>
        <v>1275.3900000000001</v>
      </c>
      <c r="P239" s="11">
        <f>Sheet2[[#This Row],[Units Sold]]*Sheet2[[#This Row],[UnitPrice_INR]]</f>
        <v>109683.54000000001</v>
      </c>
    </row>
    <row r="240" spans="1:16" x14ac:dyDescent="0.3">
      <c r="A240" t="s">
        <v>222</v>
      </c>
      <c r="B240" t="s">
        <v>776</v>
      </c>
      <c r="C240" t="s">
        <v>800</v>
      </c>
      <c r="D240" s="5">
        <v>87</v>
      </c>
      <c r="E240">
        <v>854.11</v>
      </c>
      <c r="F240">
        <v>74307.570000000007</v>
      </c>
      <c r="G240" t="s">
        <v>847</v>
      </c>
      <c r="H240" s="12" t="s">
        <v>897</v>
      </c>
      <c r="I240" s="5">
        <f>MONTH(Sheet2[[#This Row],[Date]])</f>
        <v>9</v>
      </c>
      <c r="J240" t="s">
        <v>663</v>
      </c>
      <c r="K240" t="s">
        <v>618</v>
      </c>
      <c r="L240" t="s">
        <v>828</v>
      </c>
      <c r="M240" t="s">
        <v>811</v>
      </c>
      <c r="N240" t="s">
        <v>834</v>
      </c>
      <c r="O240" s="11">
        <f t="shared" si="3"/>
        <v>49521.2978</v>
      </c>
      <c r="P240" s="11">
        <f>Sheet2[[#This Row],[Units Sold]]*Sheet2[[#This Row],[UnitPrice_INR]]</f>
        <v>4308352.9085999997</v>
      </c>
    </row>
    <row r="241" spans="1:16" x14ac:dyDescent="0.3">
      <c r="A241" t="s">
        <v>376</v>
      </c>
      <c r="B241" t="s">
        <v>773</v>
      </c>
      <c r="C241" t="s">
        <v>793</v>
      </c>
      <c r="D241" s="5">
        <v>39</v>
      </c>
      <c r="E241">
        <v>1741</v>
      </c>
      <c r="F241">
        <v>67899</v>
      </c>
      <c r="G241" t="s">
        <v>855</v>
      </c>
      <c r="H241" s="12" t="s">
        <v>928</v>
      </c>
      <c r="I241" s="5">
        <f>MONTH(Sheet2[[#This Row],[Date]])</f>
        <v>10</v>
      </c>
      <c r="J241" t="s">
        <v>639</v>
      </c>
      <c r="K241" t="s">
        <v>607</v>
      </c>
      <c r="L241" t="s">
        <v>821</v>
      </c>
      <c r="M241" t="s">
        <v>816</v>
      </c>
      <c r="N241" t="s">
        <v>838</v>
      </c>
      <c r="O241" s="11">
        <f t="shared" si="3"/>
        <v>154391.88</v>
      </c>
      <c r="P241" s="11">
        <f>Sheet2[[#This Row],[Units Sold]]*Sheet2[[#This Row],[UnitPrice_INR]]</f>
        <v>6021283.3200000003</v>
      </c>
    </row>
    <row r="242" spans="1:16" x14ac:dyDescent="0.3">
      <c r="A242" t="s">
        <v>97</v>
      </c>
      <c r="B242" t="s">
        <v>771</v>
      </c>
      <c r="C242" t="s">
        <v>800</v>
      </c>
      <c r="D242" s="5">
        <v>48</v>
      </c>
      <c r="E242">
        <v>691.2</v>
      </c>
      <c r="F242">
        <v>33177.599999999999</v>
      </c>
      <c r="G242" t="s">
        <v>840</v>
      </c>
      <c r="H242" s="12" t="s">
        <v>992</v>
      </c>
      <c r="I242" s="5">
        <f>MONTH(Sheet2[[#This Row],[Date]])</f>
        <v>10</v>
      </c>
      <c r="J242" t="s">
        <v>707</v>
      </c>
      <c r="K242" t="s">
        <v>608</v>
      </c>
      <c r="L242" t="s">
        <v>826</v>
      </c>
      <c r="M242" t="s">
        <v>804</v>
      </c>
      <c r="N242" t="s">
        <v>834</v>
      </c>
      <c r="O242" s="11">
        <f t="shared" si="3"/>
        <v>691.2</v>
      </c>
      <c r="P242" s="11">
        <f>Sheet2[[#This Row],[Units Sold]]*Sheet2[[#This Row],[UnitPrice_INR]]</f>
        <v>33177.600000000006</v>
      </c>
    </row>
    <row r="243" spans="1:16" x14ac:dyDescent="0.3">
      <c r="A243" t="s">
        <v>97</v>
      </c>
      <c r="B243" t="s">
        <v>782</v>
      </c>
      <c r="C243" t="s">
        <v>793</v>
      </c>
      <c r="D243" s="5">
        <v>78</v>
      </c>
      <c r="E243">
        <v>1391.15</v>
      </c>
      <c r="F243">
        <v>108509.7</v>
      </c>
      <c r="G243" t="s">
        <v>847</v>
      </c>
      <c r="H243" s="12" t="s">
        <v>993</v>
      </c>
      <c r="I243" s="5">
        <f>MONTH(Sheet2[[#This Row],[Date]])</f>
        <v>8</v>
      </c>
      <c r="J243" t="s">
        <v>665</v>
      </c>
      <c r="K243" t="s">
        <v>607</v>
      </c>
      <c r="L243" t="s">
        <v>828</v>
      </c>
      <c r="M243" t="s">
        <v>806</v>
      </c>
      <c r="N243" t="s">
        <v>834</v>
      </c>
      <c r="O243" s="11">
        <f t="shared" si="3"/>
        <v>80658.877000000008</v>
      </c>
      <c r="P243" s="11">
        <f>Sheet2[[#This Row],[Units Sold]]*Sheet2[[#This Row],[UnitPrice_INR]]</f>
        <v>6291392.4060000004</v>
      </c>
    </row>
    <row r="244" spans="1:16" x14ac:dyDescent="0.3">
      <c r="A244" t="s">
        <v>126</v>
      </c>
      <c r="B244" t="s">
        <v>776</v>
      </c>
      <c r="C244" t="s">
        <v>793</v>
      </c>
      <c r="D244" s="5">
        <v>13</v>
      </c>
      <c r="E244">
        <v>1952.77</v>
      </c>
      <c r="F244">
        <v>25386.01</v>
      </c>
      <c r="G244" t="s">
        <v>840</v>
      </c>
      <c r="H244" s="12" t="s">
        <v>864</v>
      </c>
      <c r="I244" s="5">
        <f>MONTH(Sheet2[[#This Row],[Date]])</f>
        <v>8</v>
      </c>
      <c r="J244" t="s">
        <v>665</v>
      </c>
      <c r="K244" t="s">
        <v>607</v>
      </c>
      <c r="L244" t="s">
        <v>823</v>
      </c>
      <c r="M244" t="s">
        <v>806</v>
      </c>
      <c r="N244" t="s">
        <v>838</v>
      </c>
      <c r="O244" s="11">
        <f t="shared" si="3"/>
        <v>1952.77</v>
      </c>
      <c r="P244" s="11">
        <f>Sheet2[[#This Row],[Units Sold]]*Sheet2[[#This Row],[UnitPrice_INR]]</f>
        <v>25386.01</v>
      </c>
    </row>
    <row r="245" spans="1:16" x14ac:dyDescent="0.3">
      <c r="A245" t="s">
        <v>53</v>
      </c>
      <c r="B245" t="s">
        <v>785</v>
      </c>
      <c r="C245" t="s">
        <v>798</v>
      </c>
      <c r="D245" s="5">
        <v>18</v>
      </c>
      <c r="E245">
        <v>1777.53</v>
      </c>
      <c r="F245">
        <v>31995.54</v>
      </c>
      <c r="G245" t="s">
        <v>855</v>
      </c>
      <c r="H245" s="12" t="s">
        <v>994</v>
      </c>
      <c r="I245" s="5">
        <f>MONTH(Sheet2[[#This Row],[Date]])</f>
        <v>9</v>
      </c>
      <c r="J245" t="s">
        <v>622</v>
      </c>
      <c r="K245" t="s">
        <v>608</v>
      </c>
      <c r="L245" t="s">
        <v>828</v>
      </c>
      <c r="M245" t="s">
        <v>804</v>
      </c>
      <c r="N245" t="s">
        <v>838</v>
      </c>
      <c r="O245" s="11">
        <f t="shared" si="3"/>
        <v>157631.36040000001</v>
      </c>
      <c r="P245" s="11">
        <f>Sheet2[[#This Row],[Units Sold]]*Sheet2[[#This Row],[UnitPrice_INR]]</f>
        <v>2837364.4872000003</v>
      </c>
    </row>
    <row r="246" spans="1:16" x14ac:dyDescent="0.3">
      <c r="A246" t="s">
        <v>53</v>
      </c>
      <c r="B246" t="s">
        <v>775</v>
      </c>
      <c r="C246" t="s">
        <v>793</v>
      </c>
      <c r="D246" s="5">
        <v>74</v>
      </c>
      <c r="E246">
        <v>354.91</v>
      </c>
      <c r="F246">
        <v>26263.34</v>
      </c>
      <c r="G246" t="s">
        <v>840</v>
      </c>
      <c r="H246" s="12" t="s">
        <v>902</v>
      </c>
      <c r="I246" s="5">
        <f>MONTH(Sheet2[[#This Row],[Date]])</f>
        <v>7</v>
      </c>
      <c r="J246" t="s">
        <v>722</v>
      </c>
      <c r="K246" t="s">
        <v>608</v>
      </c>
      <c r="L246" t="s">
        <v>823</v>
      </c>
      <c r="M246" t="s">
        <v>816</v>
      </c>
      <c r="N246" t="s">
        <v>834</v>
      </c>
      <c r="O246" s="11">
        <f t="shared" si="3"/>
        <v>354.91</v>
      </c>
      <c r="P246" s="11">
        <f>Sheet2[[#This Row],[Units Sold]]*Sheet2[[#This Row],[UnitPrice_INR]]</f>
        <v>26263.34</v>
      </c>
    </row>
    <row r="247" spans="1:16" x14ac:dyDescent="0.3">
      <c r="A247" t="s">
        <v>53</v>
      </c>
      <c r="B247" t="s">
        <v>770</v>
      </c>
      <c r="C247" t="s">
        <v>798</v>
      </c>
      <c r="D247" s="5">
        <v>34</v>
      </c>
      <c r="E247">
        <v>153.01</v>
      </c>
      <c r="F247">
        <v>5202.34</v>
      </c>
      <c r="G247" t="s">
        <v>857</v>
      </c>
      <c r="H247" s="12" t="s">
        <v>933</v>
      </c>
      <c r="I247" s="5">
        <f>MONTH(Sheet2[[#This Row],[Date]])</f>
        <v>7</v>
      </c>
      <c r="J247" t="s">
        <v>650</v>
      </c>
      <c r="K247" t="s">
        <v>609</v>
      </c>
      <c r="L247" t="s">
        <v>826</v>
      </c>
      <c r="M247" t="s">
        <v>804</v>
      </c>
      <c r="N247" t="s">
        <v>834</v>
      </c>
      <c r="O247" s="11">
        <f t="shared" si="3"/>
        <v>15715.657099999999</v>
      </c>
      <c r="P247" s="11">
        <f>Sheet2[[#This Row],[Units Sold]]*Sheet2[[#This Row],[UnitPrice_INR]]</f>
        <v>534332.34139999992</v>
      </c>
    </row>
    <row r="248" spans="1:16" x14ac:dyDescent="0.3">
      <c r="A248" t="s">
        <v>244</v>
      </c>
      <c r="B248" t="s">
        <v>776</v>
      </c>
      <c r="C248" t="s">
        <v>793</v>
      </c>
      <c r="D248" s="5">
        <v>36</v>
      </c>
      <c r="E248">
        <v>1954.4</v>
      </c>
      <c r="F248">
        <v>70358.399999999994</v>
      </c>
      <c r="G248" t="s">
        <v>854</v>
      </c>
      <c r="H248" s="12" t="s">
        <v>986</v>
      </c>
      <c r="I248" s="5">
        <f>MONTH(Sheet2[[#This Row],[Date]])</f>
        <v>8</v>
      </c>
      <c r="J248" t="s">
        <v>727</v>
      </c>
      <c r="K248" t="s">
        <v>615</v>
      </c>
      <c r="L248" t="s">
        <v>828</v>
      </c>
      <c r="M248" t="s">
        <v>806</v>
      </c>
      <c r="N248" t="s">
        <v>838</v>
      </c>
      <c r="O248" s="11">
        <f t="shared" si="3"/>
        <v>123596.25600000001</v>
      </c>
      <c r="P248" s="11">
        <f>Sheet2[[#This Row],[Units Sold]]*Sheet2[[#This Row],[UnitPrice_INR]]</f>
        <v>4449465.216</v>
      </c>
    </row>
    <row r="249" spans="1:16" x14ac:dyDescent="0.3">
      <c r="A249" t="s">
        <v>244</v>
      </c>
      <c r="B249" t="s">
        <v>777</v>
      </c>
      <c r="C249" t="s">
        <v>800</v>
      </c>
      <c r="D249" s="5">
        <v>49</v>
      </c>
      <c r="E249">
        <v>1704.52</v>
      </c>
      <c r="F249">
        <v>83521.48</v>
      </c>
      <c r="G249" t="s">
        <v>857</v>
      </c>
      <c r="H249" s="12" t="s">
        <v>964</v>
      </c>
      <c r="I249" s="5">
        <f>MONTH(Sheet2[[#This Row],[Date]])</f>
        <v>10</v>
      </c>
      <c r="J249" t="s">
        <v>746</v>
      </c>
      <c r="K249" t="s">
        <v>609</v>
      </c>
      <c r="L249" t="s">
        <v>821</v>
      </c>
      <c r="M249" t="s">
        <v>804</v>
      </c>
      <c r="N249" t="s">
        <v>834</v>
      </c>
      <c r="O249" s="11">
        <f t="shared" si="3"/>
        <v>175071.24919999999</v>
      </c>
      <c r="P249" s="11">
        <f>Sheet2[[#This Row],[Units Sold]]*Sheet2[[#This Row],[UnitPrice_INR]]</f>
        <v>8578491.2107999995</v>
      </c>
    </row>
    <row r="250" spans="1:16" x14ac:dyDescent="0.3">
      <c r="A250" t="s">
        <v>407</v>
      </c>
      <c r="B250" t="s">
        <v>771</v>
      </c>
      <c r="C250" t="s">
        <v>793</v>
      </c>
      <c r="D250" s="5">
        <v>96</v>
      </c>
      <c r="E250">
        <v>1422.86</v>
      </c>
      <c r="F250">
        <v>136594.56</v>
      </c>
      <c r="G250" t="s">
        <v>850</v>
      </c>
      <c r="H250" s="12" t="s">
        <v>904</v>
      </c>
      <c r="I250" s="5">
        <f>MONTH(Sheet2[[#This Row],[Date]])</f>
        <v>6</v>
      </c>
      <c r="J250" t="s">
        <v>752</v>
      </c>
      <c r="K250" t="s">
        <v>615</v>
      </c>
      <c r="L250" t="s">
        <v>821</v>
      </c>
      <c r="M250" t="s">
        <v>804</v>
      </c>
      <c r="N250" t="s">
        <v>834</v>
      </c>
      <c r="O250" s="11">
        <f t="shared" si="3"/>
        <v>165777.4186</v>
      </c>
      <c r="P250" s="11">
        <f>Sheet2[[#This Row],[Units Sold]]*Sheet2[[#This Row],[UnitPrice_INR]]</f>
        <v>15914632.185600001</v>
      </c>
    </row>
    <row r="251" spans="1:16" x14ac:dyDescent="0.3">
      <c r="A251" t="s">
        <v>268</v>
      </c>
      <c r="B251" t="s">
        <v>785</v>
      </c>
      <c r="C251" t="s">
        <v>798</v>
      </c>
      <c r="D251" s="5">
        <v>3</v>
      </c>
      <c r="E251">
        <v>433.15</v>
      </c>
      <c r="F251">
        <v>1299.45</v>
      </c>
      <c r="G251" t="s">
        <v>840</v>
      </c>
      <c r="H251" s="12" t="s">
        <v>988</v>
      </c>
      <c r="I251" s="5">
        <f>MONTH(Sheet2[[#This Row],[Date]])</f>
        <v>6</v>
      </c>
      <c r="J251" t="s">
        <v>645</v>
      </c>
      <c r="K251" t="s">
        <v>607</v>
      </c>
      <c r="L251" t="s">
        <v>823</v>
      </c>
      <c r="M251" t="s">
        <v>816</v>
      </c>
      <c r="N251" t="s">
        <v>834</v>
      </c>
      <c r="O251" s="11">
        <f t="shared" si="3"/>
        <v>433.15</v>
      </c>
      <c r="P251" s="11">
        <f>Sheet2[[#This Row],[Units Sold]]*Sheet2[[#This Row],[UnitPrice_INR]]</f>
        <v>1299.4499999999998</v>
      </c>
    </row>
    <row r="252" spans="1:16" x14ac:dyDescent="0.3">
      <c r="A252" t="s">
        <v>159</v>
      </c>
      <c r="B252" t="s">
        <v>771</v>
      </c>
      <c r="C252" t="s">
        <v>793</v>
      </c>
      <c r="D252" s="5">
        <v>43</v>
      </c>
      <c r="E252">
        <v>1367.39</v>
      </c>
      <c r="F252">
        <v>58797.77</v>
      </c>
      <c r="G252" t="s">
        <v>857</v>
      </c>
      <c r="H252" s="12" t="s">
        <v>879</v>
      </c>
      <c r="I252" s="5">
        <f>MONTH(Sheet2[[#This Row],[Date]])</f>
        <v>10</v>
      </c>
      <c r="J252" t="s">
        <v>717</v>
      </c>
      <c r="K252" t="s">
        <v>618</v>
      </c>
      <c r="L252" t="s">
        <v>823</v>
      </c>
      <c r="M252" t="s">
        <v>806</v>
      </c>
      <c r="N252" t="s">
        <v>834</v>
      </c>
      <c r="O252" s="11">
        <f t="shared" si="3"/>
        <v>140444.6269</v>
      </c>
      <c r="P252" s="11">
        <f>Sheet2[[#This Row],[Units Sold]]*Sheet2[[#This Row],[UnitPrice_INR]]</f>
        <v>6039118.9567</v>
      </c>
    </row>
    <row r="253" spans="1:16" x14ac:dyDescent="0.3">
      <c r="A253" t="s">
        <v>243</v>
      </c>
      <c r="B253" t="s">
        <v>777</v>
      </c>
      <c r="C253" t="s">
        <v>800</v>
      </c>
      <c r="D253" s="5">
        <v>17</v>
      </c>
      <c r="E253">
        <v>633.5</v>
      </c>
      <c r="F253">
        <v>10769.5</v>
      </c>
      <c r="G253" t="s">
        <v>847</v>
      </c>
      <c r="H253" s="12" t="s">
        <v>972</v>
      </c>
      <c r="I253" s="5">
        <f>MONTH(Sheet2[[#This Row],[Date]])</f>
        <v>6</v>
      </c>
      <c r="J253" t="s">
        <v>686</v>
      </c>
      <c r="K253" t="s">
        <v>615</v>
      </c>
      <c r="L253" t="s">
        <v>828</v>
      </c>
      <c r="M253" t="s">
        <v>816</v>
      </c>
      <c r="N253" t="s">
        <v>834</v>
      </c>
      <c r="O253" s="11">
        <f t="shared" si="3"/>
        <v>36730.329999999994</v>
      </c>
      <c r="P253" s="11">
        <f>Sheet2[[#This Row],[Units Sold]]*Sheet2[[#This Row],[UnitPrice_INR]]</f>
        <v>624415.60999999987</v>
      </c>
    </row>
    <row r="254" spans="1:16" x14ac:dyDescent="0.3">
      <c r="A254" t="s">
        <v>408</v>
      </c>
      <c r="B254" t="s">
        <v>776</v>
      </c>
      <c r="C254" t="s">
        <v>798</v>
      </c>
      <c r="D254" s="5">
        <v>91</v>
      </c>
      <c r="E254">
        <v>1042.81</v>
      </c>
      <c r="F254">
        <v>94895.71</v>
      </c>
      <c r="G254" t="s">
        <v>847</v>
      </c>
      <c r="H254" s="12" t="s">
        <v>995</v>
      </c>
      <c r="I254" s="5">
        <f>MONTH(Sheet2[[#This Row],[Date]])</f>
        <v>10</v>
      </c>
      <c r="J254" t="s">
        <v>682</v>
      </c>
      <c r="K254" t="s">
        <v>607</v>
      </c>
      <c r="L254" t="s">
        <v>828</v>
      </c>
      <c r="M254" t="s">
        <v>806</v>
      </c>
      <c r="N254" t="s">
        <v>838</v>
      </c>
      <c r="O254" s="11">
        <f t="shared" si="3"/>
        <v>60462.123799999994</v>
      </c>
      <c r="P254" s="11">
        <f>Sheet2[[#This Row],[Units Sold]]*Sheet2[[#This Row],[UnitPrice_INR]]</f>
        <v>5502053.2657999992</v>
      </c>
    </row>
    <row r="255" spans="1:16" x14ac:dyDescent="0.3">
      <c r="A255" t="s">
        <v>420</v>
      </c>
      <c r="B255" t="s">
        <v>776</v>
      </c>
      <c r="C255" t="s">
        <v>793</v>
      </c>
      <c r="D255" s="5">
        <v>71</v>
      </c>
      <c r="E255">
        <v>628.07000000000005</v>
      </c>
      <c r="F255">
        <v>44592.97</v>
      </c>
      <c r="G255" t="s">
        <v>857</v>
      </c>
      <c r="H255" s="12" t="s">
        <v>996</v>
      </c>
      <c r="I255" s="5">
        <f>MONTH(Sheet2[[#This Row],[Date]])</f>
        <v>10</v>
      </c>
      <c r="J255" t="s">
        <v>715</v>
      </c>
      <c r="K255" t="s">
        <v>618</v>
      </c>
      <c r="L255" t="s">
        <v>828</v>
      </c>
      <c r="M255" t="s">
        <v>806</v>
      </c>
      <c r="N255" t="s">
        <v>833</v>
      </c>
      <c r="O255" s="11">
        <f t="shared" si="3"/>
        <v>64509.0697</v>
      </c>
      <c r="P255" s="11">
        <f>Sheet2[[#This Row],[Units Sold]]*Sheet2[[#This Row],[UnitPrice_INR]]</f>
        <v>4580143.9486999996</v>
      </c>
    </row>
    <row r="256" spans="1:16" x14ac:dyDescent="0.3">
      <c r="A256" t="s">
        <v>202</v>
      </c>
      <c r="B256" t="s">
        <v>773</v>
      </c>
      <c r="C256" t="s">
        <v>798</v>
      </c>
      <c r="D256" s="5">
        <v>88</v>
      </c>
      <c r="E256">
        <v>1253.58</v>
      </c>
      <c r="F256">
        <v>110315.04</v>
      </c>
      <c r="G256" t="s">
        <v>847</v>
      </c>
      <c r="H256" s="12" t="s">
        <v>863</v>
      </c>
      <c r="I256" s="5">
        <f>MONTH(Sheet2[[#This Row],[Date]])</f>
        <v>10</v>
      </c>
      <c r="J256" t="s">
        <v>722</v>
      </c>
      <c r="K256" t="s">
        <v>615</v>
      </c>
      <c r="L256" t="s">
        <v>823</v>
      </c>
      <c r="M256" t="s">
        <v>806</v>
      </c>
      <c r="N256" t="s">
        <v>834</v>
      </c>
      <c r="O256" s="11">
        <f t="shared" si="3"/>
        <v>72682.568399999989</v>
      </c>
      <c r="P256" s="11">
        <f>Sheet2[[#This Row],[Units Sold]]*Sheet2[[#This Row],[UnitPrice_INR]]</f>
        <v>6396066.019199999</v>
      </c>
    </row>
    <row r="257" spans="1:16" x14ac:dyDescent="0.3">
      <c r="A257" t="s">
        <v>202</v>
      </c>
      <c r="B257" t="s">
        <v>770</v>
      </c>
      <c r="C257" t="s">
        <v>800</v>
      </c>
      <c r="D257" s="5">
        <v>97</v>
      </c>
      <c r="E257">
        <v>127.63</v>
      </c>
      <c r="F257">
        <v>12380.11</v>
      </c>
      <c r="G257" t="s">
        <v>840</v>
      </c>
      <c r="H257" s="12" t="s">
        <v>967</v>
      </c>
      <c r="I257" s="5">
        <f>MONTH(Sheet2[[#This Row],[Date]])</f>
        <v>5</v>
      </c>
      <c r="J257" t="s">
        <v>682</v>
      </c>
      <c r="K257" t="s">
        <v>608</v>
      </c>
      <c r="L257" t="s">
        <v>823</v>
      </c>
      <c r="M257" t="s">
        <v>804</v>
      </c>
      <c r="N257" t="s">
        <v>833</v>
      </c>
      <c r="O257" s="11">
        <f t="shared" si="3"/>
        <v>127.63</v>
      </c>
      <c r="P257" s="11">
        <f>Sheet2[[#This Row],[Units Sold]]*Sheet2[[#This Row],[UnitPrice_INR]]</f>
        <v>12380.109999999999</v>
      </c>
    </row>
    <row r="258" spans="1:16" x14ac:dyDescent="0.3">
      <c r="A258" t="s">
        <v>176</v>
      </c>
      <c r="B258" t="s">
        <v>771</v>
      </c>
      <c r="C258" t="s">
        <v>800</v>
      </c>
      <c r="D258" s="5">
        <v>30</v>
      </c>
      <c r="E258">
        <v>905.36</v>
      </c>
      <c r="F258">
        <v>27160.799999999999</v>
      </c>
      <c r="G258" t="s">
        <v>857</v>
      </c>
      <c r="H258" s="12" t="s">
        <v>910</v>
      </c>
      <c r="I258" s="5">
        <f>MONTH(Sheet2[[#This Row],[Date]])</f>
        <v>10</v>
      </c>
      <c r="J258" t="s">
        <v>701</v>
      </c>
      <c r="K258" t="s">
        <v>608</v>
      </c>
      <c r="L258" t="s">
        <v>828</v>
      </c>
      <c r="M258" t="s">
        <v>816</v>
      </c>
      <c r="N258" t="s">
        <v>834</v>
      </c>
      <c r="O258" s="11">
        <f t="shared" ref="O258:O321" si="4">E258*VLOOKUP(G258,$R$3:$S$8,2,)</f>
        <v>92989.525599999994</v>
      </c>
      <c r="P258" s="11">
        <f>Sheet2[[#This Row],[Units Sold]]*Sheet2[[#This Row],[UnitPrice_INR]]</f>
        <v>2789685.7679999997</v>
      </c>
    </row>
    <row r="259" spans="1:16" x14ac:dyDescent="0.3">
      <c r="A259" t="s">
        <v>294</v>
      </c>
      <c r="B259" t="s">
        <v>773</v>
      </c>
      <c r="C259" t="s">
        <v>798</v>
      </c>
      <c r="D259" s="5">
        <v>85</v>
      </c>
      <c r="E259">
        <v>598.63</v>
      </c>
      <c r="F259">
        <v>50883.55</v>
      </c>
      <c r="G259" t="s">
        <v>850</v>
      </c>
      <c r="H259" s="12" t="s">
        <v>922</v>
      </c>
      <c r="I259" s="5">
        <f>MONTH(Sheet2[[#This Row],[Date]])</f>
        <v>7</v>
      </c>
      <c r="J259" t="s">
        <v>635</v>
      </c>
      <c r="K259" t="s">
        <v>618</v>
      </c>
      <c r="L259" t="s">
        <v>828</v>
      </c>
      <c r="M259" t="s">
        <v>804</v>
      </c>
      <c r="N259" t="s">
        <v>838</v>
      </c>
      <c r="O259" s="11">
        <f t="shared" si="4"/>
        <v>69746.381300000008</v>
      </c>
      <c r="P259" s="11">
        <f>Sheet2[[#This Row],[Units Sold]]*Sheet2[[#This Row],[UnitPrice_INR]]</f>
        <v>5928442.4105000012</v>
      </c>
    </row>
    <row r="260" spans="1:16" x14ac:dyDescent="0.3">
      <c r="A260" t="s">
        <v>368</v>
      </c>
      <c r="B260" t="s">
        <v>785</v>
      </c>
      <c r="C260" t="s">
        <v>798</v>
      </c>
      <c r="D260" s="5">
        <v>21</v>
      </c>
      <c r="E260">
        <v>1180.67</v>
      </c>
      <c r="F260">
        <v>24794.07</v>
      </c>
      <c r="G260" t="s">
        <v>855</v>
      </c>
      <c r="H260" s="12" t="s">
        <v>984</v>
      </c>
      <c r="I260" s="5">
        <f>MONTH(Sheet2[[#This Row],[Date]])</f>
        <v>9</v>
      </c>
      <c r="J260" t="s">
        <v>661</v>
      </c>
      <c r="K260" t="s">
        <v>618</v>
      </c>
      <c r="L260" t="s">
        <v>828</v>
      </c>
      <c r="M260" t="s">
        <v>811</v>
      </c>
      <c r="N260" t="s">
        <v>834</v>
      </c>
      <c r="O260" s="11">
        <f t="shared" si="4"/>
        <v>104701.81560000002</v>
      </c>
      <c r="P260" s="11">
        <f>Sheet2[[#This Row],[Units Sold]]*Sheet2[[#This Row],[UnitPrice_INR]]</f>
        <v>2198738.1276000002</v>
      </c>
    </row>
    <row r="261" spans="1:16" x14ac:dyDescent="0.3">
      <c r="A261" t="s">
        <v>168</v>
      </c>
      <c r="B261" t="s">
        <v>777</v>
      </c>
      <c r="C261" t="s">
        <v>798</v>
      </c>
      <c r="D261" s="5">
        <v>32</v>
      </c>
      <c r="E261">
        <v>631.11</v>
      </c>
      <c r="F261">
        <v>20195.52</v>
      </c>
      <c r="G261" t="s">
        <v>847</v>
      </c>
      <c r="H261" s="12" t="s">
        <v>941</v>
      </c>
      <c r="I261" s="5">
        <f>MONTH(Sheet2[[#This Row],[Date]])</f>
        <v>7</v>
      </c>
      <c r="J261" t="s">
        <v>709</v>
      </c>
      <c r="K261" t="s">
        <v>618</v>
      </c>
      <c r="L261" t="s">
        <v>823</v>
      </c>
      <c r="M261" t="s">
        <v>811</v>
      </c>
      <c r="N261" t="s">
        <v>834</v>
      </c>
      <c r="O261" s="11">
        <f t="shared" si="4"/>
        <v>36591.757799999999</v>
      </c>
      <c r="P261" s="11">
        <f>Sheet2[[#This Row],[Units Sold]]*Sheet2[[#This Row],[UnitPrice_INR]]</f>
        <v>1170936.2496</v>
      </c>
    </row>
    <row r="262" spans="1:16" x14ac:dyDescent="0.3">
      <c r="A262" t="s">
        <v>168</v>
      </c>
      <c r="B262" t="s">
        <v>771</v>
      </c>
      <c r="C262" t="s">
        <v>793</v>
      </c>
      <c r="D262" s="5">
        <v>65</v>
      </c>
      <c r="E262">
        <v>1913.12</v>
      </c>
      <c r="F262">
        <v>124352.8</v>
      </c>
      <c r="G262" t="s">
        <v>854</v>
      </c>
      <c r="H262" s="12" t="s">
        <v>992</v>
      </c>
      <c r="I262" s="5">
        <f>MONTH(Sheet2[[#This Row],[Date]])</f>
        <v>10</v>
      </c>
      <c r="J262" t="s">
        <v>672</v>
      </c>
      <c r="K262" t="s">
        <v>608</v>
      </c>
      <c r="L262" t="s">
        <v>821</v>
      </c>
      <c r="M262" t="s">
        <v>804</v>
      </c>
      <c r="N262" t="s">
        <v>833</v>
      </c>
      <c r="O262" s="11">
        <f t="shared" si="4"/>
        <v>120985.70879999999</v>
      </c>
      <c r="P262" s="11">
        <f>Sheet2[[#This Row],[Units Sold]]*Sheet2[[#This Row],[UnitPrice_INR]]</f>
        <v>7864071.0719999997</v>
      </c>
    </row>
    <row r="263" spans="1:16" x14ac:dyDescent="0.3">
      <c r="A263" t="s">
        <v>168</v>
      </c>
      <c r="B263" t="s">
        <v>770</v>
      </c>
      <c r="C263" t="s">
        <v>800</v>
      </c>
      <c r="D263" s="5">
        <v>56</v>
      </c>
      <c r="E263">
        <v>1865.45</v>
      </c>
      <c r="F263">
        <v>104465.2</v>
      </c>
      <c r="G263" t="s">
        <v>854</v>
      </c>
      <c r="H263" s="12" t="s">
        <v>906</v>
      </c>
      <c r="I263" s="5">
        <f>MONTH(Sheet2[[#This Row],[Date]])</f>
        <v>7</v>
      </c>
      <c r="J263" t="s">
        <v>635</v>
      </c>
      <c r="K263" t="s">
        <v>618</v>
      </c>
      <c r="L263" t="s">
        <v>821</v>
      </c>
      <c r="M263" t="s">
        <v>806</v>
      </c>
      <c r="N263" t="s">
        <v>833</v>
      </c>
      <c r="O263" s="11">
        <f t="shared" si="4"/>
        <v>117971.058</v>
      </c>
      <c r="P263" s="11">
        <f>Sheet2[[#This Row],[Units Sold]]*Sheet2[[#This Row],[UnitPrice_INR]]</f>
        <v>6606379.2480000006</v>
      </c>
    </row>
    <row r="264" spans="1:16" x14ac:dyDescent="0.3">
      <c r="A264" t="s">
        <v>168</v>
      </c>
      <c r="B264" t="s">
        <v>775</v>
      </c>
      <c r="C264" t="s">
        <v>800</v>
      </c>
      <c r="D264" s="5">
        <v>52</v>
      </c>
      <c r="E264">
        <v>1732.7</v>
      </c>
      <c r="F264">
        <v>90100.4</v>
      </c>
      <c r="G264" t="s">
        <v>855</v>
      </c>
      <c r="H264" s="12" t="s">
        <v>955</v>
      </c>
      <c r="I264" s="5">
        <f>MONTH(Sheet2[[#This Row],[Date]])</f>
        <v>9</v>
      </c>
      <c r="J264" t="s">
        <v>660</v>
      </c>
      <c r="K264" t="s">
        <v>618</v>
      </c>
      <c r="L264" t="s">
        <v>823</v>
      </c>
      <c r="M264" t="s">
        <v>806</v>
      </c>
      <c r="N264" t="s">
        <v>838</v>
      </c>
      <c r="O264" s="11">
        <f t="shared" si="4"/>
        <v>153655.83600000001</v>
      </c>
      <c r="P264" s="11">
        <f>Sheet2[[#This Row],[Units Sold]]*Sheet2[[#This Row],[UnitPrice_INR]]</f>
        <v>7990103.472000001</v>
      </c>
    </row>
    <row r="265" spans="1:16" x14ac:dyDescent="0.3">
      <c r="A265" t="s">
        <v>180</v>
      </c>
      <c r="B265" t="s">
        <v>771</v>
      </c>
      <c r="C265" t="s">
        <v>800</v>
      </c>
      <c r="D265" s="5">
        <v>58</v>
      </c>
      <c r="E265">
        <v>1661.61</v>
      </c>
      <c r="F265">
        <v>96373.38</v>
      </c>
      <c r="G265" t="s">
        <v>857</v>
      </c>
      <c r="H265" s="12" t="s">
        <v>866</v>
      </c>
      <c r="I265" s="5">
        <f>MONTH(Sheet2[[#This Row],[Date]])</f>
        <v>6</v>
      </c>
      <c r="J265" t="s">
        <v>644</v>
      </c>
      <c r="K265" t="s">
        <v>618</v>
      </c>
      <c r="L265" t="s">
        <v>828</v>
      </c>
      <c r="M265" t="s">
        <v>804</v>
      </c>
      <c r="N265" t="s">
        <v>834</v>
      </c>
      <c r="O265" s="11">
        <f t="shared" si="4"/>
        <v>170663.96309999999</v>
      </c>
      <c r="P265" s="11">
        <f>Sheet2[[#This Row],[Units Sold]]*Sheet2[[#This Row],[UnitPrice_INR]]</f>
        <v>9898509.8597999997</v>
      </c>
    </row>
    <row r="266" spans="1:16" x14ac:dyDescent="0.3">
      <c r="A266" t="s">
        <v>180</v>
      </c>
      <c r="B266" t="s">
        <v>777</v>
      </c>
      <c r="C266" t="s">
        <v>800</v>
      </c>
      <c r="D266" s="5">
        <v>31</v>
      </c>
      <c r="E266">
        <v>711.68</v>
      </c>
      <c r="F266">
        <v>22062.080000000002</v>
      </c>
      <c r="G266" t="s">
        <v>850</v>
      </c>
      <c r="H266" s="12" t="s">
        <v>997</v>
      </c>
      <c r="I266" s="5">
        <f>MONTH(Sheet2[[#This Row],[Date]])</f>
        <v>8</v>
      </c>
      <c r="J266" t="s">
        <v>727</v>
      </c>
      <c r="K266" t="s">
        <v>618</v>
      </c>
      <c r="L266" t="s">
        <v>826</v>
      </c>
      <c r="M266" t="s">
        <v>816</v>
      </c>
      <c r="N266" t="s">
        <v>834</v>
      </c>
      <c r="O266" s="11">
        <f t="shared" si="4"/>
        <v>82917.836800000005</v>
      </c>
      <c r="P266" s="11">
        <f>Sheet2[[#This Row],[Units Sold]]*Sheet2[[#This Row],[UnitPrice_INR]]</f>
        <v>2570452.9408</v>
      </c>
    </row>
    <row r="267" spans="1:16" x14ac:dyDescent="0.3">
      <c r="A267" t="s">
        <v>356</v>
      </c>
      <c r="B267" t="s">
        <v>773</v>
      </c>
      <c r="C267" t="s">
        <v>798</v>
      </c>
      <c r="D267" s="5">
        <v>55</v>
      </c>
      <c r="E267">
        <v>1976.84</v>
      </c>
      <c r="F267">
        <v>108726.2</v>
      </c>
      <c r="G267" t="s">
        <v>850</v>
      </c>
      <c r="H267" s="12" t="s">
        <v>867</v>
      </c>
      <c r="I267" s="5">
        <f>MONTH(Sheet2[[#This Row],[Date]])</f>
        <v>9</v>
      </c>
      <c r="J267" t="s">
        <v>705</v>
      </c>
      <c r="K267" t="s">
        <v>609</v>
      </c>
      <c r="L267" t="s">
        <v>821</v>
      </c>
      <c r="M267" t="s">
        <v>816</v>
      </c>
      <c r="N267" t="s">
        <v>833</v>
      </c>
      <c r="O267" s="11">
        <f t="shared" si="4"/>
        <v>230321.62839999999</v>
      </c>
      <c r="P267" s="11">
        <f>Sheet2[[#This Row],[Units Sold]]*Sheet2[[#This Row],[UnitPrice_INR]]</f>
        <v>12667689.561999999</v>
      </c>
    </row>
    <row r="268" spans="1:16" x14ac:dyDescent="0.3">
      <c r="A268" t="s">
        <v>405</v>
      </c>
      <c r="B268" t="s">
        <v>775</v>
      </c>
      <c r="C268" t="s">
        <v>800</v>
      </c>
      <c r="D268" s="5">
        <v>76</v>
      </c>
      <c r="E268">
        <v>992.92</v>
      </c>
      <c r="F268">
        <v>75461.919999999998</v>
      </c>
      <c r="G268" t="s">
        <v>855</v>
      </c>
      <c r="H268" s="12" t="s">
        <v>998</v>
      </c>
      <c r="I268" s="5">
        <f>MONTH(Sheet2[[#This Row],[Date]])</f>
        <v>6</v>
      </c>
      <c r="J268" t="s">
        <v>677</v>
      </c>
      <c r="K268" t="s">
        <v>607</v>
      </c>
      <c r="L268" t="s">
        <v>826</v>
      </c>
      <c r="M268" t="s">
        <v>806</v>
      </c>
      <c r="N268" t="s">
        <v>838</v>
      </c>
      <c r="O268" s="11">
        <f t="shared" si="4"/>
        <v>88052.145600000003</v>
      </c>
      <c r="P268" s="11">
        <f>Sheet2[[#This Row],[Units Sold]]*Sheet2[[#This Row],[UnitPrice_INR]]</f>
        <v>6691963.0656000003</v>
      </c>
    </row>
    <row r="269" spans="1:16" x14ac:dyDescent="0.3">
      <c r="A269" t="s">
        <v>208</v>
      </c>
      <c r="B269" t="s">
        <v>775</v>
      </c>
      <c r="C269" t="s">
        <v>800</v>
      </c>
      <c r="D269" s="5">
        <v>27</v>
      </c>
      <c r="E269">
        <v>552.38</v>
      </c>
      <c r="F269">
        <v>14914.26</v>
      </c>
      <c r="G269" t="s">
        <v>840</v>
      </c>
      <c r="H269" s="12" t="s">
        <v>973</v>
      </c>
      <c r="I269" s="5">
        <f>MONTH(Sheet2[[#This Row],[Date]])</f>
        <v>9</v>
      </c>
      <c r="J269" t="s">
        <v>715</v>
      </c>
      <c r="K269" t="s">
        <v>608</v>
      </c>
      <c r="L269" t="s">
        <v>823</v>
      </c>
      <c r="M269" t="s">
        <v>804</v>
      </c>
      <c r="N269" t="s">
        <v>838</v>
      </c>
      <c r="O269" s="11">
        <f t="shared" si="4"/>
        <v>552.38</v>
      </c>
      <c r="P269" s="11">
        <f>Sheet2[[#This Row],[Units Sold]]*Sheet2[[#This Row],[UnitPrice_INR]]</f>
        <v>14914.26</v>
      </c>
    </row>
    <row r="270" spans="1:16" x14ac:dyDescent="0.3">
      <c r="A270" t="s">
        <v>208</v>
      </c>
      <c r="B270" t="s">
        <v>782</v>
      </c>
      <c r="C270" t="s">
        <v>798</v>
      </c>
      <c r="D270" s="5">
        <v>68</v>
      </c>
      <c r="E270">
        <v>1880.81</v>
      </c>
      <c r="F270">
        <v>127895.08</v>
      </c>
      <c r="G270" t="s">
        <v>855</v>
      </c>
      <c r="H270" s="12" t="s">
        <v>968</v>
      </c>
      <c r="I270" s="5">
        <f>MONTH(Sheet2[[#This Row],[Date]])</f>
        <v>5</v>
      </c>
      <c r="J270" t="s">
        <v>670</v>
      </c>
      <c r="K270" t="s">
        <v>615</v>
      </c>
      <c r="L270" t="s">
        <v>821</v>
      </c>
      <c r="M270" t="s">
        <v>816</v>
      </c>
      <c r="N270" t="s">
        <v>834</v>
      </c>
      <c r="O270" s="11">
        <f t="shared" si="4"/>
        <v>166790.23080000002</v>
      </c>
      <c r="P270" s="11">
        <f>Sheet2[[#This Row],[Units Sold]]*Sheet2[[#This Row],[UnitPrice_INR]]</f>
        <v>11341735.694400001</v>
      </c>
    </row>
    <row r="271" spans="1:16" x14ac:dyDescent="0.3">
      <c r="A271" t="s">
        <v>208</v>
      </c>
      <c r="B271" t="s">
        <v>770</v>
      </c>
      <c r="C271" t="s">
        <v>798</v>
      </c>
      <c r="D271" s="5">
        <v>80</v>
      </c>
      <c r="E271">
        <v>1561.71</v>
      </c>
      <c r="F271">
        <v>124936.8</v>
      </c>
      <c r="G271" t="s">
        <v>850</v>
      </c>
      <c r="H271" s="12" t="s">
        <v>943</v>
      </c>
      <c r="I271" s="5">
        <f>MONTH(Sheet2[[#This Row],[Date]])</f>
        <v>8</v>
      </c>
      <c r="J271" t="s">
        <v>633</v>
      </c>
      <c r="K271" t="s">
        <v>607</v>
      </c>
      <c r="L271" t="s">
        <v>821</v>
      </c>
      <c r="M271" t="s">
        <v>804</v>
      </c>
      <c r="N271" t="s">
        <v>834</v>
      </c>
      <c r="O271" s="11">
        <f t="shared" si="4"/>
        <v>181954.8321</v>
      </c>
      <c r="P271" s="11">
        <f>Sheet2[[#This Row],[Units Sold]]*Sheet2[[#This Row],[UnitPrice_INR]]</f>
        <v>14556386.568</v>
      </c>
    </row>
    <row r="272" spans="1:16" x14ac:dyDescent="0.3">
      <c r="A272" t="s">
        <v>248</v>
      </c>
      <c r="B272" t="s">
        <v>775</v>
      </c>
      <c r="C272" t="s">
        <v>793</v>
      </c>
      <c r="D272" s="5">
        <v>80</v>
      </c>
      <c r="E272">
        <v>805.56</v>
      </c>
      <c r="F272">
        <v>64444.800000000003</v>
      </c>
      <c r="G272" t="s">
        <v>854</v>
      </c>
      <c r="H272" s="12" t="s">
        <v>999</v>
      </c>
      <c r="I272" s="5">
        <f>MONTH(Sheet2[[#This Row],[Date]])</f>
        <v>5</v>
      </c>
      <c r="J272" t="s">
        <v>705</v>
      </c>
      <c r="K272" t="s">
        <v>618</v>
      </c>
      <c r="L272" t="s">
        <v>828</v>
      </c>
      <c r="M272" t="s">
        <v>816</v>
      </c>
      <c r="N272" t="s">
        <v>838</v>
      </c>
      <c r="O272" s="11">
        <f t="shared" si="4"/>
        <v>50943.614399999999</v>
      </c>
      <c r="P272" s="11">
        <f>Sheet2[[#This Row],[Units Sold]]*Sheet2[[#This Row],[UnitPrice_INR]]</f>
        <v>4075489.1519999998</v>
      </c>
    </row>
    <row r="273" spans="1:16" x14ac:dyDescent="0.3">
      <c r="A273" t="s">
        <v>248</v>
      </c>
      <c r="B273" t="s">
        <v>773</v>
      </c>
      <c r="C273" t="s">
        <v>793</v>
      </c>
      <c r="D273" s="5">
        <v>26</v>
      </c>
      <c r="E273">
        <v>1916.41</v>
      </c>
      <c r="F273">
        <v>49826.66</v>
      </c>
      <c r="G273" t="s">
        <v>847</v>
      </c>
      <c r="H273" s="12" t="s">
        <v>962</v>
      </c>
      <c r="I273" s="5">
        <f>MONTH(Sheet2[[#This Row],[Date]])</f>
        <v>10</v>
      </c>
      <c r="J273" t="s">
        <v>663</v>
      </c>
      <c r="K273" t="s">
        <v>609</v>
      </c>
      <c r="L273" t="s">
        <v>823</v>
      </c>
      <c r="M273" t="s">
        <v>806</v>
      </c>
      <c r="N273" t="s">
        <v>838</v>
      </c>
      <c r="O273" s="11">
        <f t="shared" si="4"/>
        <v>111113.4518</v>
      </c>
      <c r="P273" s="11">
        <f>Sheet2[[#This Row],[Units Sold]]*Sheet2[[#This Row],[UnitPrice_INR]]</f>
        <v>2888949.7467999998</v>
      </c>
    </row>
    <row r="274" spans="1:16" x14ac:dyDescent="0.3">
      <c r="A274" t="s">
        <v>153</v>
      </c>
      <c r="B274" t="s">
        <v>771</v>
      </c>
      <c r="C274" t="s">
        <v>798</v>
      </c>
      <c r="D274" s="5">
        <v>32</v>
      </c>
      <c r="E274">
        <v>1436.45</v>
      </c>
      <c r="F274">
        <v>45966.400000000001</v>
      </c>
      <c r="G274" t="s">
        <v>847</v>
      </c>
      <c r="H274" s="12" t="s">
        <v>861</v>
      </c>
      <c r="I274" s="5">
        <f>MONTH(Sheet2[[#This Row],[Date]])</f>
        <v>9</v>
      </c>
      <c r="J274" t="s">
        <v>711</v>
      </c>
      <c r="K274" t="s">
        <v>607</v>
      </c>
      <c r="L274" t="s">
        <v>821</v>
      </c>
      <c r="M274" t="s">
        <v>811</v>
      </c>
      <c r="N274" t="s">
        <v>833</v>
      </c>
      <c r="O274" s="11">
        <f t="shared" si="4"/>
        <v>83285.370999999999</v>
      </c>
      <c r="P274" s="11">
        <f>Sheet2[[#This Row],[Units Sold]]*Sheet2[[#This Row],[UnitPrice_INR]]</f>
        <v>2665131.872</v>
      </c>
    </row>
    <row r="275" spans="1:16" x14ac:dyDescent="0.3">
      <c r="A275" t="s">
        <v>172</v>
      </c>
      <c r="B275" t="s">
        <v>777</v>
      </c>
      <c r="C275" t="s">
        <v>793</v>
      </c>
      <c r="D275" s="5">
        <v>44</v>
      </c>
      <c r="E275">
        <v>196.84</v>
      </c>
      <c r="F275">
        <v>8660.9599999999991</v>
      </c>
      <c r="G275" t="s">
        <v>854</v>
      </c>
      <c r="H275" s="12" t="s">
        <v>1000</v>
      </c>
      <c r="I275" s="5">
        <f>MONTH(Sheet2[[#This Row],[Date]])</f>
        <v>5</v>
      </c>
      <c r="J275" t="s">
        <v>672</v>
      </c>
      <c r="K275" t="s">
        <v>615</v>
      </c>
      <c r="L275" t="s">
        <v>821</v>
      </c>
      <c r="M275" t="s">
        <v>811</v>
      </c>
      <c r="N275" t="s">
        <v>833</v>
      </c>
      <c r="O275" s="11">
        <f t="shared" si="4"/>
        <v>12448.161600000001</v>
      </c>
      <c r="P275" s="11">
        <f>Sheet2[[#This Row],[Units Sold]]*Sheet2[[#This Row],[UnitPrice_INR]]</f>
        <v>547719.11040000001</v>
      </c>
    </row>
    <row r="276" spans="1:16" x14ac:dyDescent="0.3">
      <c r="A276" t="s">
        <v>172</v>
      </c>
      <c r="B276" t="s">
        <v>782</v>
      </c>
      <c r="C276" t="s">
        <v>793</v>
      </c>
      <c r="D276" s="5">
        <v>88</v>
      </c>
      <c r="E276">
        <f>Sheet2[[#This Row],[Total Sales]]/Sheet2[[#This Row],[Units Sold]]</f>
        <v>183.86</v>
      </c>
      <c r="F276">
        <v>16179.68</v>
      </c>
      <c r="G276" t="s">
        <v>854</v>
      </c>
      <c r="H276" s="12" t="s">
        <v>1001</v>
      </c>
      <c r="I276" s="5">
        <f>MONTH(Sheet2[[#This Row],[Date]])</f>
        <v>5</v>
      </c>
      <c r="J276" t="s">
        <v>736</v>
      </c>
      <c r="K276" t="s">
        <v>618</v>
      </c>
      <c r="L276" t="s">
        <v>826</v>
      </c>
      <c r="M276" t="s">
        <v>811</v>
      </c>
      <c r="N276" t="s">
        <v>833</v>
      </c>
      <c r="O276" s="11">
        <f t="shared" si="4"/>
        <v>11627.306400000001</v>
      </c>
      <c r="P276" s="11">
        <f>Sheet2[[#This Row],[Units Sold]]*Sheet2[[#This Row],[UnitPrice_INR]]</f>
        <v>1023202.9632000001</v>
      </c>
    </row>
    <row r="277" spans="1:16" x14ac:dyDescent="0.3">
      <c r="A277" t="s">
        <v>197</v>
      </c>
      <c r="B277" t="s">
        <v>770</v>
      </c>
      <c r="C277" t="s">
        <v>800</v>
      </c>
      <c r="D277" s="5">
        <v>34</v>
      </c>
      <c r="E277">
        <v>917.02</v>
      </c>
      <c r="F277">
        <v>31178.68</v>
      </c>
      <c r="G277" t="s">
        <v>847</v>
      </c>
      <c r="H277" s="12" t="s">
        <v>993</v>
      </c>
      <c r="I277" s="5">
        <f>MONTH(Sheet2[[#This Row],[Date]])</f>
        <v>8</v>
      </c>
      <c r="J277" t="s">
        <v>737</v>
      </c>
      <c r="K277" t="s">
        <v>607</v>
      </c>
      <c r="L277" t="s">
        <v>828</v>
      </c>
      <c r="M277" t="s">
        <v>816</v>
      </c>
      <c r="N277" t="s">
        <v>833</v>
      </c>
      <c r="O277" s="11">
        <f t="shared" si="4"/>
        <v>53168.819599999995</v>
      </c>
      <c r="P277" s="11">
        <f>Sheet2[[#This Row],[Units Sold]]*Sheet2[[#This Row],[UnitPrice_INR]]</f>
        <v>1807739.8663999999</v>
      </c>
    </row>
    <row r="278" spans="1:16" x14ac:dyDescent="0.3">
      <c r="A278" t="s">
        <v>197</v>
      </c>
      <c r="B278" t="s">
        <v>776</v>
      </c>
      <c r="C278" t="s">
        <v>793</v>
      </c>
      <c r="D278" s="5">
        <v>50</v>
      </c>
      <c r="E278">
        <v>655.1</v>
      </c>
      <c r="F278">
        <v>32755</v>
      </c>
      <c r="G278" t="s">
        <v>855</v>
      </c>
      <c r="H278" s="12" t="s">
        <v>991</v>
      </c>
      <c r="I278" s="5">
        <f>MONTH(Sheet2[[#This Row],[Date]])</f>
        <v>9</v>
      </c>
      <c r="J278" t="s">
        <v>645</v>
      </c>
      <c r="K278" t="s">
        <v>608</v>
      </c>
      <c r="L278" t="s">
        <v>823</v>
      </c>
      <c r="M278" t="s">
        <v>816</v>
      </c>
      <c r="N278" t="s">
        <v>833</v>
      </c>
      <c r="O278" s="11">
        <f t="shared" si="4"/>
        <v>58094.268000000004</v>
      </c>
      <c r="P278" s="11">
        <f>Sheet2[[#This Row],[Units Sold]]*Sheet2[[#This Row],[UnitPrice_INR]]</f>
        <v>2904713.4000000004</v>
      </c>
    </row>
    <row r="279" spans="1:16" x14ac:dyDescent="0.3">
      <c r="A279" t="s">
        <v>65</v>
      </c>
      <c r="B279" t="s">
        <v>770</v>
      </c>
      <c r="C279" t="s">
        <v>798</v>
      </c>
      <c r="D279" s="5">
        <v>47</v>
      </c>
      <c r="E279">
        <v>1767.75</v>
      </c>
      <c r="F279">
        <v>83084.25</v>
      </c>
      <c r="G279" t="s">
        <v>840</v>
      </c>
      <c r="H279" s="12" t="s">
        <v>1002</v>
      </c>
      <c r="I279" s="5">
        <f>MONTH(Sheet2[[#This Row],[Date]])</f>
        <v>6</v>
      </c>
      <c r="J279" t="s">
        <v>655</v>
      </c>
      <c r="K279" t="s">
        <v>608</v>
      </c>
      <c r="L279" t="s">
        <v>826</v>
      </c>
      <c r="M279" t="s">
        <v>816</v>
      </c>
      <c r="N279" t="s">
        <v>834</v>
      </c>
      <c r="O279" s="11">
        <f t="shared" si="4"/>
        <v>1767.75</v>
      </c>
      <c r="P279" s="11">
        <f>Sheet2[[#This Row],[Units Sold]]*Sheet2[[#This Row],[UnitPrice_INR]]</f>
        <v>83084.25</v>
      </c>
    </row>
    <row r="280" spans="1:16" x14ac:dyDescent="0.3">
      <c r="A280" t="s">
        <v>65</v>
      </c>
      <c r="B280" t="s">
        <v>782</v>
      </c>
      <c r="C280" t="s">
        <v>800</v>
      </c>
      <c r="D280" s="5">
        <v>60</v>
      </c>
      <c r="E280">
        <v>458.9</v>
      </c>
      <c r="F280">
        <v>27534</v>
      </c>
      <c r="G280" t="s">
        <v>847</v>
      </c>
      <c r="H280" s="12" t="s">
        <v>1003</v>
      </c>
      <c r="I280" s="5">
        <f>MONTH(Sheet2[[#This Row],[Date]])</f>
        <v>8</v>
      </c>
      <c r="J280" t="s">
        <v>665</v>
      </c>
      <c r="K280" t="s">
        <v>609</v>
      </c>
      <c r="L280" t="s">
        <v>828</v>
      </c>
      <c r="M280" t="s">
        <v>816</v>
      </c>
      <c r="N280" t="s">
        <v>838</v>
      </c>
      <c r="O280" s="11">
        <f t="shared" si="4"/>
        <v>26607.021999999997</v>
      </c>
      <c r="P280" s="11">
        <f>Sheet2[[#This Row],[Units Sold]]*Sheet2[[#This Row],[UnitPrice_INR]]</f>
        <v>1596421.3199999998</v>
      </c>
    </row>
    <row r="281" spans="1:16" x14ac:dyDescent="0.3">
      <c r="A281" t="s">
        <v>388</v>
      </c>
      <c r="B281" t="s">
        <v>773</v>
      </c>
      <c r="C281" t="s">
        <v>798</v>
      </c>
      <c r="D281" s="5">
        <v>76</v>
      </c>
      <c r="E281">
        <v>1425.71</v>
      </c>
      <c r="F281">
        <v>108353.96</v>
      </c>
      <c r="G281" t="s">
        <v>847</v>
      </c>
      <c r="H281" s="12" t="s">
        <v>931</v>
      </c>
      <c r="I281" s="5">
        <f>MONTH(Sheet2[[#This Row],[Date]])</f>
        <v>8</v>
      </c>
      <c r="J281" t="s">
        <v>661</v>
      </c>
      <c r="K281" t="s">
        <v>615</v>
      </c>
      <c r="L281" t="s">
        <v>821</v>
      </c>
      <c r="M281" t="s">
        <v>804</v>
      </c>
      <c r="N281" t="s">
        <v>838</v>
      </c>
      <c r="O281" s="11">
        <f t="shared" si="4"/>
        <v>82662.665800000002</v>
      </c>
      <c r="P281" s="11">
        <f>Sheet2[[#This Row],[Units Sold]]*Sheet2[[#This Row],[UnitPrice_INR]]</f>
        <v>6282362.6008000001</v>
      </c>
    </row>
    <row r="282" spans="1:16" x14ac:dyDescent="0.3">
      <c r="A282" t="s">
        <v>266</v>
      </c>
      <c r="B282" t="s">
        <v>770</v>
      </c>
      <c r="C282" t="s">
        <v>793</v>
      </c>
      <c r="D282" s="5">
        <v>69</v>
      </c>
      <c r="E282">
        <v>404.54</v>
      </c>
      <c r="F282">
        <v>27913.26</v>
      </c>
      <c r="G282" t="s">
        <v>857</v>
      </c>
      <c r="H282" s="12" t="s">
        <v>909</v>
      </c>
      <c r="I282" s="5">
        <f>MONTH(Sheet2[[#This Row],[Date]])</f>
        <v>9</v>
      </c>
      <c r="J282" t="s">
        <v>711</v>
      </c>
      <c r="K282" t="s">
        <v>607</v>
      </c>
      <c r="L282" t="s">
        <v>826</v>
      </c>
      <c r="M282" t="s">
        <v>816</v>
      </c>
      <c r="N282" t="s">
        <v>838</v>
      </c>
      <c r="O282" s="11">
        <f t="shared" si="4"/>
        <v>41550.303399999997</v>
      </c>
      <c r="P282" s="11">
        <f>Sheet2[[#This Row],[Units Sold]]*Sheet2[[#This Row],[UnitPrice_INR]]</f>
        <v>2866970.9345999998</v>
      </c>
    </row>
    <row r="283" spans="1:16" x14ac:dyDescent="0.3">
      <c r="A283" t="s">
        <v>16</v>
      </c>
      <c r="B283" t="s">
        <v>770</v>
      </c>
      <c r="C283" t="s">
        <v>800</v>
      </c>
      <c r="D283" s="5">
        <v>95</v>
      </c>
      <c r="E283">
        <v>57.48</v>
      </c>
      <c r="F283">
        <v>5460.6</v>
      </c>
      <c r="G283" t="s">
        <v>857</v>
      </c>
      <c r="H283" s="12" t="s">
        <v>923</v>
      </c>
      <c r="I283" s="5">
        <f>MONTH(Sheet2[[#This Row],[Date]])</f>
        <v>8</v>
      </c>
      <c r="J283" t="s">
        <v>631</v>
      </c>
      <c r="K283" t="s">
        <v>618</v>
      </c>
      <c r="L283" t="s">
        <v>821</v>
      </c>
      <c r="M283" t="s">
        <v>816</v>
      </c>
      <c r="N283" t="s">
        <v>838</v>
      </c>
      <c r="O283" s="11">
        <f t="shared" si="4"/>
        <v>5903.7707999999993</v>
      </c>
      <c r="P283" s="11">
        <f>Sheet2[[#This Row],[Units Sold]]*Sheet2[[#This Row],[UnitPrice_INR]]</f>
        <v>560858.22599999991</v>
      </c>
    </row>
    <row r="284" spans="1:16" x14ac:dyDescent="0.3">
      <c r="A284" t="s">
        <v>16</v>
      </c>
      <c r="B284" t="s">
        <v>782</v>
      </c>
      <c r="C284" t="s">
        <v>798</v>
      </c>
      <c r="D284" s="5">
        <v>78</v>
      </c>
      <c r="E284">
        <v>409.39</v>
      </c>
      <c r="F284">
        <v>31932.42</v>
      </c>
      <c r="G284" t="s">
        <v>847</v>
      </c>
      <c r="H284" s="12" t="s">
        <v>981</v>
      </c>
      <c r="I284" s="5">
        <f>MONTH(Sheet2[[#This Row],[Date]])</f>
        <v>8</v>
      </c>
      <c r="J284" t="s">
        <v>746</v>
      </c>
      <c r="K284" t="s">
        <v>607</v>
      </c>
      <c r="L284" t="s">
        <v>823</v>
      </c>
      <c r="M284" t="s">
        <v>816</v>
      </c>
      <c r="N284" t="s">
        <v>833</v>
      </c>
      <c r="O284" s="11">
        <f t="shared" si="4"/>
        <v>23736.432199999999</v>
      </c>
      <c r="P284" s="11">
        <f>Sheet2[[#This Row],[Units Sold]]*Sheet2[[#This Row],[UnitPrice_INR]]</f>
        <v>1851441.7116</v>
      </c>
    </row>
    <row r="285" spans="1:16" x14ac:dyDescent="0.3">
      <c r="A285" t="s">
        <v>16</v>
      </c>
      <c r="B285" t="s">
        <v>775</v>
      </c>
      <c r="C285" t="s">
        <v>798</v>
      </c>
      <c r="D285" s="5">
        <v>91</v>
      </c>
      <c r="E285">
        <v>1405.16</v>
      </c>
      <c r="F285">
        <v>127869.56</v>
      </c>
      <c r="G285" t="s">
        <v>847</v>
      </c>
      <c r="H285" s="12" t="s">
        <v>1004</v>
      </c>
      <c r="I285" s="5">
        <f>MONTH(Sheet2[[#This Row],[Date]])</f>
        <v>5</v>
      </c>
      <c r="J285" t="s">
        <v>625</v>
      </c>
      <c r="K285" t="s">
        <v>609</v>
      </c>
      <c r="L285" t="s">
        <v>821</v>
      </c>
      <c r="M285" t="s">
        <v>806</v>
      </c>
      <c r="N285" t="s">
        <v>833</v>
      </c>
      <c r="O285" s="11">
        <f t="shared" si="4"/>
        <v>81471.176800000001</v>
      </c>
      <c r="P285" s="11">
        <f>Sheet2[[#This Row],[Units Sold]]*Sheet2[[#This Row],[UnitPrice_INR]]</f>
        <v>7413877.0888</v>
      </c>
    </row>
    <row r="286" spans="1:16" x14ac:dyDescent="0.3">
      <c r="A286" t="s">
        <v>16</v>
      </c>
      <c r="B286" t="s">
        <v>776</v>
      </c>
      <c r="C286" t="s">
        <v>793</v>
      </c>
      <c r="D286" s="5">
        <v>76</v>
      </c>
      <c r="E286">
        <v>1817.16</v>
      </c>
      <c r="F286">
        <v>138104.16</v>
      </c>
      <c r="G286" t="s">
        <v>855</v>
      </c>
      <c r="H286" s="12" t="s">
        <v>896</v>
      </c>
      <c r="I286" s="5">
        <f>MONTH(Sheet2[[#This Row],[Date]])</f>
        <v>10</v>
      </c>
      <c r="J286" t="s">
        <v>637</v>
      </c>
      <c r="K286" t="s">
        <v>608</v>
      </c>
      <c r="L286" t="s">
        <v>828</v>
      </c>
      <c r="M286" t="s">
        <v>816</v>
      </c>
      <c r="N286" t="s">
        <v>838</v>
      </c>
      <c r="O286" s="11">
        <f t="shared" si="4"/>
        <v>161145.74880000003</v>
      </c>
      <c r="P286" s="11">
        <f>Sheet2[[#This Row],[Units Sold]]*Sheet2[[#This Row],[UnitPrice_INR]]</f>
        <v>12247076.908800002</v>
      </c>
    </row>
    <row r="287" spans="1:16" x14ac:dyDescent="0.3">
      <c r="A287" t="s">
        <v>114</v>
      </c>
      <c r="B287" t="s">
        <v>776</v>
      </c>
      <c r="C287" t="s">
        <v>800</v>
      </c>
      <c r="D287" s="5">
        <v>14</v>
      </c>
      <c r="E287">
        <v>1358.48</v>
      </c>
      <c r="F287">
        <v>19018.72</v>
      </c>
      <c r="G287" t="s">
        <v>847</v>
      </c>
      <c r="H287" s="12" t="s">
        <v>902</v>
      </c>
      <c r="I287" s="5">
        <f>MONTH(Sheet2[[#This Row],[Date]])</f>
        <v>7</v>
      </c>
      <c r="J287" t="s">
        <v>701</v>
      </c>
      <c r="K287" t="s">
        <v>608</v>
      </c>
      <c r="L287" t="s">
        <v>821</v>
      </c>
      <c r="M287" t="s">
        <v>806</v>
      </c>
      <c r="N287" t="s">
        <v>838</v>
      </c>
      <c r="O287" s="11">
        <f t="shared" si="4"/>
        <v>78764.670400000003</v>
      </c>
      <c r="P287" s="11">
        <f>Sheet2[[#This Row],[Units Sold]]*Sheet2[[#This Row],[UnitPrice_INR]]</f>
        <v>1102705.3856000002</v>
      </c>
    </row>
    <row r="288" spans="1:16" x14ac:dyDescent="0.3">
      <c r="A288" t="s">
        <v>114</v>
      </c>
      <c r="B288" t="s">
        <v>785</v>
      </c>
      <c r="C288" t="s">
        <v>798</v>
      </c>
      <c r="D288" s="5">
        <v>6</v>
      </c>
      <c r="E288">
        <v>1019.65</v>
      </c>
      <c r="F288">
        <v>6117.9</v>
      </c>
      <c r="G288" t="s">
        <v>854</v>
      </c>
      <c r="H288" s="12" t="s">
        <v>970</v>
      </c>
      <c r="I288" s="5">
        <f>MONTH(Sheet2[[#This Row],[Date]])</f>
        <v>6</v>
      </c>
      <c r="J288" t="s">
        <v>678</v>
      </c>
      <c r="K288" t="s">
        <v>608</v>
      </c>
      <c r="L288" t="s">
        <v>821</v>
      </c>
      <c r="M288" t="s">
        <v>816</v>
      </c>
      <c r="N288" t="s">
        <v>833</v>
      </c>
      <c r="O288" s="11">
        <f t="shared" si="4"/>
        <v>64482.665999999997</v>
      </c>
      <c r="P288" s="11">
        <f>Sheet2[[#This Row],[Units Sold]]*Sheet2[[#This Row],[UnitPrice_INR]]</f>
        <v>386895.99599999998</v>
      </c>
    </row>
    <row r="289" spans="1:16" x14ac:dyDescent="0.3">
      <c r="A289" t="s">
        <v>387</v>
      </c>
      <c r="B289" t="s">
        <v>770</v>
      </c>
      <c r="C289" t="s">
        <v>793</v>
      </c>
      <c r="D289" s="5">
        <v>86</v>
      </c>
      <c r="E289">
        <v>1603.46</v>
      </c>
      <c r="F289">
        <v>137897.56</v>
      </c>
      <c r="G289" t="s">
        <v>857</v>
      </c>
      <c r="H289" s="12" t="s">
        <v>873</v>
      </c>
      <c r="I289" s="5">
        <f>MONTH(Sheet2[[#This Row],[Date]])</f>
        <v>6</v>
      </c>
      <c r="J289" t="s">
        <v>737</v>
      </c>
      <c r="K289" t="s">
        <v>608</v>
      </c>
      <c r="L289" t="s">
        <v>826</v>
      </c>
      <c r="M289" t="s">
        <v>806</v>
      </c>
      <c r="N289" t="s">
        <v>834</v>
      </c>
      <c r="O289" s="11">
        <f t="shared" si="4"/>
        <v>164691.37659999999</v>
      </c>
      <c r="P289" s="11">
        <f>Sheet2[[#This Row],[Units Sold]]*Sheet2[[#This Row],[UnitPrice_INR]]</f>
        <v>14163458.387599999</v>
      </c>
    </row>
    <row r="290" spans="1:16" x14ac:dyDescent="0.3">
      <c r="A290" t="s">
        <v>312</v>
      </c>
      <c r="B290" t="s">
        <v>785</v>
      </c>
      <c r="C290" t="s">
        <v>800</v>
      </c>
      <c r="D290" s="5">
        <v>8</v>
      </c>
      <c r="E290">
        <v>385.23</v>
      </c>
      <c r="F290">
        <v>3081.84</v>
      </c>
      <c r="G290" t="s">
        <v>850</v>
      </c>
      <c r="H290" s="12" t="s">
        <v>883</v>
      </c>
      <c r="I290" s="5">
        <f>MONTH(Sheet2[[#This Row],[Date]])</f>
        <v>10</v>
      </c>
      <c r="J290" t="s">
        <v>676</v>
      </c>
      <c r="K290" t="s">
        <v>609</v>
      </c>
      <c r="L290" t="s">
        <v>828</v>
      </c>
      <c r="M290" t="s">
        <v>804</v>
      </c>
      <c r="N290" t="s">
        <v>834</v>
      </c>
      <c r="O290" s="11">
        <f t="shared" si="4"/>
        <v>44883.147300000004</v>
      </c>
      <c r="P290" s="11">
        <f>Sheet2[[#This Row],[Units Sold]]*Sheet2[[#This Row],[UnitPrice_INR]]</f>
        <v>359065.17840000003</v>
      </c>
    </row>
    <row r="291" spans="1:16" x14ac:dyDescent="0.3">
      <c r="A291" t="s">
        <v>156</v>
      </c>
      <c r="B291" t="s">
        <v>776</v>
      </c>
      <c r="C291" t="s">
        <v>800</v>
      </c>
      <c r="D291" s="5">
        <v>88</v>
      </c>
      <c r="E291">
        <v>125.97</v>
      </c>
      <c r="F291">
        <v>11085.36</v>
      </c>
      <c r="G291" t="s">
        <v>857</v>
      </c>
      <c r="H291" s="12" t="s">
        <v>1005</v>
      </c>
      <c r="I291" s="5">
        <f>MONTH(Sheet2[[#This Row],[Date]])</f>
        <v>11</v>
      </c>
      <c r="J291" t="s">
        <v>720</v>
      </c>
      <c r="K291" t="s">
        <v>607</v>
      </c>
      <c r="L291" t="s">
        <v>826</v>
      </c>
      <c r="M291" t="s">
        <v>816</v>
      </c>
      <c r="N291" t="s">
        <v>833</v>
      </c>
      <c r="O291" s="11">
        <f t="shared" si="4"/>
        <v>12938.378699999999</v>
      </c>
      <c r="P291" s="11">
        <f>Sheet2[[#This Row],[Units Sold]]*Sheet2[[#This Row],[UnitPrice_INR]]</f>
        <v>1138577.3255999999</v>
      </c>
    </row>
    <row r="292" spans="1:16" x14ac:dyDescent="0.3">
      <c r="A292" t="s">
        <v>156</v>
      </c>
      <c r="B292" t="s">
        <v>777</v>
      </c>
      <c r="C292" t="s">
        <v>798</v>
      </c>
      <c r="D292" s="5">
        <v>48</v>
      </c>
      <c r="E292">
        <v>744.38</v>
      </c>
      <c r="F292">
        <v>35730.239999999998</v>
      </c>
      <c r="G292" t="s">
        <v>857</v>
      </c>
      <c r="H292" s="12" t="s">
        <v>962</v>
      </c>
      <c r="I292" s="5">
        <f>MONTH(Sheet2[[#This Row],[Date]])</f>
        <v>10</v>
      </c>
      <c r="J292" t="s">
        <v>661</v>
      </c>
      <c r="K292" t="s">
        <v>607</v>
      </c>
      <c r="L292" t="s">
        <v>821</v>
      </c>
      <c r="M292" t="s">
        <v>806</v>
      </c>
      <c r="N292" t="s">
        <v>833</v>
      </c>
      <c r="O292" s="11">
        <f t="shared" si="4"/>
        <v>76455.269799999995</v>
      </c>
      <c r="P292" s="11">
        <f>Sheet2[[#This Row],[Units Sold]]*Sheet2[[#This Row],[UnitPrice_INR]]</f>
        <v>3669852.9503999995</v>
      </c>
    </row>
    <row r="293" spans="1:16" x14ac:dyDescent="0.3">
      <c r="A293" t="s">
        <v>164</v>
      </c>
      <c r="B293" t="s">
        <v>773</v>
      </c>
      <c r="C293" t="s">
        <v>800</v>
      </c>
      <c r="D293" s="5">
        <v>71</v>
      </c>
      <c r="E293">
        <v>992.3</v>
      </c>
      <c r="F293">
        <v>70453.3</v>
      </c>
      <c r="G293" t="s">
        <v>847</v>
      </c>
      <c r="H293" s="12" t="s">
        <v>1006</v>
      </c>
      <c r="I293" s="5">
        <f>MONTH(Sheet2[[#This Row],[Date]])</f>
        <v>9</v>
      </c>
      <c r="J293" t="s">
        <v>697</v>
      </c>
      <c r="K293" t="s">
        <v>609</v>
      </c>
      <c r="L293" t="s">
        <v>828</v>
      </c>
      <c r="M293" t="s">
        <v>811</v>
      </c>
      <c r="N293" t="s">
        <v>834</v>
      </c>
      <c r="O293" s="11">
        <f t="shared" si="4"/>
        <v>57533.553999999996</v>
      </c>
      <c r="P293" s="11">
        <f>Sheet2[[#This Row],[Units Sold]]*Sheet2[[#This Row],[UnitPrice_INR]]</f>
        <v>4084882.3339999998</v>
      </c>
    </row>
    <row r="294" spans="1:16" x14ac:dyDescent="0.3">
      <c r="A294" t="s">
        <v>45</v>
      </c>
      <c r="B294" t="s">
        <v>782</v>
      </c>
      <c r="C294" t="s">
        <v>800</v>
      </c>
      <c r="D294" s="5">
        <v>30</v>
      </c>
      <c r="E294">
        <v>1444.05</v>
      </c>
      <c r="F294">
        <v>43321.5</v>
      </c>
      <c r="G294" t="s">
        <v>855</v>
      </c>
      <c r="H294" s="12" t="s">
        <v>917</v>
      </c>
      <c r="I294" s="5">
        <f>MONTH(Sheet2[[#This Row],[Date]])</f>
        <v>7</v>
      </c>
      <c r="J294" t="s">
        <v>672</v>
      </c>
      <c r="K294" t="s">
        <v>609</v>
      </c>
      <c r="L294" t="s">
        <v>821</v>
      </c>
      <c r="M294" t="s">
        <v>806</v>
      </c>
      <c r="N294" t="s">
        <v>834</v>
      </c>
      <c r="O294" s="11">
        <f t="shared" si="4"/>
        <v>128058.35400000001</v>
      </c>
      <c r="P294" s="11">
        <f>Sheet2[[#This Row],[Units Sold]]*Sheet2[[#This Row],[UnitPrice_INR]]</f>
        <v>3841750.62</v>
      </c>
    </row>
    <row r="295" spans="1:16" x14ac:dyDescent="0.3">
      <c r="A295" t="s">
        <v>199</v>
      </c>
      <c r="B295" t="s">
        <v>771</v>
      </c>
      <c r="C295" t="s">
        <v>800</v>
      </c>
      <c r="D295" s="5">
        <v>32</v>
      </c>
      <c r="E295">
        <v>851.85</v>
      </c>
      <c r="F295">
        <v>27259.200000000001</v>
      </c>
      <c r="G295" t="s">
        <v>857</v>
      </c>
      <c r="H295" s="12" t="s">
        <v>950</v>
      </c>
      <c r="I295" s="5">
        <f>MONTH(Sheet2[[#This Row],[Date]])</f>
        <v>9</v>
      </c>
      <c r="J295" t="s">
        <v>631</v>
      </c>
      <c r="K295" t="s">
        <v>618</v>
      </c>
      <c r="L295" t="s">
        <v>828</v>
      </c>
      <c r="M295" t="s">
        <v>804</v>
      </c>
      <c r="N295" t="s">
        <v>834</v>
      </c>
      <c r="O295" s="11">
        <f t="shared" si="4"/>
        <v>87493.513500000001</v>
      </c>
      <c r="P295" s="11">
        <f>Sheet2[[#This Row],[Units Sold]]*Sheet2[[#This Row],[UnitPrice_INR]]</f>
        <v>2799792.432</v>
      </c>
    </row>
    <row r="296" spans="1:16" x14ac:dyDescent="0.3">
      <c r="A296" t="s">
        <v>199</v>
      </c>
      <c r="B296" t="s">
        <v>785</v>
      </c>
      <c r="C296" t="s">
        <v>800</v>
      </c>
      <c r="D296" s="5">
        <v>53</v>
      </c>
      <c r="E296">
        <v>697.74</v>
      </c>
      <c r="F296">
        <v>36980.22</v>
      </c>
      <c r="G296" t="s">
        <v>857</v>
      </c>
      <c r="H296" s="12" t="s">
        <v>1007</v>
      </c>
      <c r="I296" s="5">
        <f>MONTH(Sheet2[[#This Row],[Date]])</f>
        <v>6</v>
      </c>
      <c r="J296" t="s">
        <v>736</v>
      </c>
      <c r="K296" t="s">
        <v>607</v>
      </c>
      <c r="L296" t="s">
        <v>826</v>
      </c>
      <c r="M296" t="s">
        <v>806</v>
      </c>
      <c r="N296" t="s">
        <v>833</v>
      </c>
      <c r="O296" s="11">
        <f t="shared" si="4"/>
        <v>71664.87539999999</v>
      </c>
      <c r="P296" s="11">
        <f>Sheet2[[#This Row],[Units Sold]]*Sheet2[[#This Row],[UnitPrice_INR]]</f>
        <v>3798238.3961999994</v>
      </c>
    </row>
    <row r="297" spans="1:16" x14ac:dyDescent="0.3">
      <c r="A297" t="s">
        <v>318</v>
      </c>
      <c r="B297" t="s">
        <v>770</v>
      </c>
      <c r="C297" t="s">
        <v>800</v>
      </c>
      <c r="D297" s="5">
        <v>15</v>
      </c>
      <c r="E297">
        <v>443.5</v>
      </c>
      <c r="F297">
        <v>6652.5</v>
      </c>
      <c r="G297" t="s">
        <v>857</v>
      </c>
      <c r="H297" s="12" t="s">
        <v>1006</v>
      </c>
      <c r="I297" s="5">
        <f>MONTH(Sheet2[[#This Row],[Date]])</f>
        <v>9</v>
      </c>
      <c r="J297" t="s">
        <v>663</v>
      </c>
      <c r="K297" t="s">
        <v>609</v>
      </c>
      <c r="L297" t="s">
        <v>823</v>
      </c>
      <c r="M297" t="s">
        <v>816</v>
      </c>
      <c r="N297" t="s">
        <v>833</v>
      </c>
      <c r="O297" s="11">
        <f t="shared" si="4"/>
        <v>45551.884999999995</v>
      </c>
      <c r="P297" s="11">
        <f>Sheet2[[#This Row],[Units Sold]]*Sheet2[[#This Row],[UnitPrice_INR]]</f>
        <v>683278.27499999991</v>
      </c>
    </row>
    <row r="298" spans="1:16" x14ac:dyDescent="0.3">
      <c r="A298" t="s">
        <v>287</v>
      </c>
      <c r="B298" t="s">
        <v>777</v>
      </c>
      <c r="C298" t="s">
        <v>798</v>
      </c>
      <c r="D298" s="5">
        <v>50</v>
      </c>
      <c r="E298">
        <v>185.95</v>
      </c>
      <c r="F298">
        <v>9297.5</v>
      </c>
      <c r="G298" t="s">
        <v>857</v>
      </c>
      <c r="H298" s="12" t="s">
        <v>1000</v>
      </c>
      <c r="I298" s="5">
        <f>MONTH(Sheet2[[#This Row],[Date]])</f>
        <v>5</v>
      </c>
      <c r="J298" t="s">
        <v>658</v>
      </c>
      <c r="K298" t="s">
        <v>618</v>
      </c>
      <c r="L298" t="s">
        <v>826</v>
      </c>
      <c r="M298" t="s">
        <v>816</v>
      </c>
      <c r="N298" t="s">
        <v>833</v>
      </c>
      <c r="O298" s="11">
        <f t="shared" si="4"/>
        <v>19098.924499999997</v>
      </c>
      <c r="P298" s="11">
        <f>Sheet2[[#This Row],[Units Sold]]*Sheet2[[#This Row],[UnitPrice_INR]]</f>
        <v>954946.22499999986</v>
      </c>
    </row>
    <row r="299" spans="1:16" x14ac:dyDescent="0.3">
      <c r="A299" t="s">
        <v>57</v>
      </c>
      <c r="B299" t="s">
        <v>777</v>
      </c>
      <c r="C299" t="s">
        <v>793</v>
      </c>
      <c r="D299" s="5">
        <v>8</v>
      </c>
      <c r="E299">
        <v>1295.05</v>
      </c>
      <c r="F299">
        <v>10360.4</v>
      </c>
      <c r="G299" t="s">
        <v>847</v>
      </c>
      <c r="H299" s="12" t="s">
        <v>1001</v>
      </c>
      <c r="I299" s="5">
        <f>MONTH(Sheet2[[#This Row],[Date]])</f>
        <v>5</v>
      </c>
      <c r="J299" t="s">
        <v>701</v>
      </c>
      <c r="K299" t="s">
        <v>608</v>
      </c>
      <c r="L299" t="s">
        <v>823</v>
      </c>
      <c r="M299" t="s">
        <v>804</v>
      </c>
      <c r="N299" t="s">
        <v>838</v>
      </c>
      <c r="O299" s="11">
        <f t="shared" si="4"/>
        <v>75086.998999999996</v>
      </c>
      <c r="P299" s="11">
        <f>Sheet2[[#This Row],[Units Sold]]*Sheet2[[#This Row],[UnitPrice_INR]]</f>
        <v>600695.99199999997</v>
      </c>
    </row>
    <row r="300" spans="1:16" x14ac:dyDescent="0.3">
      <c r="A300" t="s">
        <v>229</v>
      </c>
      <c r="B300" t="s">
        <v>777</v>
      </c>
      <c r="C300" t="s">
        <v>798</v>
      </c>
      <c r="D300" s="5">
        <v>23</v>
      </c>
      <c r="E300">
        <v>567.16</v>
      </c>
      <c r="F300">
        <v>13044.68</v>
      </c>
      <c r="G300" t="s">
        <v>857</v>
      </c>
      <c r="H300" s="12" t="s">
        <v>883</v>
      </c>
      <c r="I300" s="5">
        <f>MONTH(Sheet2[[#This Row],[Date]])</f>
        <v>10</v>
      </c>
      <c r="J300" t="s">
        <v>717</v>
      </c>
      <c r="K300" t="s">
        <v>609</v>
      </c>
      <c r="L300" t="s">
        <v>823</v>
      </c>
      <c r="M300" t="s">
        <v>811</v>
      </c>
      <c r="N300" t="s">
        <v>834</v>
      </c>
      <c r="O300" s="11">
        <f t="shared" si="4"/>
        <v>58253.003599999996</v>
      </c>
      <c r="P300" s="11">
        <f>Sheet2[[#This Row],[Units Sold]]*Sheet2[[#This Row],[UnitPrice_INR]]</f>
        <v>1339819.0828</v>
      </c>
    </row>
    <row r="301" spans="1:16" x14ac:dyDescent="0.3">
      <c r="A301" t="s">
        <v>229</v>
      </c>
      <c r="B301" t="s">
        <v>771</v>
      </c>
      <c r="C301" t="s">
        <v>798</v>
      </c>
      <c r="D301" s="5">
        <v>59</v>
      </c>
      <c r="E301">
        <v>1576.85</v>
      </c>
      <c r="F301">
        <v>93034.15</v>
      </c>
      <c r="G301" t="s">
        <v>857</v>
      </c>
      <c r="H301" s="12" t="s">
        <v>963</v>
      </c>
      <c r="I301" s="5">
        <f>MONTH(Sheet2[[#This Row],[Date]])</f>
        <v>6</v>
      </c>
      <c r="J301" t="s">
        <v>644</v>
      </c>
      <c r="K301" t="s">
        <v>615</v>
      </c>
      <c r="L301" t="s">
        <v>828</v>
      </c>
      <c r="M301" t="s">
        <v>806</v>
      </c>
      <c r="N301" t="s">
        <v>834</v>
      </c>
      <c r="O301" s="11">
        <f t="shared" si="4"/>
        <v>161958.26349999997</v>
      </c>
      <c r="P301" s="11">
        <f>Sheet2[[#This Row],[Units Sold]]*Sheet2[[#This Row],[UnitPrice_INR]]</f>
        <v>9555537.5464999992</v>
      </c>
    </row>
    <row r="302" spans="1:16" x14ac:dyDescent="0.3">
      <c r="A302" t="s">
        <v>229</v>
      </c>
      <c r="B302" t="s">
        <v>771</v>
      </c>
      <c r="C302" t="s">
        <v>800</v>
      </c>
      <c r="D302" s="5">
        <v>68</v>
      </c>
      <c r="E302">
        <v>1855.82</v>
      </c>
      <c r="F302">
        <v>126195.76</v>
      </c>
      <c r="G302" t="s">
        <v>854</v>
      </c>
      <c r="H302" s="12" t="s">
        <v>972</v>
      </c>
      <c r="I302" s="5">
        <f>MONTH(Sheet2[[#This Row],[Date]])</f>
        <v>6</v>
      </c>
      <c r="J302" t="s">
        <v>717</v>
      </c>
      <c r="K302" t="s">
        <v>618</v>
      </c>
      <c r="L302" t="s">
        <v>821</v>
      </c>
      <c r="M302" t="s">
        <v>804</v>
      </c>
      <c r="N302" t="s">
        <v>838</v>
      </c>
      <c r="O302" s="11">
        <f t="shared" si="4"/>
        <v>117362.05680000001</v>
      </c>
      <c r="P302" s="11">
        <f>Sheet2[[#This Row],[Units Sold]]*Sheet2[[#This Row],[UnitPrice_INR]]</f>
        <v>7980619.8624</v>
      </c>
    </row>
    <row r="303" spans="1:16" x14ac:dyDescent="0.3">
      <c r="A303" t="s">
        <v>81</v>
      </c>
      <c r="B303" t="s">
        <v>770</v>
      </c>
      <c r="C303" t="s">
        <v>793</v>
      </c>
      <c r="D303" s="5">
        <v>55</v>
      </c>
      <c r="E303">
        <v>1542.13</v>
      </c>
      <c r="F303">
        <v>84817.15</v>
      </c>
      <c r="G303" t="s">
        <v>840</v>
      </c>
      <c r="H303" s="12" t="s">
        <v>869</v>
      </c>
      <c r="I303" s="5">
        <f>MONTH(Sheet2[[#This Row],[Date]])</f>
        <v>6</v>
      </c>
      <c r="J303" t="s">
        <v>670</v>
      </c>
      <c r="K303" t="s">
        <v>607</v>
      </c>
      <c r="L303" t="s">
        <v>823</v>
      </c>
      <c r="M303" t="s">
        <v>816</v>
      </c>
      <c r="N303" t="s">
        <v>834</v>
      </c>
      <c r="O303" s="11">
        <f t="shared" si="4"/>
        <v>1542.13</v>
      </c>
      <c r="P303" s="11">
        <f>Sheet2[[#This Row],[Units Sold]]*Sheet2[[#This Row],[UnitPrice_INR]]</f>
        <v>84817.150000000009</v>
      </c>
    </row>
    <row r="304" spans="1:16" x14ac:dyDescent="0.3">
      <c r="A304" t="s">
        <v>28</v>
      </c>
      <c r="B304" t="s">
        <v>775</v>
      </c>
      <c r="C304" t="s">
        <v>800</v>
      </c>
      <c r="D304" s="5">
        <v>99</v>
      </c>
      <c r="E304">
        <v>168.76</v>
      </c>
      <c r="F304">
        <v>16707.240000000002</v>
      </c>
      <c r="G304" t="s">
        <v>855</v>
      </c>
      <c r="H304" s="12" t="s">
        <v>975</v>
      </c>
      <c r="I304" s="5">
        <f>MONTH(Sheet2[[#This Row],[Date]])</f>
        <v>8</v>
      </c>
      <c r="J304" t="s">
        <v>637</v>
      </c>
      <c r="K304" t="s">
        <v>618</v>
      </c>
      <c r="L304" t="s">
        <v>826</v>
      </c>
      <c r="M304" t="s">
        <v>816</v>
      </c>
      <c r="N304" t="s">
        <v>838</v>
      </c>
      <c r="O304" s="11">
        <f t="shared" si="4"/>
        <v>14965.6368</v>
      </c>
      <c r="P304" s="11">
        <f>Sheet2[[#This Row],[Units Sold]]*Sheet2[[#This Row],[UnitPrice_INR]]</f>
        <v>1481598.0432</v>
      </c>
    </row>
    <row r="305" spans="1:16" x14ac:dyDescent="0.3">
      <c r="A305" t="s">
        <v>28</v>
      </c>
      <c r="B305" t="s">
        <v>777</v>
      </c>
      <c r="C305" t="s">
        <v>793</v>
      </c>
      <c r="D305" s="5">
        <v>85</v>
      </c>
      <c r="E305">
        <v>863.47</v>
      </c>
      <c r="F305">
        <v>73394.95</v>
      </c>
      <c r="G305" t="s">
        <v>847</v>
      </c>
      <c r="H305" s="12" t="s">
        <v>928</v>
      </c>
      <c r="I305" s="5">
        <f>MONTH(Sheet2[[#This Row],[Date]])</f>
        <v>10</v>
      </c>
      <c r="J305" t="s">
        <v>644</v>
      </c>
      <c r="K305" t="s">
        <v>608</v>
      </c>
      <c r="L305" t="s">
        <v>823</v>
      </c>
      <c r="M305" t="s">
        <v>806</v>
      </c>
      <c r="N305" t="s">
        <v>838</v>
      </c>
      <c r="O305" s="11">
        <f t="shared" si="4"/>
        <v>50063.990599999997</v>
      </c>
      <c r="P305" s="11">
        <f>Sheet2[[#This Row],[Units Sold]]*Sheet2[[#This Row],[UnitPrice_INR]]</f>
        <v>4255439.2009999994</v>
      </c>
    </row>
    <row r="306" spans="1:16" x14ac:dyDescent="0.3">
      <c r="A306" t="s">
        <v>220</v>
      </c>
      <c r="B306" t="s">
        <v>773</v>
      </c>
      <c r="C306" t="s">
        <v>798</v>
      </c>
      <c r="D306" s="5">
        <v>58</v>
      </c>
      <c r="E306">
        <v>401.31</v>
      </c>
      <c r="F306">
        <v>23275.98</v>
      </c>
      <c r="G306" t="s">
        <v>847</v>
      </c>
      <c r="H306" s="12" t="s">
        <v>858</v>
      </c>
      <c r="I306" s="5">
        <f>MONTH(Sheet2[[#This Row],[Date]])</f>
        <v>9</v>
      </c>
      <c r="J306" t="s">
        <v>637</v>
      </c>
      <c r="K306" t="s">
        <v>618</v>
      </c>
      <c r="L306" t="s">
        <v>823</v>
      </c>
      <c r="M306" t="s">
        <v>811</v>
      </c>
      <c r="N306" t="s">
        <v>834</v>
      </c>
      <c r="O306" s="11">
        <f t="shared" si="4"/>
        <v>23267.953799999999</v>
      </c>
      <c r="P306" s="11">
        <f>Sheet2[[#This Row],[Units Sold]]*Sheet2[[#This Row],[UnitPrice_INR]]</f>
        <v>1349541.3203999999</v>
      </c>
    </row>
    <row r="307" spans="1:16" x14ac:dyDescent="0.3">
      <c r="A307" t="s">
        <v>380</v>
      </c>
      <c r="B307" t="s">
        <v>782</v>
      </c>
      <c r="C307" t="s">
        <v>793</v>
      </c>
      <c r="D307" s="5">
        <v>73</v>
      </c>
      <c r="E307">
        <v>579.75</v>
      </c>
      <c r="F307">
        <v>42321.75</v>
      </c>
      <c r="G307" t="s">
        <v>854</v>
      </c>
      <c r="H307" s="12" t="s">
        <v>1005</v>
      </c>
      <c r="I307" s="5">
        <f>MONTH(Sheet2[[#This Row],[Date]])</f>
        <v>11</v>
      </c>
      <c r="J307" t="s">
        <v>644</v>
      </c>
      <c r="K307" t="s">
        <v>607</v>
      </c>
      <c r="L307" t="s">
        <v>821</v>
      </c>
      <c r="M307" t="s">
        <v>804</v>
      </c>
      <c r="N307" t="s">
        <v>833</v>
      </c>
      <c r="O307" s="11">
        <f t="shared" si="4"/>
        <v>36663.39</v>
      </c>
      <c r="P307" s="11">
        <f>Sheet2[[#This Row],[Units Sold]]*Sheet2[[#This Row],[UnitPrice_INR]]</f>
        <v>2676427.4699999997</v>
      </c>
    </row>
    <row r="308" spans="1:16" x14ac:dyDescent="0.3">
      <c r="A308" t="s">
        <v>257</v>
      </c>
      <c r="B308" t="s">
        <v>776</v>
      </c>
      <c r="C308" t="s">
        <v>798</v>
      </c>
      <c r="D308" s="5">
        <v>73</v>
      </c>
      <c r="E308">
        <v>748.02</v>
      </c>
      <c r="F308">
        <v>54605.46</v>
      </c>
      <c r="G308" t="s">
        <v>850</v>
      </c>
      <c r="H308" s="12" t="s">
        <v>934</v>
      </c>
      <c r="I308" s="5">
        <f>MONTH(Sheet2[[#This Row],[Date]])</f>
        <v>6</v>
      </c>
      <c r="J308" t="s">
        <v>631</v>
      </c>
      <c r="K308" t="s">
        <v>615</v>
      </c>
      <c r="L308" t="s">
        <v>828</v>
      </c>
      <c r="M308" t="s">
        <v>804</v>
      </c>
      <c r="N308" t="s">
        <v>838</v>
      </c>
      <c r="O308" s="11">
        <f t="shared" si="4"/>
        <v>87151.810200000007</v>
      </c>
      <c r="P308" s="11">
        <f>Sheet2[[#This Row],[Units Sold]]*Sheet2[[#This Row],[UnitPrice_INR]]</f>
        <v>6362082.1446000002</v>
      </c>
    </row>
    <row r="309" spans="1:16" x14ac:dyDescent="0.3">
      <c r="A309" t="s">
        <v>341</v>
      </c>
      <c r="B309" t="s">
        <v>785</v>
      </c>
      <c r="C309" t="s">
        <v>798</v>
      </c>
      <c r="D309" s="5">
        <v>17</v>
      </c>
      <c r="E309">
        <v>829.97</v>
      </c>
      <c r="F309">
        <v>14109.49</v>
      </c>
      <c r="G309" t="s">
        <v>850</v>
      </c>
      <c r="H309" s="12" t="s">
        <v>960</v>
      </c>
      <c r="I309" s="5">
        <f>MONTH(Sheet2[[#This Row],[Date]])</f>
        <v>6</v>
      </c>
      <c r="J309" t="s">
        <v>655</v>
      </c>
      <c r="K309" t="s">
        <v>608</v>
      </c>
      <c r="L309" t="s">
        <v>826</v>
      </c>
      <c r="M309" t="s">
        <v>816</v>
      </c>
      <c r="N309" t="s">
        <v>833</v>
      </c>
      <c r="O309" s="11">
        <f t="shared" si="4"/>
        <v>96699.804700000008</v>
      </c>
      <c r="P309" s="11">
        <f>Sheet2[[#This Row],[Units Sold]]*Sheet2[[#This Row],[UnitPrice_INR]]</f>
        <v>1643896.6799000001</v>
      </c>
    </row>
    <row r="310" spans="1:16" x14ac:dyDescent="0.3">
      <c r="A310" t="s">
        <v>140</v>
      </c>
      <c r="B310" t="s">
        <v>770</v>
      </c>
      <c r="C310" t="s">
        <v>800</v>
      </c>
      <c r="D310" s="5">
        <v>43</v>
      </c>
      <c r="E310">
        <f>Sheet2[[#This Row],[Total Sales]]/Sheet2[[#This Row],[Units Sold]]</f>
        <v>943.16</v>
      </c>
      <c r="F310">
        <v>40555.879999999997</v>
      </c>
      <c r="G310" t="s">
        <v>855</v>
      </c>
      <c r="H310" s="12" t="s">
        <v>876</v>
      </c>
      <c r="I310" s="5">
        <f>MONTH(Sheet2[[#This Row],[Date]])</f>
        <v>9</v>
      </c>
      <c r="J310" t="s">
        <v>715</v>
      </c>
      <c r="K310" t="s">
        <v>607</v>
      </c>
      <c r="L310" t="s">
        <v>823</v>
      </c>
      <c r="M310" t="s">
        <v>811</v>
      </c>
      <c r="N310" t="s">
        <v>834</v>
      </c>
      <c r="O310" s="11">
        <f t="shared" si="4"/>
        <v>83639.428800000009</v>
      </c>
      <c r="P310" s="11">
        <f>Sheet2[[#This Row],[Units Sold]]*Sheet2[[#This Row],[UnitPrice_INR]]</f>
        <v>3596495.4384000003</v>
      </c>
    </row>
    <row r="311" spans="1:16" x14ac:dyDescent="0.3">
      <c r="A311" t="s">
        <v>252</v>
      </c>
      <c r="B311" t="s">
        <v>777</v>
      </c>
      <c r="C311" t="s">
        <v>800</v>
      </c>
      <c r="D311" s="5">
        <v>33</v>
      </c>
      <c r="E311">
        <v>1221.54</v>
      </c>
      <c r="F311">
        <v>40310.82</v>
      </c>
      <c r="G311" t="s">
        <v>857</v>
      </c>
      <c r="H311" s="12" t="s">
        <v>924</v>
      </c>
      <c r="I311" s="5">
        <f>MONTH(Sheet2[[#This Row],[Date]])</f>
        <v>6</v>
      </c>
      <c r="J311" t="s">
        <v>651</v>
      </c>
      <c r="K311" t="s">
        <v>615</v>
      </c>
      <c r="L311" t="s">
        <v>821</v>
      </c>
      <c r="M311" t="s">
        <v>811</v>
      </c>
      <c r="N311" t="s">
        <v>833</v>
      </c>
      <c r="O311" s="11">
        <f t="shared" si="4"/>
        <v>125464.37339999998</v>
      </c>
      <c r="P311" s="11">
        <f>Sheet2[[#This Row],[Units Sold]]*Sheet2[[#This Row],[UnitPrice_INR]]</f>
        <v>4140324.3221999994</v>
      </c>
    </row>
    <row r="312" spans="1:16" x14ac:dyDescent="0.3">
      <c r="A312" t="s">
        <v>252</v>
      </c>
      <c r="B312" t="s">
        <v>773</v>
      </c>
      <c r="C312" t="s">
        <v>798</v>
      </c>
      <c r="D312" s="5">
        <v>45</v>
      </c>
      <c r="E312">
        <v>791.94</v>
      </c>
      <c r="F312">
        <v>35637.300000000003</v>
      </c>
      <c r="G312" t="s">
        <v>854</v>
      </c>
      <c r="H312" s="12" t="s">
        <v>977</v>
      </c>
      <c r="I312" s="5">
        <f>MONTH(Sheet2[[#This Row],[Date]])</f>
        <v>5</v>
      </c>
      <c r="J312" t="s">
        <v>655</v>
      </c>
      <c r="K312" t="s">
        <v>615</v>
      </c>
      <c r="L312" t="s">
        <v>828</v>
      </c>
      <c r="M312" t="s">
        <v>804</v>
      </c>
      <c r="N312" t="s">
        <v>838</v>
      </c>
      <c r="O312" s="11">
        <f t="shared" si="4"/>
        <v>50082.285600000003</v>
      </c>
      <c r="P312" s="11">
        <f>Sheet2[[#This Row],[Units Sold]]*Sheet2[[#This Row],[UnitPrice_INR]]</f>
        <v>2253702.852</v>
      </c>
    </row>
    <row r="313" spans="1:16" x14ac:dyDescent="0.3">
      <c r="A313" t="s">
        <v>284</v>
      </c>
      <c r="B313" t="s">
        <v>773</v>
      </c>
      <c r="C313" t="s">
        <v>793</v>
      </c>
      <c r="D313" s="5">
        <v>76</v>
      </c>
      <c r="E313">
        <v>1038.04</v>
      </c>
      <c r="F313">
        <v>78891.039999999994</v>
      </c>
      <c r="G313" t="s">
        <v>840</v>
      </c>
      <c r="H313" s="12" t="s">
        <v>864</v>
      </c>
      <c r="I313" s="5">
        <f>MONTH(Sheet2[[#This Row],[Date]])</f>
        <v>8</v>
      </c>
      <c r="J313" t="s">
        <v>736</v>
      </c>
      <c r="K313" t="s">
        <v>618</v>
      </c>
      <c r="L313" t="s">
        <v>821</v>
      </c>
      <c r="M313" t="s">
        <v>811</v>
      </c>
      <c r="N313" t="s">
        <v>834</v>
      </c>
      <c r="O313" s="11">
        <f t="shared" si="4"/>
        <v>1038.04</v>
      </c>
      <c r="P313" s="11">
        <f>Sheet2[[#This Row],[Units Sold]]*Sheet2[[#This Row],[UnitPrice_INR]]</f>
        <v>78891.039999999994</v>
      </c>
    </row>
    <row r="314" spans="1:16" x14ac:dyDescent="0.3">
      <c r="A314" t="s">
        <v>143</v>
      </c>
      <c r="B314" t="s">
        <v>782</v>
      </c>
      <c r="C314" t="s">
        <v>798</v>
      </c>
      <c r="D314" s="5">
        <v>81</v>
      </c>
      <c r="E314">
        <v>1991.68</v>
      </c>
      <c r="F314">
        <v>161326.07999999999</v>
      </c>
      <c r="G314" t="s">
        <v>850</v>
      </c>
      <c r="H314" s="12" t="s">
        <v>1008</v>
      </c>
      <c r="I314" s="5">
        <f>MONTH(Sheet2[[#This Row],[Date]])</f>
        <v>7</v>
      </c>
      <c r="J314" t="s">
        <v>655</v>
      </c>
      <c r="K314" t="s">
        <v>607</v>
      </c>
      <c r="L314" t="s">
        <v>823</v>
      </c>
      <c r="M314" t="s">
        <v>816</v>
      </c>
      <c r="N314" t="s">
        <v>838</v>
      </c>
      <c r="O314" s="11">
        <f t="shared" si="4"/>
        <v>232050.63680000001</v>
      </c>
      <c r="P314" s="11">
        <f>Sheet2[[#This Row],[Units Sold]]*Sheet2[[#This Row],[UnitPrice_INR]]</f>
        <v>18796101.580800001</v>
      </c>
    </row>
    <row r="315" spans="1:16" x14ac:dyDescent="0.3">
      <c r="A315" t="s">
        <v>139</v>
      </c>
      <c r="B315" t="s">
        <v>782</v>
      </c>
      <c r="C315" t="s">
        <v>800</v>
      </c>
      <c r="D315" s="5">
        <v>63</v>
      </c>
      <c r="E315">
        <v>1332.64</v>
      </c>
      <c r="F315">
        <v>83956.32</v>
      </c>
      <c r="G315" t="s">
        <v>850</v>
      </c>
      <c r="H315" s="12" t="s">
        <v>935</v>
      </c>
      <c r="I315" s="5">
        <f>MONTH(Sheet2[[#This Row],[Date]])</f>
        <v>11</v>
      </c>
      <c r="J315" t="s">
        <v>624</v>
      </c>
      <c r="K315" t="s">
        <v>609</v>
      </c>
      <c r="L315" t="s">
        <v>823</v>
      </c>
      <c r="M315" t="s">
        <v>806</v>
      </c>
      <c r="N315" t="s">
        <v>834</v>
      </c>
      <c r="O315" s="11">
        <f t="shared" si="4"/>
        <v>155265.88640000002</v>
      </c>
      <c r="P315" s="11">
        <f>Sheet2[[#This Row],[Units Sold]]*Sheet2[[#This Row],[UnitPrice_INR]]</f>
        <v>9781750.8432000019</v>
      </c>
    </row>
    <row r="316" spans="1:16" x14ac:dyDescent="0.3">
      <c r="A316" t="s">
        <v>139</v>
      </c>
      <c r="B316" t="s">
        <v>771</v>
      </c>
      <c r="C316" t="s">
        <v>800</v>
      </c>
      <c r="D316" s="5">
        <v>16</v>
      </c>
      <c r="E316">
        <v>1713.82</v>
      </c>
      <c r="F316">
        <v>27421.119999999999</v>
      </c>
      <c r="G316" t="s">
        <v>857</v>
      </c>
      <c r="H316" s="12" t="s">
        <v>888</v>
      </c>
      <c r="I316" s="5">
        <f>MONTH(Sheet2[[#This Row],[Date]])</f>
        <v>6</v>
      </c>
      <c r="J316" t="s">
        <v>722</v>
      </c>
      <c r="K316" t="s">
        <v>618</v>
      </c>
      <c r="L316" t="s">
        <v>828</v>
      </c>
      <c r="M316" t="s">
        <v>811</v>
      </c>
      <c r="N316" t="s">
        <v>838</v>
      </c>
      <c r="O316" s="11">
        <f t="shared" si="4"/>
        <v>176026.45219999997</v>
      </c>
      <c r="P316" s="11">
        <f>Sheet2[[#This Row],[Units Sold]]*Sheet2[[#This Row],[UnitPrice_INR]]</f>
        <v>2816423.2351999995</v>
      </c>
    </row>
    <row r="317" spans="1:16" x14ac:dyDescent="0.3">
      <c r="A317" t="s">
        <v>304</v>
      </c>
      <c r="B317" t="s">
        <v>785</v>
      </c>
      <c r="C317" t="s">
        <v>1051</v>
      </c>
      <c r="D317" s="5">
        <v>33</v>
      </c>
      <c r="E317">
        <v>1695.79</v>
      </c>
      <c r="F317">
        <v>55961.07</v>
      </c>
      <c r="G317" t="s">
        <v>857</v>
      </c>
      <c r="H317" s="12" t="s">
        <v>953</v>
      </c>
      <c r="I317" s="5">
        <f>MONTH(Sheet2[[#This Row],[Date]])</f>
        <v>5</v>
      </c>
      <c r="J317" t="s">
        <v>677</v>
      </c>
      <c r="K317" t="s">
        <v>609</v>
      </c>
      <c r="L317" t="s">
        <v>821</v>
      </c>
      <c r="M317" t="s">
        <v>806</v>
      </c>
      <c r="N317" t="s">
        <v>838</v>
      </c>
      <c r="O317" s="11">
        <f t="shared" si="4"/>
        <v>174174.59089999998</v>
      </c>
      <c r="P317" s="11">
        <f>Sheet2[[#This Row],[Units Sold]]*Sheet2[[#This Row],[UnitPrice_INR]]</f>
        <v>5747761.4996999996</v>
      </c>
    </row>
    <row r="318" spans="1:16" x14ac:dyDescent="0.3">
      <c r="A318" t="s">
        <v>385</v>
      </c>
      <c r="B318" t="s">
        <v>782</v>
      </c>
      <c r="C318" t="s">
        <v>793</v>
      </c>
      <c r="D318" s="5">
        <v>15</v>
      </c>
      <c r="E318">
        <v>113.16</v>
      </c>
      <c r="F318">
        <v>1697.4</v>
      </c>
      <c r="G318" t="s">
        <v>857</v>
      </c>
      <c r="H318" s="12" t="s">
        <v>875</v>
      </c>
      <c r="I318" s="5">
        <f>MONTH(Sheet2[[#This Row],[Date]])</f>
        <v>5</v>
      </c>
      <c r="J318" t="s">
        <v>717</v>
      </c>
      <c r="K318" t="s">
        <v>608</v>
      </c>
      <c r="L318" t="s">
        <v>823</v>
      </c>
      <c r="M318" t="s">
        <v>816</v>
      </c>
      <c r="N318" t="s">
        <v>834</v>
      </c>
      <c r="O318" s="11">
        <f t="shared" si="4"/>
        <v>11622.663599999998</v>
      </c>
      <c r="P318" s="11">
        <f>Sheet2[[#This Row],[Units Sold]]*Sheet2[[#This Row],[UnitPrice_INR]]</f>
        <v>174339.95399999997</v>
      </c>
    </row>
    <row r="319" spans="1:16" x14ac:dyDescent="0.3">
      <c r="A319" t="s">
        <v>429</v>
      </c>
      <c r="B319" t="s">
        <v>777</v>
      </c>
      <c r="C319" t="s">
        <v>800</v>
      </c>
      <c r="D319" s="5">
        <v>42</v>
      </c>
      <c r="E319">
        <v>1803.85</v>
      </c>
      <c r="F319">
        <v>75761.7</v>
      </c>
      <c r="G319" t="s">
        <v>850</v>
      </c>
      <c r="H319" s="12" t="s">
        <v>1009</v>
      </c>
      <c r="I319" s="5">
        <f>MONTH(Sheet2[[#This Row],[Date]])</f>
        <v>11</v>
      </c>
      <c r="J319" t="s">
        <v>673</v>
      </c>
      <c r="K319" t="s">
        <v>615</v>
      </c>
      <c r="L319" t="s">
        <v>821</v>
      </c>
      <c r="M319" t="s">
        <v>804</v>
      </c>
      <c r="N319" t="s">
        <v>833</v>
      </c>
      <c r="O319" s="11">
        <f t="shared" si="4"/>
        <v>210166.56349999999</v>
      </c>
      <c r="P319" s="11">
        <f>Sheet2[[#This Row],[Units Sold]]*Sheet2[[#This Row],[UnitPrice_INR]]</f>
        <v>8826995.6669999994</v>
      </c>
    </row>
    <row r="320" spans="1:16" x14ac:dyDescent="0.3">
      <c r="A320" t="s">
        <v>131</v>
      </c>
      <c r="B320" t="s">
        <v>770</v>
      </c>
      <c r="C320" t="s">
        <v>798</v>
      </c>
      <c r="D320" s="5">
        <v>31</v>
      </c>
      <c r="E320">
        <v>287.68</v>
      </c>
      <c r="F320">
        <v>8918.08</v>
      </c>
      <c r="G320" t="s">
        <v>854</v>
      </c>
      <c r="H320" s="12" t="s">
        <v>959</v>
      </c>
      <c r="I320" s="5">
        <f>MONTH(Sheet2[[#This Row],[Date]])</f>
        <v>11</v>
      </c>
      <c r="J320" t="s">
        <v>709</v>
      </c>
      <c r="K320" t="s">
        <v>615</v>
      </c>
      <c r="L320" t="s">
        <v>821</v>
      </c>
      <c r="M320" t="s">
        <v>816</v>
      </c>
      <c r="N320" t="s">
        <v>833</v>
      </c>
      <c r="O320" s="11">
        <f t="shared" si="4"/>
        <v>18192.8832</v>
      </c>
      <c r="P320" s="11">
        <f>Sheet2[[#This Row],[Units Sold]]*Sheet2[[#This Row],[UnitPrice_INR]]</f>
        <v>563979.37919999997</v>
      </c>
    </row>
    <row r="321" spans="1:16" x14ac:dyDescent="0.3">
      <c r="A321" t="s">
        <v>131</v>
      </c>
      <c r="B321" t="s">
        <v>775</v>
      </c>
      <c r="C321" t="s">
        <v>800</v>
      </c>
      <c r="D321" s="5">
        <v>54</v>
      </c>
      <c r="E321">
        <v>601.39</v>
      </c>
      <c r="F321">
        <v>32475.06</v>
      </c>
      <c r="G321" t="s">
        <v>850</v>
      </c>
      <c r="H321" s="12" t="s">
        <v>874</v>
      </c>
      <c r="I321" s="5">
        <f>MONTH(Sheet2[[#This Row],[Date]])</f>
        <v>10</v>
      </c>
      <c r="J321" t="s">
        <v>646</v>
      </c>
      <c r="K321" t="s">
        <v>607</v>
      </c>
      <c r="L321" t="s">
        <v>821</v>
      </c>
      <c r="M321" t="s">
        <v>804</v>
      </c>
      <c r="N321" t="s">
        <v>838</v>
      </c>
      <c r="O321" s="11">
        <f t="shared" si="4"/>
        <v>70067.948900000003</v>
      </c>
      <c r="P321" s="11">
        <f>Sheet2[[#This Row],[Units Sold]]*Sheet2[[#This Row],[UnitPrice_INR]]</f>
        <v>3783669.2406000001</v>
      </c>
    </row>
    <row r="322" spans="1:16" x14ac:dyDescent="0.3">
      <c r="A322" t="s">
        <v>228</v>
      </c>
      <c r="B322" t="s">
        <v>776</v>
      </c>
      <c r="C322" t="s">
        <v>800</v>
      </c>
      <c r="D322" s="5">
        <v>57</v>
      </c>
      <c r="E322">
        <v>61.79</v>
      </c>
      <c r="F322">
        <v>3522.03</v>
      </c>
      <c r="G322" t="s">
        <v>855</v>
      </c>
      <c r="H322" s="12" t="s">
        <v>923</v>
      </c>
      <c r="I322" s="5">
        <f>MONTH(Sheet2[[#This Row],[Date]])</f>
        <v>8</v>
      </c>
      <c r="J322" t="s">
        <v>637</v>
      </c>
      <c r="K322" t="s">
        <v>609</v>
      </c>
      <c r="L322" t="s">
        <v>823</v>
      </c>
      <c r="M322" t="s">
        <v>806</v>
      </c>
      <c r="N322" t="s">
        <v>834</v>
      </c>
      <c r="O322" s="11">
        <f t="shared" ref="O322:O385" si="5">E322*VLOOKUP(G322,$R$3:$S$8,2,)</f>
        <v>5479.5372000000007</v>
      </c>
      <c r="P322" s="11">
        <f>Sheet2[[#This Row],[Units Sold]]*Sheet2[[#This Row],[UnitPrice_INR]]</f>
        <v>312333.62040000001</v>
      </c>
    </row>
    <row r="323" spans="1:16" x14ac:dyDescent="0.3">
      <c r="A323" t="s">
        <v>250</v>
      </c>
      <c r="B323" t="s">
        <v>782</v>
      </c>
      <c r="C323" t="s">
        <v>793</v>
      </c>
      <c r="D323" s="5">
        <v>90</v>
      </c>
      <c r="E323">
        <v>1213.05</v>
      </c>
      <c r="F323">
        <v>109174.5</v>
      </c>
      <c r="G323" t="s">
        <v>840</v>
      </c>
      <c r="H323" s="12" t="s">
        <v>921</v>
      </c>
      <c r="I323" s="5">
        <f>MONTH(Sheet2[[#This Row],[Date]])</f>
        <v>10</v>
      </c>
      <c r="J323" t="s">
        <v>651</v>
      </c>
      <c r="K323" t="s">
        <v>618</v>
      </c>
      <c r="L323" t="s">
        <v>828</v>
      </c>
      <c r="M323" t="s">
        <v>816</v>
      </c>
      <c r="N323" t="s">
        <v>834</v>
      </c>
      <c r="O323" s="11">
        <f t="shared" si="5"/>
        <v>1213.05</v>
      </c>
      <c r="P323" s="11">
        <f>Sheet2[[#This Row],[Units Sold]]*Sheet2[[#This Row],[UnitPrice_INR]]</f>
        <v>109174.5</v>
      </c>
    </row>
    <row r="324" spans="1:16" x14ac:dyDescent="0.3">
      <c r="A324" t="s">
        <v>426</v>
      </c>
      <c r="B324" t="s">
        <v>775</v>
      </c>
      <c r="C324" t="s">
        <v>800</v>
      </c>
      <c r="D324" s="5">
        <v>38</v>
      </c>
      <c r="E324">
        <v>216.27</v>
      </c>
      <c r="F324">
        <v>8218.26</v>
      </c>
      <c r="G324" t="s">
        <v>854</v>
      </c>
      <c r="H324" s="12" t="s">
        <v>1010</v>
      </c>
      <c r="I324" s="5">
        <f>MONTH(Sheet2[[#This Row],[Date]])</f>
        <v>8</v>
      </c>
      <c r="J324" t="s">
        <v>674</v>
      </c>
      <c r="K324" t="s">
        <v>608</v>
      </c>
      <c r="L324" t="s">
        <v>828</v>
      </c>
      <c r="M324" t="s">
        <v>811</v>
      </c>
      <c r="N324" t="s">
        <v>834</v>
      </c>
      <c r="O324" s="11">
        <f t="shared" si="5"/>
        <v>13676.9148</v>
      </c>
      <c r="P324" s="11">
        <f>Sheet2[[#This Row],[Units Sold]]*Sheet2[[#This Row],[UnitPrice_INR]]</f>
        <v>519722.76240000001</v>
      </c>
    </row>
    <row r="325" spans="1:16" x14ac:dyDescent="0.3">
      <c r="A325" t="s">
        <v>211</v>
      </c>
      <c r="B325" t="s">
        <v>776</v>
      </c>
      <c r="C325" t="s">
        <v>800</v>
      </c>
      <c r="D325" s="5">
        <v>31</v>
      </c>
      <c r="E325">
        <v>504.07</v>
      </c>
      <c r="F325">
        <v>15626.17</v>
      </c>
      <c r="G325" t="s">
        <v>850</v>
      </c>
      <c r="H325" s="12" t="s">
        <v>882</v>
      </c>
      <c r="I325" s="5">
        <f>MONTH(Sheet2[[#This Row],[Date]])</f>
        <v>6</v>
      </c>
      <c r="J325" t="s">
        <v>663</v>
      </c>
      <c r="K325" t="s">
        <v>618</v>
      </c>
      <c r="L325" t="s">
        <v>828</v>
      </c>
      <c r="M325" t="s">
        <v>816</v>
      </c>
      <c r="N325" t="s">
        <v>834</v>
      </c>
      <c r="O325" s="11">
        <f t="shared" si="5"/>
        <v>58729.195700000004</v>
      </c>
      <c r="P325" s="11">
        <f>Sheet2[[#This Row],[Units Sold]]*Sheet2[[#This Row],[UnitPrice_INR]]</f>
        <v>1820605.0667000001</v>
      </c>
    </row>
    <row r="326" spans="1:16" x14ac:dyDescent="0.3">
      <c r="A326" t="s">
        <v>211</v>
      </c>
      <c r="B326" t="s">
        <v>773</v>
      </c>
      <c r="C326" t="s">
        <v>793</v>
      </c>
      <c r="D326" s="5">
        <v>31</v>
      </c>
      <c r="E326">
        <v>1626.12</v>
      </c>
      <c r="F326">
        <v>50409.72</v>
      </c>
      <c r="G326" t="s">
        <v>854</v>
      </c>
      <c r="H326" s="12" t="s">
        <v>913</v>
      </c>
      <c r="I326" s="5">
        <f>MONTH(Sheet2[[#This Row],[Date]])</f>
        <v>7</v>
      </c>
      <c r="J326" t="s">
        <v>624</v>
      </c>
      <c r="K326" t="s">
        <v>609</v>
      </c>
      <c r="L326" t="s">
        <v>826</v>
      </c>
      <c r="M326" t="s">
        <v>806</v>
      </c>
      <c r="N326" t="s">
        <v>838</v>
      </c>
      <c r="O326" s="11">
        <f t="shared" si="5"/>
        <v>102835.8288</v>
      </c>
      <c r="P326" s="11">
        <f>Sheet2[[#This Row],[Units Sold]]*Sheet2[[#This Row],[UnitPrice_INR]]</f>
        <v>3187910.6928000003</v>
      </c>
    </row>
    <row r="327" spans="1:16" x14ac:dyDescent="0.3">
      <c r="A327" t="s">
        <v>211</v>
      </c>
      <c r="B327" t="s">
        <v>773</v>
      </c>
      <c r="C327" t="s">
        <v>793</v>
      </c>
      <c r="D327" s="5">
        <v>31</v>
      </c>
      <c r="E327">
        <v>1626.12</v>
      </c>
      <c r="F327">
        <v>50409.72</v>
      </c>
      <c r="G327" t="s">
        <v>854</v>
      </c>
      <c r="H327" s="12" t="s">
        <v>913</v>
      </c>
      <c r="I327" s="5">
        <f>MONTH(Sheet2[[#This Row],[Date]])</f>
        <v>7</v>
      </c>
      <c r="J327" t="s">
        <v>624</v>
      </c>
      <c r="K327" t="s">
        <v>609</v>
      </c>
      <c r="L327" t="s">
        <v>826</v>
      </c>
      <c r="M327" t="s">
        <v>806</v>
      </c>
      <c r="N327" t="s">
        <v>838</v>
      </c>
      <c r="O327" s="11">
        <f t="shared" si="5"/>
        <v>102835.8288</v>
      </c>
      <c r="P327" s="11">
        <f>Sheet2[[#This Row],[Units Sold]]*Sheet2[[#This Row],[UnitPrice_INR]]</f>
        <v>3187910.6928000003</v>
      </c>
    </row>
    <row r="328" spans="1:16" x14ac:dyDescent="0.3">
      <c r="A328" t="s">
        <v>406</v>
      </c>
      <c r="B328" t="s">
        <v>782</v>
      </c>
      <c r="C328" t="s">
        <v>798</v>
      </c>
      <c r="D328" s="5">
        <v>17</v>
      </c>
      <c r="E328">
        <v>1259.46</v>
      </c>
      <c r="F328">
        <v>21410.82</v>
      </c>
      <c r="G328" t="s">
        <v>854</v>
      </c>
      <c r="H328" s="12" t="s">
        <v>913</v>
      </c>
      <c r="I328" s="5">
        <f>MONTH(Sheet2[[#This Row],[Date]])</f>
        <v>7</v>
      </c>
      <c r="J328" t="s">
        <v>736</v>
      </c>
      <c r="K328" t="s">
        <v>607</v>
      </c>
      <c r="L328" t="s">
        <v>826</v>
      </c>
      <c r="M328" t="s">
        <v>811</v>
      </c>
      <c r="N328" t="s">
        <v>834</v>
      </c>
      <c r="O328" s="11">
        <f t="shared" si="5"/>
        <v>79648.250400000004</v>
      </c>
      <c r="P328" s="11">
        <f>Sheet2[[#This Row],[Units Sold]]*Sheet2[[#This Row],[UnitPrice_INR]]</f>
        <v>1354020.2568000001</v>
      </c>
    </row>
    <row r="329" spans="1:16" x14ac:dyDescent="0.3">
      <c r="A329" t="s">
        <v>375</v>
      </c>
      <c r="B329" t="s">
        <v>776</v>
      </c>
      <c r="C329" t="s">
        <v>800</v>
      </c>
      <c r="D329" s="5">
        <v>19</v>
      </c>
      <c r="E329">
        <v>1479.66</v>
      </c>
      <c r="F329">
        <v>28113.54</v>
      </c>
      <c r="G329" t="s">
        <v>854</v>
      </c>
      <c r="H329" s="12" t="s">
        <v>945</v>
      </c>
      <c r="I329" s="5">
        <f>MONTH(Sheet2[[#This Row],[Date]])</f>
        <v>6</v>
      </c>
      <c r="J329" t="s">
        <v>717</v>
      </c>
      <c r="K329" t="s">
        <v>609</v>
      </c>
      <c r="L329" t="s">
        <v>828</v>
      </c>
      <c r="M329" t="s">
        <v>804</v>
      </c>
      <c r="N329" t="s">
        <v>838</v>
      </c>
      <c r="O329" s="11">
        <f t="shared" si="5"/>
        <v>93573.698400000008</v>
      </c>
      <c r="P329" s="11">
        <f>Sheet2[[#This Row],[Units Sold]]*Sheet2[[#This Row],[UnitPrice_INR]]</f>
        <v>1777900.2696000002</v>
      </c>
    </row>
    <row r="330" spans="1:16" x14ac:dyDescent="0.3">
      <c r="A330" t="s">
        <v>68</v>
      </c>
      <c r="B330" t="s">
        <v>776</v>
      </c>
      <c r="C330" t="s">
        <v>800</v>
      </c>
      <c r="D330" s="5">
        <v>78</v>
      </c>
      <c r="E330">
        <v>779.2</v>
      </c>
      <c r="F330">
        <v>60777.599999999999</v>
      </c>
      <c r="G330" t="s">
        <v>854</v>
      </c>
      <c r="H330" s="12" t="s">
        <v>980</v>
      </c>
      <c r="I330" s="5">
        <f>MONTH(Sheet2[[#This Row],[Date]])</f>
        <v>8</v>
      </c>
      <c r="J330" t="s">
        <v>661</v>
      </c>
      <c r="K330" t="s">
        <v>608</v>
      </c>
      <c r="L330" t="s">
        <v>828</v>
      </c>
      <c r="M330" t="s">
        <v>816</v>
      </c>
      <c r="N330" t="s">
        <v>833</v>
      </c>
      <c r="O330" s="11">
        <f t="shared" si="5"/>
        <v>49276.608000000007</v>
      </c>
      <c r="P330" s="11">
        <f>Sheet2[[#This Row],[Units Sold]]*Sheet2[[#This Row],[UnitPrice_INR]]</f>
        <v>3843575.4240000006</v>
      </c>
    </row>
    <row r="331" spans="1:16" x14ac:dyDescent="0.3">
      <c r="A331" t="s">
        <v>155</v>
      </c>
      <c r="B331" t="s">
        <v>782</v>
      </c>
      <c r="C331" t="s">
        <v>798</v>
      </c>
      <c r="D331" s="5">
        <v>34</v>
      </c>
      <c r="E331">
        <v>154.97</v>
      </c>
      <c r="F331">
        <v>5268.98</v>
      </c>
      <c r="G331" t="s">
        <v>840</v>
      </c>
      <c r="H331" s="12" t="s">
        <v>1005</v>
      </c>
      <c r="I331" s="5">
        <f>MONTH(Sheet2[[#This Row],[Date]])</f>
        <v>11</v>
      </c>
      <c r="J331" t="s">
        <v>650</v>
      </c>
      <c r="K331" t="s">
        <v>609</v>
      </c>
      <c r="L331" t="s">
        <v>826</v>
      </c>
      <c r="M331" t="s">
        <v>816</v>
      </c>
      <c r="N331" t="s">
        <v>833</v>
      </c>
      <c r="O331" s="11">
        <f t="shared" si="5"/>
        <v>154.97</v>
      </c>
      <c r="P331" s="11">
        <f>Sheet2[[#This Row],[Units Sold]]*Sheet2[[#This Row],[UnitPrice_INR]]</f>
        <v>5268.98</v>
      </c>
    </row>
    <row r="332" spans="1:16" x14ac:dyDescent="0.3">
      <c r="A332" t="s">
        <v>155</v>
      </c>
      <c r="B332" t="s">
        <v>782</v>
      </c>
      <c r="C332" t="s">
        <v>800</v>
      </c>
      <c r="D332" s="5">
        <v>94</v>
      </c>
      <c r="E332">
        <v>685.36</v>
      </c>
      <c r="F332">
        <v>64423.839999999997</v>
      </c>
      <c r="G332" t="s">
        <v>850</v>
      </c>
      <c r="H332" s="12" t="s">
        <v>1010</v>
      </c>
      <c r="I332" s="5">
        <f>MONTH(Sheet2[[#This Row],[Date]])</f>
        <v>8</v>
      </c>
      <c r="J332" t="s">
        <v>632</v>
      </c>
      <c r="K332" t="s">
        <v>609</v>
      </c>
      <c r="L332" t="s">
        <v>823</v>
      </c>
      <c r="M332" t="s">
        <v>816</v>
      </c>
      <c r="N332" t="s">
        <v>838</v>
      </c>
      <c r="O332" s="11">
        <f t="shared" si="5"/>
        <v>79851.293600000005</v>
      </c>
      <c r="P332" s="11">
        <f>Sheet2[[#This Row],[Units Sold]]*Sheet2[[#This Row],[UnitPrice_INR]]</f>
        <v>7506021.5984000005</v>
      </c>
    </row>
    <row r="333" spans="1:16" x14ac:dyDescent="0.3">
      <c r="A333" t="s">
        <v>178</v>
      </c>
      <c r="B333" t="s">
        <v>773</v>
      </c>
      <c r="C333" t="s">
        <v>793</v>
      </c>
      <c r="D333" s="5">
        <v>51</v>
      </c>
      <c r="E333">
        <v>1918.37</v>
      </c>
      <c r="F333">
        <v>97836.87</v>
      </c>
      <c r="G333" t="s">
        <v>857</v>
      </c>
      <c r="H333" s="12" t="s">
        <v>873</v>
      </c>
      <c r="I333" s="5">
        <f>MONTH(Sheet2[[#This Row],[Date]])</f>
        <v>6</v>
      </c>
      <c r="J333" t="s">
        <v>701</v>
      </c>
      <c r="K333" t="s">
        <v>609</v>
      </c>
      <c r="L333" t="s">
        <v>826</v>
      </c>
      <c r="M333" t="s">
        <v>816</v>
      </c>
      <c r="N333" t="s">
        <v>834</v>
      </c>
      <c r="O333" s="11">
        <f t="shared" si="5"/>
        <v>197035.78269999998</v>
      </c>
      <c r="P333" s="11">
        <f>Sheet2[[#This Row],[Units Sold]]*Sheet2[[#This Row],[UnitPrice_INR]]</f>
        <v>10048824.917699998</v>
      </c>
    </row>
    <row r="334" spans="1:16" x14ac:dyDescent="0.3">
      <c r="A334" t="s">
        <v>178</v>
      </c>
      <c r="B334" t="s">
        <v>775</v>
      </c>
      <c r="C334" t="s">
        <v>798</v>
      </c>
      <c r="D334" s="5">
        <v>29</v>
      </c>
      <c r="E334">
        <v>1487.95</v>
      </c>
      <c r="F334">
        <v>43150.55</v>
      </c>
      <c r="G334" t="s">
        <v>840</v>
      </c>
      <c r="H334" s="12" t="s">
        <v>1000</v>
      </c>
      <c r="I334" s="5">
        <f>MONTH(Sheet2[[#This Row],[Date]])</f>
        <v>5</v>
      </c>
      <c r="J334" t="s">
        <v>650</v>
      </c>
      <c r="K334" t="s">
        <v>615</v>
      </c>
      <c r="L334" t="s">
        <v>821</v>
      </c>
      <c r="M334" t="s">
        <v>804</v>
      </c>
      <c r="N334" t="s">
        <v>833</v>
      </c>
      <c r="O334" s="11">
        <f t="shared" si="5"/>
        <v>1487.95</v>
      </c>
      <c r="P334" s="11">
        <f>Sheet2[[#This Row],[Units Sold]]*Sheet2[[#This Row],[UnitPrice_INR]]</f>
        <v>43150.55</v>
      </c>
    </row>
    <row r="335" spans="1:16" x14ac:dyDescent="0.3">
      <c r="A335" t="s">
        <v>212</v>
      </c>
      <c r="B335" t="s">
        <v>776</v>
      </c>
      <c r="C335" t="s">
        <v>793</v>
      </c>
      <c r="D335" s="5">
        <v>7</v>
      </c>
      <c r="E335">
        <v>1649.63</v>
      </c>
      <c r="F335">
        <v>11547.41</v>
      </c>
      <c r="G335" t="s">
        <v>850</v>
      </c>
      <c r="H335" s="12" t="s">
        <v>933</v>
      </c>
      <c r="I335" s="5">
        <f>MONTH(Sheet2[[#This Row],[Date]])</f>
        <v>7</v>
      </c>
      <c r="J335" t="s">
        <v>670</v>
      </c>
      <c r="K335" t="s">
        <v>607</v>
      </c>
      <c r="L335" t="s">
        <v>826</v>
      </c>
      <c r="M335" t="s">
        <v>816</v>
      </c>
      <c r="N335" t="s">
        <v>834</v>
      </c>
      <c r="O335" s="11">
        <f t="shared" si="5"/>
        <v>192198.39130000002</v>
      </c>
      <c r="P335" s="11">
        <f>Sheet2[[#This Row],[Units Sold]]*Sheet2[[#This Row],[UnitPrice_INR]]</f>
        <v>1345388.7391000001</v>
      </c>
    </row>
    <row r="336" spans="1:16" x14ac:dyDescent="0.3">
      <c r="A336" t="s">
        <v>237</v>
      </c>
      <c r="B336" t="s">
        <v>773</v>
      </c>
      <c r="C336" t="s">
        <v>798</v>
      </c>
      <c r="D336" s="5">
        <v>27</v>
      </c>
      <c r="E336">
        <f>Sheet2[[#This Row],[Total Sales]]/Sheet2[[#This Row],[Units Sold]]</f>
        <v>956.81999999999994</v>
      </c>
      <c r="F336">
        <v>25834.14</v>
      </c>
      <c r="G336" t="s">
        <v>847</v>
      </c>
      <c r="H336" s="12" t="s">
        <v>927</v>
      </c>
      <c r="I336" s="5">
        <f>MONTH(Sheet2[[#This Row],[Date]])</f>
        <v>7</v>
      </c>
      <c r="J336" t="s">
        <v>651</v>
      </c>
      <c r="K336" t="s">
        <v>608</v>
      </c>
      <c r="L336" t="s">
        <v>828</v>
      </c>
      <c r="M336" t="s">
        <v>804</v>
      </c>
      <c r="N336" t="s">
        <v>833</v>
      </c>
      <c r="O336" s="11">
        <f t="shared" si="5"/>
        <v>55476.423599999995</v>
      </c>
      <c r="P336" s="11">
        <f>Sheet2[[#This Row],[Units Sold]]*Sheet2[[#This Row],[UnitPrice_INR]]</f>
        <v>1497863.4371999998</v>
      </c>
    </row>
    <row r="337" spans="1:16" x14ac:dyDescent="0.3">
      <c r="A337" t="s">
        <v>274</v>
      </c>
      <c r="B337" t="s">
        <v>776</v>
      </c>
      <c r="C337" t="s">
        <v>798</v>
      </c>
      <c r="D337" s="5">
        <v>1</v>
      </c>
      <c r="E337">
        <v>1150.6099999999999</v>
      </c>
      <c r="F337">
        <v>1150.6099999999999</v>
      </c>
      <c r="G337" t="s">
        <v>850</v>
      </c>
      <c r="H337" s="12" t="s">
        <v>986</v>
      </c>
      <c r="I337" s="5">
        <f>MONTH(Sheet2[[#This Row],[Date]])</f>
        <v>8</v>
      </c>
      <c r="J337" t="s">
        <v>674</v>
      </c>
      <c r="K337" t="s">
        <v>607</v>
      </c>
      <c r="L337" t="s">
        <v>821</v>
      </c>
      <c r="M337" t="s">
        <v>806</v>
      </c>
      <c r="N337" t="s">
        <v>833</v>
      </c>
      <c r="O337" s="11">
        <f t="shared" si="5"/>
        <v>134057.5711</v>
      </c>
      <c r="P337" s="11">
        <f>Sheet2[[#This Row],[Units Sold]]*Sheet2[[#This Row],[UnitPrice_INR]]</f>
        <v>134057.5711</v>
      </c>
    </row>
    <row r="338" spans="1:16" x14ac:dyDescent="0.3">
      <c r="A338" t="s">
        <v>274</v>
      </c>
      <c r="B338" t="s">
        <v>773</v>
      </c>
      <c r="C338" t="s">
        <v>793</v>
      </c>
      <c r="D338" s="5">
        <v>5</v>
      </c>
      <c r="E338">
        <v>117.03</v>
      </c>
      <c r="F338">
        <v>585.15</v>
      </c>
      <c r="G338" t="s">
        <v>857</v>
      </c>
      <c r="H338" s="12" t="s">
        <v>1011</v>
      </c>
      <c r="I338" s="5">
        <f>MONTH(Sheet2[[#This Row],[Date]])</f>
        <v>10</v>
      </c>
      <c r="J338" t="s">
        <v>650</v>
      </c>
      <c r="K338" t="s">
        <v>607</v>
      </c>
      <c r="L338" t="s">
        <v>828</v>
      </c>
      <c r="M338" t="s">
        <v>804</v>
      </c>
      <c r="N338" t="s">
        <v>833</v>
      </c>
      <c r="O338" s="11">
        <f t="shared" si="5"/>
        <v>12020.1513</v>
      </c>
      <c r="P338" s="11">
        <f>Sheet2[[#This Row],[Units Sold]]*Sheet2[[#This Row],[UnitPrice_INR]]</f>
        <v>60100.756499999996</v>
      </c>
    </row>
    <row r="339" spans="1:16" x14ac:dyDescent="0.3">
      <c r="A339" t="s">
        <v>32</v>
      </c>
      <c r="B339" t="s">
        <v>776</v>
      </c>
      <c r="C339" t="s">
        <v>800</v>
      </c>
      <c r="D339" s="5">
        <v>62</v>
      </c>
      <c r="E339">
        <v>834.34</v>
      </c>
      <c r="F339">
        <v>51729.08</v>
      </c>
      <c r="G339" t="s">
        <v>855</v>
      </c>
      <c r="H339" s="12" t="s">
        <v>1007</v>
      </c>
      <c r="I339" s="5">
        <f>MONTH(Sheet2[[#This Row],[Date]])</f>
        <v>6</v>
      </c>
      <c r="J339" t="s">
        <v>663</v>
      </c>
      <c r="K339" t="s">
        <v>609</v>
      </c>
      <c r="L339" t="s">
        <v>823</v>
      </c>
      <c r="M339" t="s">
        <v>816</v>
      </c>
      <c r="N339" t="s">
        <v>833</v>
      </c>
      <c r="O339" s="11">
        <f t="shared" si="5"/>
        <v>73989.271200000003</v>
      </c>
      <c r="P339" s="11">
        <f>Sheet2[[#This Row],[Units Sold]]*Sheet2[[#This Row],[UnitPrice_INR]]</f>
        <v>4587334.8144000005</v>
      </c>
    </row>
    <row r="340" spans="1:16" x14ac:dyDescent="0.3">
      <c r="A340" t="s">
        <v>32</v>
      </c>
      <c r="B340" t="s">
        <v>776</v>
      </c>
      <c r="C340" t="s">
        <v>798</v>
      </c>
      <c r="D340" s="5">
        <v>25</v>
      </c>
      <c r="E340">
        <v>94</v>
      </c>
      <c r="F340">
        <v>2350</v>
      </c>
      <c r="G340" t="s">
        <v>840</v>
      </c>
      <c r="H340" s="12" t="s">
        <v>898</v>
      </c>
      <c r="I340" s="5">
        <f>MONTH(Sheet2[[#This Row],[Date]])</f>
        <v>11</v>
      </c>
      <c r="J340" t="s">
        <v>682</v>
      </c>
      <c r="K340" t="s">
        <v>608</v>
      </c>
      <c r="L340" t="s">
        <v>828</v>
      </c>
      <c r="M340" t="s">
        <v>806</v>
      </c>
      <c r="N340" t="s">
        <v>834</v>
      </c>
      <c r="O340" s="11">
        <f t="shared" si="5"/>
        <v>94</v>
      </c>
      <c r="P340" s="11">
        <f>Sheet2[[#This Row],[Units Sold]]*Sheet2[[#This Row],[UnitPrice_INR]]</f>
        <v>2350</v>
      </c>
    </row>
    <row r="341" spans="1:16" x14ac:dyDescent="0.3">
      <c r="A341" t="s">
        <v>89</v>
      </c>
      <c r="B341" t="s">
        <v>776</v>
      </c>
      <c r="C341" t="s">
        <v>793</v>
      </c>
      <c r="D341" s="5">
        <v>7</v>
      </c>
      <c r="E341">
        <v>1721.6</v>
      </c>
      <c r="F341">
        <v>12051.2</v>
      </c>
      <c r="G341" t="s">
        <v>850</v>
      </c>
      <c r="H341" s="12" t="s">
        <v>1012</v>
      </c>
      <c r="I341" s="5">
        <f>MONTH(Sheet2[[#This Row],[Date]])</f>
        <v>9</v>
      </c>
      <c r="J341" t="s">
        <v>681</v>
      </c>
      <c r="K341" t="s">
        <v>618</v>
      </c>
      <c r="L341" t="s">
        <v>821</v>
      </c>
      <c r="M341" t="s">
        <v>804</v>
      </c>
      <c r="N341" t="s">
        <v>833</v>
      </c>
      <c r="O341" s="11">
        <f t="shared" si="5"/>
        <v>200583.61600000001</v>
      </c>
      <c r="P341" s="11">
        <f>Sheet2[[#This Row],[Units Sold]]*Sheet2[[#This Row],[UnitPrice_INR]]</f>
        <v>1404085.3120000002</v>
      </c>
    </row>
    <row r="342" spans="1:16" x14ac:dyDescent="0.3">
      <c r="A342" t="s">
        <v>169</v>
      </c>
      <c r="B342" t="s">
        <v>775</v>
      </c>
      <c r="C342" t="s">
        <v>800</v>
      </c>
      <c r="D342" s="5">
        <v>29</v>
      </c>
      <c r="E342">
        <v>1427.43</v>
      </c>
      <c r="F342">
        <v>41395.47</v>
      </c>
      <c r="G342" t="s">
        <v>855</v>
      </c>
      <c r="H342" s="12" t="s">
        <v>998</v>
      </c>
      <c r="I342" s="5">
        <f>MONTH(Sheet2[[#This Row],[Date]])</f>
        <v>6</v>
      </c>
      <c r="J342" t="s">
        <v>633</v>
      </c>
      <c r="K342" t="s">
        <v>608</v>
      </c>
      <c r="L342" t="s">
        <v>821</v>
      </c>
      <c r="M342" t="s">
        <v>811</v>
      </c>
      <c r="N342" t="s">
        <v>834</v>
      </c>
      <c r="O342" s="11">
        <f t="shared" si="5"/>
        <v>126584.49240000002</v>
      </c>
      <c r="P342" s="11">
        <f>Sheet2[[#This Row],[Units Sold]]*Sheet2[[#This Row],[UnitPrice_INR]]</f>
        <v>3670950.2796000005</v>
      </c>
    </row>
    <row r="343" spans="1:16" x14ac:dyDescent="0.3">
      <c r="A343" t="s">
        <v>169</v>
      </c>
      <c r="B343" t="s">
        <v>775</v>
      </c>
      <c r="C343" t="s">
        <v>793</v>
      </c>
      <c r="D343" s="5">
        <v>98</v>
      </c>
      <c r="E343">
        <v>1252.5899999999999</v>
      </c>
      <c r="F343">
        <v>122753.82</v>
      </c>
      <c r="G343" t="s">
        <v>857</v>
      </c>
      <c r="H343" s="12" t="s">
        <v>934</v>
      </c>
      <c r="I343" s="5">
        <f>MONTH(Sheet2[[#This Row],[Date]])</f>
        <v>6</v>
      </c>
      <c r="J343" t="s">
        <v>637</v>
      </c>
      <c r="K343" t="s">
        <v>607</v>
      </c>
      <c r="L343" t="s">
        <v>828</v>
      </c>
      <c r="M343" t="s">
        <v>804</v>
      </c>
      <c r="N343" t="s">
        <v>833</v>
      </c>
      <c r="O343" s="11">
        <f t="shared" si="5"/>
        <v>128653.51889999998</v>
      </c>
      <c r="P343" s="11">
        <f>Sheet2[[#This Row],[Units Sold]]*Sheet2[[#This Row],[UnitPrice_INR]]</f>
        <v>12608044.852199998</v>
      </c>
    </row>
    <row r="344" spans="1:16" x14ac:dyDescent="0.3">
      <c r="A344" t="s">
        <v>218</v>
      </c>
      <c r="B344" t="s">
        <v>775</v>
      </c>
      <c r="C344" t="s">
        <v>793</v>
      </c>
      <c r="D344" s="5">
        <v>51</v>
      </c>
      <c r="E344">
        <v>1303.45</v>
      </c>
      <c r="F344">
        <v>66475.95</v>
      </c>
      <c r="G344" t="s">
        <v>854</v>
      </c>
      <c r="H344" s="12" t="s">
        <v>898</v>
      </c>
      <c r="I344" s="5">
        <f>MONTH(Sheet2[[#This Row],[Date]])</f>
        <v>11</v>
      </c>
      <c r="J344" t="s">
        <v>677</v>
      </c>
      <c r="K344" t="s">
        <v>615</v>
      </c>
      <c r="L344" t="s">
        <v>826</v>
      </c>
      <c r="M344" t="s">
        <v>804</v>
      </c>
      <c r="N344" t="s">
        <v>834</v>
      </c>
      <c r="O344" s="11">
        <f t="shared" si="5"/>
        <v>82430.178</v>
      </c>
      <c r="P344" s="11">
        <f>Sheet2[[#This Row],[Units Sold]]*Sheet2[[#This Row],[UnitPrice_INR]]</f>
        <v>4203939.0779999997</v>
      </c>
    </row>
    <row r="345" spans="1:16" x14ac:dyDescent="0.3">
      <c r="A345" t="s">
        <v>403</v>
      </c>
      <c r="B345" t="s">
        <v>785</v>
      </c>
      <c r="C345" t="s">
        <v>800</v>
      </c>
      <c r="D345" s="5">
        <v>78</v>
      </c>
      <c r="E345">
        <v>1638.85</v>
      </c>
      <c r="F345">
        <v>127830.3</v>
      </c>
      <c r="G345" t="s">
        <v>855</v>
      </c>
      <c r="H345" s="12" t="s">
        <v>995</v>
      </c>
      <c r="I345" s="5">
        <f>MONTH(Sheet2[[#This Row],[Date]])</f>
        <v>10</v>
      </c>
      <c r="J345" t="s">
        <v>686</v>
      </c>
      <c r="K345" t="s">
        <v>607</v>
      </c>
      <c r="L345" t="s">
        <v>828</v>
      </c>
      <c r="M345" t="s">
        <v>804</v>
      </c>
      <c r="N345" t="s">
        <v>834</v>
      </c>
      <c r="O345" s="11">
        <f t="shared" si="5"/>
        <v>145333.21799999999</v>
      </c>
      <c r="P345" s="11">
        <f>Sheet2[[#This Row],[Units Sold]]*Sheet2[[#This Row],[UnitPrice_INR]]</f>
        <v>11335991.003999999</v>
      </c>
    </row>
    <row r="346" spans="1:16" x14ac:dyDescent="0.3">
      <c r="A346" t="s">
        <v>118</v>
      </c>
      <c r="B346" t="s">
        <v>775</v>
      </c>
      <c r="C346" t="s">
        <v>798</v>
      </c>
      <c r="D346" s="5">
        <v>78</v>
      </c>
      <c r="E346">
        <v>685.91</v>
      </c>
      <c r="F346">
        <v>53500.98</v>
      </c>
      <c r="G346" t="s">
        <v>847</v>
      </c>
      <c r="H346" s="12" t="s">
        <v>890</v>
      </c>
      <c r="I346" s="5">
        <f>MONTH(Sheet2[[#This Row],[Date]])</f>
        <v>11</v>
      </c>
      <c r="J346" t="s">
        <v>697</v>
      </c>
      <c r="K346" t="s">
        <v>615</v>
      </c>
      <c r="L346" t="s">
        <v>826</v>
      </c>
      <c r="M346" t="s">
        <v>816</v>
      </c>
      <c r="N346" t="s">
        <v>834</v>
      </c>
      <c r="O346" s="11">
        <f t="shared" si="5"/>
        <v>39769.061799999996</v>
      </c>
      <c r="P346" s="11">
        <f>Sheet2[[#This Row],[Units Sold]]*Sheet2[[#This Row],[UnitPrice_INR]]</f>
        <v>3101986.8203999996</v>
      </c>
    </row>
    <row r="347" spans="1:16" x14ac:dyDescent="0.3">
      <c r="A347" t="s">
        <v>118</v>
      </c>
      <c r="B347" t="s">
        <v>782</v>
      </c>
      <c r="C347" t="s">
        <v>798</v>
      </c>
      <c r="D347" s="5">
        <v>99</v>
      </c>
      <c r="E347">
        <v>1972.25</v>
      </c>
      <c r="F347">
        <v>195252.75</v>
      </c>
      <c r="G347" t="s">
        <v>840</v>
      </c>
      <c r="H347" s="12" t="s">
        <v>876</v>
      </c>
      <c r="I347" s="5">
        <f>MONTH(Sheet2[[#This Row],[Date]])</f>
        <v>9</v>
      </c>
      <c r="J347" t="s">
        <v>661</v>
      </c>
      <c r="K347" t="s">
        <v>609</v>
      </c>
      <c r="L347" t="s">
        <v>823</v>
      </c>
      <c r="M347" t="s">
        <v>806</v>
      </c>
      <c r="N347" t="s">
        <v>838</v>
      </c>
      <c r="O347" s="11">
        <f t="shared" si="5"/>
        <v>1972.25</v>
      </c>
      <c r="P347" s="11">
        <f>Sheet2[[#This Row],[Units Sold]]*Sheet2[[#This Row],[UnitPrice_INR]]</f>
        <v>195252.75</v>
      </c>
    </row>
    <row r="348" spans="1:16" x14ac:dyDescent="0.3">
      <c r="A348" t="s">
        <v>33</v>
      </c>
      <c r="B348" t="s">
        <v>782</v>
      </c>
      <c r="C348" t="s">
        <v>798</v>
      </c>
      <c r="D348" s="5">
        <v>98</v>
      </c>
      <c r="E348">
        <v>1786.78</v>
      </c>
      <c r="F348">
        <v>175104.44</v>
      </c>
      <c r="G348" t="s">
        <v>850</v>
      </c>
      <c r="H348" s="12" t="s">
        <v>933</v>
      </c>
      <c r="I348" s="5">
        <f>MONTH(Sheet2[[#This Row],[Date]])</f>
        <v>7</v>
      </c>
      <c r="J348" t="s">
        <v>677</v>
      </c>
      <c r="K348" t="s">
        <v>607</v>
      </c>
      <c r="L348" t="s">
        <v>826</v>
      </c>
      <c r="M348" t="s">
        <v>804</v>
      </c>
      <c r="N348" t="s">
        <v>834</v>
      </c>
      <c r="O348" s="11">
        <f t="shared" si="5"/>
        <v>208177.7378</v>
      </c>
      <c r="P348" s="11">
        <f>Sheet2[[#This Row],[Units Sold]]*Sheet2[[#This Row],[UnitPrice_INR]]</f>
        <v>20401418.304400001</v>
      </c>
    </row>
    <row r="349" spans="1:16" x14ac:dyDescent="0.3">
      <c r="A349" t="s">
        <v>292</v>
      </c>
      <c r="B349" t="s">
        <v>770</v>
      </c>
      <c r="C349" t="s">
        <v>793</v>
      </c>
      <c r="D349" s="5">
        <v>38</v>
      </c>
      <c r="E349">
        <v>995.79</v>
      </c>
      <c r="F349">
        <v>37840.019999999997</v>
      </c>
      <c r="G349" t="s">
        <v>857</v>
      </c>
      <c r="H349" s="12" t="s">
        <v>863</v>
      </c>
      <c r="I349" s="5">
        <f>MONTH(Sheet2[[#This Row],[Date]])</f>
        <v>10</v>
      </c>
      <c r="J349" t="s">
        <v>644</v>
      </c>
      <c r="K349" t="s">
        <v>607</v>
      </c>
      <c r="L349" t="s">
        <v>823</v>
      </c>
      <c r="M349" t="s">
        <v>816</v>
      </c>
      <c r="N349" t="s">
        <v>838</v>
      </c>
      <c r="O349" s="11">
        <f t="shared" si="5"/>
        <v>102277.5909</v>
      </c>
      <c r="P349" s="11">
        <f>Sheet2[[#This Row],[Units Sold]]*Sheet2[[#This Row],[UnitPrice_INR]]</f>
        <v>3886548.4542</v>
      </c>
    </row>
    <row r="350" spans="1:16" x14ac:dyDescent="0.3">
      <c r="A350" t="s">
        <v>298</v>
      </c>
      <c r="B350" t="s">
        <v>785</v>
      </c>
      <c r="C350" t="s">
        <v>800</v>
      </c>
      <c r="D350" s="5">
        <v>22</v>
      </c>
      <c r="E350">
        <v>201.09</v>
      </c>
      <c r="F350">
        <v>4423.9799999999996</v>
      </c>
      <c r="G350" t="s">
        <v>854</v>
      </c>
      <c r="H350" s="12" t="s">
        <v>1013</v>
      </c>
      <c r="I350" s="5">
        <f>MONTH(Sheet2[[#This Row],[Date]])</f>
        <v>8</v>
      </c>
      <c r="J350" t="s">
        <v>675</v>
      </c>
      <c r="K350" t="s">
        <v>608</v>
      </c>
      <c r="L350" t="s">
        <v>828</v>
      </c>
      <c r="M350" t="s">
        <v>806</v>
      </c>
      <c r="N350" t="s">
        <v>834</v>
      </c>
      <c r="O350" s="11">
        <f t="shared" si="5"/>
        <v>12716.9316</v>
      </c>
      <c r="P350" s="11">
        <f>Sheet2[[#This Row],[Units Sold]]*Sheet2[[#This Row],[UnitPrice_INR]]</f>
        <v>279772.4952</v>
      </c>
    </row>
    <row r="351" spans="1:16" x14ac:dyDescent="0.3">
      <c r="A351" t="s">
        <v>298</v>
      </c>
      <c r="B351" t="s">
        <v>776</v>
      </c>
      <c r="C351" t="s">
        <v>800</v>
      </c>
      <c r="D351" s="5">
        <v>42</v>
      </c>
      <c r="E351">
        <v>430.17</v>
      </c>
      <c r="F351">
        <v>18067.14</v>
      </c>
      <c r="G351" t="s">
        <v>855</v>
      </c>
      <c r="H351" s="12" t="s">
        <v>994</v>
      </c>
      <c r="I351" s="5">
        <f>MONTH(Sheet2[[#This Row],[Date]])</f>
        <v>9</v>
      </c>
      <c r="J351" t="s">
        <v>681</v>
      </c>
      <c r="K351" t="s">
        <v>607</v>
      </c>
      <c r="L351" t="s">
        <v>828</v>
      </c>
      <c r="M351" t="s">
        <v>806</v>
      </c>
      <c r="N351" t="s">
        <v>838</v>
      </c>
      <c r="O351" s="11">
        <f t="shared" si="5"/>
        <v>38147.475600000005</v>
      </c>
      <c r="P351" s="11">
        <f>Sheet2[[#This Row],[Units Sold]]*Sheet2[[#This Row],[UnitPrice_INR]]</f>
        <v>1602193.9752000002</v>
      </c>
    </row>
    <row r="352" spans="1:16" x14ac:dyDescent="0.3">
      <c r="A352" t="s">
        <v>239</v>
      </c>
      <c r="B352" t="s">
        <v>775</v>
      </c>
      <c r="C352" t="s">
        <v>800</v>
      </c>
      <c r="D352" s="5">
        <v>26</v>
      </c>
      <c r="E352">
        <v>876.35</v>
      </c>
      <c r="F352">
        <v>22785.1</v>
      </c>
      <c r="G352" t="s">
        <v>855</v>
      </c>
      <c r="H352" s="12" t="s">
        <v>1001</v>
      </c>
      <c r="I352" s="5">
        <f>MONTH(Sheet2[[#This Row],[Date]])</f>
        <v>5</v>
      </c>
      <c r="J352" t="s">
        <v>644</v>
      </c>
      <c r="K352" t="s">
        <v>615</v>
      </c>
      <c r="L352" t="s">
        <v>826</v>
      </c>
      <c r="M352" t="s">
        <v>816</v>
      </c>
      <c r="N352" t="s">
        <v>838</v>
      </c>
      <c r="O352" s="11">
        <f t="shared" si="5"/>
        <v>77714.718000000008</v>
      </c>
      <c r="P352" s="11">
        <f>Sheet2[[#This Row],[Units Sold]]*Sheet2[[#This Row],[UnitPrice_INR]]</f>
        <v>2020582.6680000003</v>
      </c>
    </row>
    <row r="353" spans="1:16" x14ac:dyDescent="0.3">
      <c r="A353" t="s">
        <v>58</v>
      </c>
      <c r="B353" t="s">
        <v>771</v>
      </c>
      <c r="C353" t="s">
        <v>793</v>
      </c>
      <c r="D353" s="5">
        <v>3</v>
      </c>
      <c r="E353">
        <v>1660.58</v>
      </c>
      <c r="F353">
        <v>4981.74</v>
      </c>
      <c r="G353" t="s">
        <v>840</v>
      </c>
      <c r="H353" s="12" t="s">
        <v>1014</v>
      </c>
      <c r="I353" s="5">
        <f>MONTH(Sheet2[[#This Row],[Date]])</f>
        <v>11</v>
      </c>
      <c r="J353" t="s">
        <v>737</v>
      </c>
      <c r="K353" t="s">
        <v>618</v>
      </c>
      <c r="L353" t="s">
        <v>823</v>
      </c>
      <c r="M353" t="s">
        <v>806</v>
      </c>
      <c r="N353" t="s">
        <v>838</v>
      </c>
      <c r="O353" s="11">
        <f t="shared" si="5"/>
        <v>1660.58</v>
      </c>
      <c r="P353" s="11">
        <f>Sheet2[[#This Row],[Units Sold]]*Sheet2[[#This Row],[UnitPrice_INR]]</f>
        <v>4981.74</v>
      </c>
    </row>
    <row r="354" spans="1:16" x14ac:dyDescent="0.3">
      <c r="A354" t="s">
        <v>58</v>
      </c>
      <c r="B354" t="s">
        <v>777</v>
      </c>
      <c r="C354" t="s">
        <v>793</v>
      </c>
      <c r="D354" s="5">
        <v>63</v>
      </c>
      <c r="E354">
        <v>500.61</v>
      </c>
      <c r="F354">
        <v>31538.43</v>
      </c>
      <c r="G354" t="s">
        <v>840</v>
      </c>
      <c r="H354" s="12" t="s">
        <v>969</v>
      </c>
      <c r="I354" s="5">
        <f>MONTH(Sheet2[[#This Row],[Date]])</f>
        <v>9</v>
      </c>
      <c r="J354" t="s">
        <v>736</v>
      </c>
      <c r="K354" t="s">
        <v>607</v>
      </c>
      <c r="L354" t="s">
        <v>826</v>
      </c>
      <c r="M354" t="s">
        <v>806</v>
      </c>
      <c r="N354" t="s">
        <v>833</v>
      </c>
      <c r="O354" s="11">
        <f t="shared" si="5"/>
        <v>500.61</v>
      </c>
      <c r="P354" s="11">
        <f>Sheet2[[#This Row],[Units Sold]]*Sheet2[[#This Row],[UnitPrice_INR]]</f>
        <v>31538.43</v>
      </c>
    </row>
    <row r="355" spans="1:16" x14ac:dyDescent="0.3">
      <c r="A355" t="s">
        <v>213</v>
      </c>
      <c r="B355" t="s">
        <v>782</v>
      </c>
      <c r="C355" t="s">
        <v>793</v>
      </c>
      <c r="D355" s="5">
        <v>61</v>
      </c>
      <c r="E355">
        <v>661.72</v>
      </c>
      <c r="F355">
        <v>40364.92</v>
      </c>
      <c r="G355" t="s">
        <v>854</v>
      </c>
      <c r="H355" s="12" t="s">
        <v>1001</v>
      </c>
      <c r="I355" s="5">
        <f>MONTH(Sheet2[[#This Row],[Date]])</f>
        <v>5</v>
      </c>
      <c r="J355" t="s">
        <v>639</v>
      </c>
      <c r="K355" t="s">
        <v>607</v>
      </c>
      <c r="L355" t="s">
        <v>821</v>
      </c>
      <c r="M355" t="s">
        <v>804</v>
      </c>
      <c r="N355" t="s">
        <v>838</v>
      </c>
      <c r="O355" s="11">
        <f t="shared" si="5"/>
        <v>41847.1728</v>
      </c>
      <c r="P355" s="11">
        <f>Sheet2[[#This Row],[Units Sold]]*Sheet2[[#This Row],[UnitPrice_INR]]</f>
        <v>2552677.5408000001</v>
      </c>
    </row>
    <row r="356" spans="1:16" x14ac:dyDescent="0.3">
      <c r="A356" t="s">
        <v>213</v>
      </c>
      <c r="B356" t="s">
        <v>782</v>
      </c>
      <c r="C356" t="s">
        <v>793</v>
      </c>
      <c r="D356" s="5">
        <v>88</v>
      </c>
      <c r="E356">
        <v>1824</v>
      </c>
      <c r="F356">
        <v>160512</v>
      </c>
      <c r="G356" t="s">
        <v>854</v>
      </c>
      <c r="H356" s="12" t="s">
        <v>949</v>
      </c>
      <c r="I356" s="5">
        <f>MONTH(Sheet2[[#This Row],[Date]])</f>
        <v>8</v>
      </c>
      <c r="J356" t="s">
        <v>665</v>
      </c>
      <c r="K356" t="s">
        <v>609</v>
      </c>
      <c r="L356" t="s">
        <v>826</v>
      </c>
      <c r="M356" t="s">
        <v>804</v>
      </c>
      <c r="N356" t="s">
        <v>834</v>
      </c>
      <c r="O356" s="11">
        <f t="shared" si="5"/>
        <v>115349.76000000001</v>
      </c>
      <c r="P356" s="11">
        <f>Sheet2[[#This Row],[Units Sold]]*Sheet2[[#This Row],[UnitPrice_INR]]</f>
        <v>10150778.880000001</v>
      </c>
    </row>
    <row r="357" spans="1:16" x14ac:dyDescent="0.3">
      <c r="A357" t="s">
        <v>423</v>
      </c>
      <c r="B357" t="s">
        <v>777</v>
      </c>
      <c r="C357" t="s">
        <v>800</v>
      </c>
      <c r="D357" s="5">
        <v>79</v>
      </c>
      <c r="E357">
        <v>1305.6199999999999</v>
      </c>
      <c r="F357">
        <v>103143.98</v>
      </c>
      <c r="G357" t="s">
        <v>850</v>
      </c>
      <c r="H357" s="12" t="s">
        <v>889</v>
      </c>
      <c r="I357" s="5">
        <f>MONTH(Sheet2[[#This Row],[Date]])</f>
        <v>10</v>
      </c>
      <c r="J357" t="s">
        <v>623</v>
      </c>
      <c r="K357" t="s">
        <v>609</v>
      </c>
      <c r="L357" t="s">
        <v>828</v>
      </c>
      <c r="M357" t="s">
        <v>816</v>
      </c>
      <c r="N357" t="s">
        <v>833</v>
      </c>
      <c r="O357" s="11">
        <f t="shared" si="5"/>
        <v>152117.7862</v>
      </c>
      <c r="P357" s="11">
        <f>Sheet2[[#This Row],[Units Sold]]*Sheet2[[#This Row],[UnitPrice_INR]]</f>
        <v>12017305.1098</v>
      </c>
    </row>
    <row r="358" spans="1:16" x14ac:dyDescent="0.3">
      <c r="A358" t="s">
        <v>258</v>
      </c>
      <c r="B358" t="s">
        <v>785</v>
      </c>
      <c r="C358" t="s">
        <v>793</v>
      </c>
      <c r="D358" s="5">
        <v>46</v>
      </c>
      <c r="E358">
        <v>205.23</v>
      </c>
      <c r="F358">
        <v>9440.58</v>
      </c>
      <c r="G358" t="s">
        <v>857</v>
      </c>
      <c r="H358" s="12" t="s">
        <v>1015</v>
      </c>
      <c r="I358" s="5">
        <f>MONTH(Sheet2[[#This Row],[Date]])</f>
        <v>11</v>
      </c>
      <c r="J358" t="s">
        <v>660</v>
      </c>
      <c r="K358" t="s">
        <v>607</v>
      </c>
      <c r="L358" t="s">
        <v>823</v>
      </c>
      <c r="M358" t="s">
        <v>811</v>
      </c>
      <c r="N358" t="s">
        <v>834</v>
      </c>
      <c r="O358" s="11">
        <f t="shared" si="5"/>
        <v>21079.173299999999</v>
      </c>
      <c r="P358" s="11">
        <f>Sheet2[[#This Row],[Units Sold]]*Sheet2[[#This Row],[UnitPrice_INR]]</f>
        <v>969641.97179999994</v>
      </c>
    </row>
    <row r="359" spans="1:16" x14ac:dyDescent="0.3">
      <c r="A359" t="s">
        <v>258</v>
      </c>
      <c r="B359" t="s">
        <v>785</v>
      </c>
      <c r="C359" t="s">
        <v>798</v>
      </c>
      <c r="D359" s="5">
        <v>77</v>
      </c>
      <c r="E359">
        <v>1343.46</v>
      </c>
      <c r="F359">
        <v>103446.42</v>
      </c>
      <c r="G359" t="s">
        <v>855</v>
      </c>
      <c r="H359" s="12" t="s">
        <v>1016</v>
      </c>
      <c r="I359" s="5">
        <f>MONTH(Sheet2[[#This Row],[Date]])</f>
        <v>8</v>
      </c>
      <c r="J359" t="s">
        <v>633</v>
      </c>
      <c r="K359" t="s">
        <v>607</v>
      </c>
      <c r="L359" t="s">
        <v>828</v>
      </c>
      <c r="M359" t="s">
        <v>806</v>
      </c>
      <c r="N359" t="s">
        <v>838</v>
      </c>
      <c r="O359" s="11">
        <f t="shared" si="5"/>
        <v>119138.03280000002</v>
      </c>
      <c r="P359" s="11">
        <f>Sheet2[[#This Row],[Units Sold]]*Sheet2[[#This Row],[UnitPrice_INR]]</f>
        <v>9173628.5256000012</v>
      </c>
    </row>
    <row r="360" spans="1:16" x14ac:dyDescent="0.3">
      <c r="A360" t="s">
        <v>209</v>
      </c>
      <c r="B360" t="s">
        <v>771</v>
      </c>
      <c r="C360" t="s">
        <v>793</v>
      </c>
      <c r="D360" s="5">
        <v>26</v>
      </c>
      <c r="E360">
        <v>1547.54</v>
      </c>
      <c r="F360">
        <v>40236.04</v>
      </c>
      <c r="G360" t="s">
        <v>854</v>
      </c>
      <c r="H360" s="12" t="s">
        <v>872</v>
      </c>
      <c r="I360" s="5">
        <f>MONTH(Sheet2[[#This Row],[Date]])</f>
        <v>10</v>
      </c>
      <c r="J360" t="s">
        <v>737</v>
      </c>
      <c r="K360" t="s">
        <v>615</v>
      </c>
      <c r="L360" t="s">
        <v>821</v>
      </c>
      <c r="M360" t="s">
        <v>816</v>
      </c>
      <c r="N360" t="s">
        <v>834</v>
      </c>
      <c r="O360" s="11">
        <f t="shared" si="5"/>
        <v>97866.429600000003</v>
      </c>
      <c r="P360" s="11">
        <f>Sheet2[[#This Row],[Units Sold]]*Sheet2[[#This Row],[UnitPrice_INR]]</f>
        <v>2544527.1696000001</v>
      </c>
    </row>
    <row r="361" spans="1:16" x14ac:dyDescent="0.3">
      <c r="A361" t="s">
        <v>209</v>
      </c>
      <c r="B361" t="s">
        <v>771</v>
      </c>
      <c r="C361" t="s">
        <v>793</v>
      </c>
      <c r="D361" s="5">
        <v>77</v>
      </c>
      <c r="E361">
        <v>304.19</v>
      </c>
      <c r="F361">
        <v>23422.63</v>
      </c>
      <c r="G361" t="s">
        <v>854</v>
      </c>
      <c r="H361" s="12" t="s">
        <v>950</v>
      </c>
      <c r="I361" s="5">
        <f>MONTH(Sheet2[[#This Row],[Date]])</f>
        <v>9</v>
      </c>
      <c r="J361" t="s">
        <v>676</v>
      </c>
      <c r="K361" t="s">
        <v>618</v>
      </c>
      <c r="L361" t="s">
        <v>828</v>
      </c>
      <c r="M361" t="s">
        <v>816</v>
      </c>
      <c r="N361" t="s">
        <v>833</v>
      </c>
      <c r="O361" s="11">
        <f t="shared" si="5"/>
        <v>19236.975600000002</v>
      </c>
      <c r="P361" s="11">
        <f>Sheet2[[#This Row],[Units Sold]]*Sheet2[[#This Row],[UnitPrice_INR]]</f>
        <v>1481247.1212000002</v>
      </c>
    </row>
    <row r="362" spans="1:16" x14ac:dyDescent="0.3">
      <c r="A362" t="s">
        <v>100</v>
      </c>
      <c r="B362" t="s">
        <v>773</v>
      </c>
      <c r="C362" t="s">
        <v>800</v>
      </c>
      <c r="D362" s="5">
        <v>20</v>
      </c>
      <c r="E362">
        <v>614.41</v>
      </c>
      <c r="F362">
        <v>12288.2</v>
      </c>
      <c r="G362" t="s">
        <v>854</v>
      </c>
      <c r="H362" s="12" t="s">
        <v>922</v>
      </c>
      <c r="I362" s="5">
        <f>MONTH(Sheet2[[#This Row],[Date]])</f>
        <v>7</v>
      </c>
      <c r="J362" t="s">
        <v>677</v>
      </c>
      <c r="K362" t="s">
        <v>615</v>
      </c>
      <c r="L362" t="s">
        <v>828</v>
      </c>
      <c r="M362" t="s">
        <v>811</v>
      </c>
      <c r="N362" t="s">
        <v>838</v>
      </c>
      <c r="O362" s="11">
        <f t="shared" si="5"/>
        <v>38855.288399999998</v>
      </c>
      <c r="P362" s="11">
        <f>Sheet2[[#This Row],[Units Sold]]*Sheet2[[#This Row],[UnitPrice_INR]]</f>
        <v>777105.76799999992</v>
      </c>
    </row>
    <row r="363" spans="1:16" x14ac:dyDescent="0.3">
      <c r="A363" t="s">
        <v>100</v>
      </c>
      <c r="B363" t="s">
        <v>777</v>
      </c>
      <c r="C363" t="s">
        <v>798</v>
      </c>
      <c r="D363" s="5">
        <v>59</v>
      </c>
      <c r="E363">
        <v>800.86</v>
      </c>
      <c r="F363">
        <v>47250.74</v>
      </c>
      <c r="G363" t="s">
        <v>847</v>
      </c>
      <c r="H363" s="12" t="s">
        <v>862</v>
      </c>
      <c r="I363" s="5">
        <f>MONTH(Sheet2[[#This Row],[Date]])</f>
        <v>6</v>
      </c>
      <c r="J363" t="s">
        <v>658</v>
      </c>
      <c r="K363" t="s">
        <v>615</v>
      </c>
      <c r="L363" t="s">
        <v>826</v>
      </c>
      <c r="M363" t="s">
        <v>816</v>
      </c>
      <c r="N363" t="s">
        <v>833</v>
      </c>
      <c r="O363" s="11">
        <f t="shared" si="5"/>
        <v>46433.862799999995</v>
      </c>
      <c r="P363" s="11">
        <f>Sheet2[[#This Row],[Units Sold]]*Sheet2[[#This Row],[UnitPrice_INR]]</f>
        <v>2739597.9051999999</v>
      </c>
    </row>
    <row r="364" spans="1:16" x14ac:dyDescent="0.3">
      <c r="A364" t="s">
        <v>171</v>
      </c>
      <c r="B364" t="s">
        <v>782</v>
      </c>
      <c r="C364" t="s">
        <v>800</v>
      </c>
      <c r="D364" s="5">
        <v>20</v>
      </c>
      <c r="E364">
        <v>1187.0999999999999</v>
      </c>
      <c r="F364">
        <v>23742</v>
      </c>
      <c r="G364" t="s">
        <v>854</v>
      </c>
      <c r="H364" s="12" t="s">
        <v>870</v>
      </c>
      <c r="I364" s="5">
        <f>MONTH(Sheet2[[#This Row],[Date]])</f>
        <v>10</v>
      </c>
      <c r="J364" t="s">
        <v>686</v>
      </c>
      <c r="K364" t="s">
        <v>615</v>
      </c>
      <c r="L364" t="s">
        <v>826</v>
      </c>
      <c r="M364" t="s">
        <v>806</v>
      </c>
      <c r="N364" t="s">
        <v>838</v>
      </c>
      <c r="O364" s="11">
        <f t="shared" si="5"/>
        <v>75072.203999999998</v>
      </c>
      <c r="P364" s="11">
        <f>Sheet2[[#This Row],[Units Sold]]*Sheet2[[#This Row],[UnitPrice_INR]]</f>
        <v>1501444.08</v>
      </c>
    </row>
    <row r="365" spans="1:16" x14ac:dyDescent="0.3">
      <c r="A365" t="s">
        <v>171</v>
      </c>
      <c r="B365" t="s">
        <v>770</v>
      </c>
      <c r="C365" t="s">
        <v>793</v>
      </c>
      <c r="D365" s="5">
        <v>51</v>
      </c>
      <c r="E365">
        <v>287.67</v>
      </c>
      <c r="F365">
        <v>14671.17</v>
      </c>
      <c r="G365" t="s">
        <v>840</v>
      </c>
      <c r="H365" s="12" t="s">
        <v>895</v>
      </c>
      <c r="I365" s="5">
        <f>MONTH(Sheet2[[#This Row],[Date]])</f>
        <v>8</v>
      </c>
      <c r="J365" t="s">
        <v>727</v>
      </c>
      <c r="K365" t="s">
        <v>618</v>
      </c>
      <c r="L365" t="s">
        <v>826</v>
      </c>
      <c r="M365" t="s">
        <v>811</v>
      </c>
      <c r="N365" t="s">
        <v>838</v>
      </c>
      <c r="O365" s="11">
        <f t="shared" si="5"/>
        <v>287.67</v>
      </c>
      <c r="P365" s="11">
        <f>Sheet2[[#This Row],[Units Sold]]*Sheet2[[#This Row],[UnitPrice_INR]]</f>
        <v>14671.17</v>
      </c>
    </row>
    <row r="366" spans="1:16" x14ac:dyDescent="0.3">
      <c r="A366" t="s">
        <v>357</v>
      </c>
      <c r="B366" t="s">
        <v>776</v>
      </c>
      <c r="C366" t="s">
        <v>793</v>
      </c>
      <c r="D366" s="5">
        <v>69</v>
      </c>
      <c r="E366">
        <v>927.96</v>
      </c>
      <c r="F366">
        <v>64029.24</v>
      </c>
      <c r="G366" t="s">
        <v>857</v>
      </c>
      <c r="H366" s="12" t="s">
        <v>919</v>
      </c>
      <c r="I366" s="5">
        <f>MONTH(Sheet2[[#This Row],[Date]])</f>
        <v>10</v>
      </c>
      <c r="J366" t="s">
        <v>681</v>
      </c>
      <c r="K366" t="s">
        <v>609</v>
      </c>
      <c r="L366" t="s">
        <v>823</v>
      </c>
      <c r="M366" t="s">
        <v>806</v>
      </c>
      <c r="N366" t="s">
        <v>838</v>
      </c>
      <c r="O366" s="11">
        <f t="shared" si="5"/>
        <v>95310.771599999993</v>
      </c>
      <c r="P366" s="11">
        <f>Sheet2[[#This Row],[Units Sold]]*Sheet2[[#This Row],[UnitPrice_INR]]</f>
        <v>6576443.2403999995</v>
      </c>
    </row>
    <row r="367" spans="1:16" x14ac:dyDescent="0.3">
      <c r="A367" t="s">
        <v>127</v>
      </c>
      <c r="B367" t="s">
        <v>776</v>
      </c>
      <c r="C367" t="s">
        <v>800</v>
      </c>
      <c r="D367" s="5">
        <v>18</v>
      </c>
      <c r="E367">
        <v>306.25</v>
      </c>
      <c r="F367">
        <v>5512.5</v>
      </c>
      <c r="G367" t="s">
        <v>847</v>
      </c>
      <c r="H367" s="12" t="s">
        <v>941</v>
      </c>
      <c r="I367" s="5">
        <f>MONTH(Sheet2[[#This Row],[Date]])</f>
        <v>7</v>
      </c>
      <c r="J367" t="s">
        <v>633</v>
      </c>
      <c r="K367" t="s">
        <v>618</v>
      </c>
      <c r="L367" t="s">
        <v>826</v>
      </c>
      <c r="M367" t="s">
        <v>816</v>
      </c>
      <c r="N367" t="s">
        <v>834</v>
      </c>
      <c r="O367" s="11">
        <f t="shared" si="5"/>
        <v>17756.375</v>
      </c>
      <c r="P367" s="11">
        <f>Sheet2[[#This Row],[Units Sold]]*Sheet2[[#This Row],[UnitPrice_INR]]</f>
        <v>319614.75</v>
      </c>
    </row>
    <row r="368" spans="1:16" x14ac:dyDescent="0.3">
      <c r="A368" t="s">
        <v>127</v>
      </c>
      <c r="B368" t="s">
        <v>773</v>
      </c>
      <c r="C368" t="s">
        <v>800</v>
      </c>
      <c r="D368" s="5">
        <v>62</v>
      </c>
      <c r="E368">
        <v>548.5</v>
      </c>
      <c r="F368">
        <v>34007</v>
      </c>
      <c r="G368" t="s">
        <v>850</v>
      </c>
      <c r="H368" s="12" t="s">
        <v>964</v>
      </c>
      <c r="I368" s="5">
        <f>MONTH(Sheet2[[#This Row],[Date]])</f>
        <v>10</v>
      </c>
      <c r="J368" t="s">
        <v>673</v>
      </c>
      <c r="K368" t="s">
        <v>607</v>
      </c>
      <c r="L368" t="s">
        <v>826</v>
      </c>
      <c r="M368" t="s">
        <v>816</v>
      </c>
      <c r="N368" t="s">
        <v>833</v>
      </c>
      <c r="O368" s="11">
        <f t="shared" si="5"/>
        <v>63905.735000000001</v>
      </c>
      <c r="P368" s="11">
        <f>Sheet2[[#This Row],[Units Sold]]*Sheet2[[#This Row],[UnitPrice_INR]]</f>
        <v>3962155.57</v>
      </c>
    </row>
    <row r="369" spans="1:16" x14ac:dyDescent="0.3">
      <c r="A369" t="s">
        <v>127</v>
      </c>
      <c r="B369" t="s">
        <v>773</v>
      </c>
      <c r="C369" t="s">
        <v>798</v>
      </c>
      <c r="D369" s="5">
        <v>86</v>
      </c>
      <c r="E369">
        <v>1695.56</v>
      </c>
      <c r="F369">
        <v>145818.16</v>
      </c>
      <c r="G369" t="s">
        <v>840</v>
      </c>
      <c r="H369" s="12" t="s">
        <v>990</v>
      </c>
      <c r="I369" s="5">
        <f>MONTH(Sheet2[[#This Row],[Date]])</f>
        <v>9</v>
      </c>
      <c r="J369" t="s">
        <v>651</v>
      </c>
      <c r="K369" t="s">
        <v>615</v>
      </c>
      <c r="L369" t="s">
        <v>826</v>
      </c>
      <c r="M369" t="s">
        <v>811</v>
      </c>
      <c r="N369" t="s">
        <v>838</v>
      </c>
      <c r="O369" s="11">
        <f t="shared" si="5"/>
        <v>1695.56</v>
      </c>
      <c r="P369" s="11">
        <f>Sheet2[[#This Row],[Units Sold]]*Sheet2[[#This Row],[UnitPrice_INR]]</f>
        <v>145818.16</v>
      </c>
    </row>
    <row r="370" spans="1:16" x14ac:dyDescent="0.3">
      <c r="A370" t="s">
        <v>265</v>
      </c>
      <c r="B370" t="s">
        <v>770</v>
      </c>
      <c r="C370" t="s">
        <v>793</v>
      </c>
      <c r="D370" s="5">
        <v>19</v>
      </c>
      <c r="E370">
        <v>713.01</v>
      </c>
      <c r="F370">
        <v>13547.19</v>
      </c>
      <c r="G370" t="s">
        <v>850</v>
      </c>
      <c r="H370" s="12" t="s">
        <v>916</v>
      </c>
      <c r="I370" s="5">
        <f>MONTH(Sheet2[[#This Row],[Date]])</f>
        <v>11</v>
      </c>
      <c r="J370" t="s">
        <v>645</v>
      </c>
      <c r="K370" t="s">
        <v>608</v>
      </c>
      <c r="L370" t="s">
        <v>823</v>
      </c>
      <c r="M370" t="s">
        <v>816</v>
      </c>
      <c r="N370" t="s">
        <v>838</v>
      </c>
      <c r="O370" s="11">
        <f t="shared" si="5"/>
        <v>83072.795100000003</v>
      </c>
      <c r="P370" s="11">
        <f>Sheet2[[#This Row],[Units Sold]]*Sheet2[[#This Row],[UnitPrice_INR]]</f>
        <v>1578383.1069</v>
      </c>
    </row>
    <row r="371" spans="1:16" x14ac:dyDescent="0.3">
      <c r="A371" t="s">
        <v>412</v>
      </c>
      <c r="B371" t="s">
        <v>770</v>
      </c>
      <c r="C371" t="s">
        <v>793</v>
      </c>
      <c r="D371" s="5">
        <v>68</v>
      </c>
      <c r="E371">
        <v>1505.88</v>
      </c>
      <c r="F371">
        <v>102399.84</v>
      </c>
      <c r="G371" t="s">
        <v>840</v>
      </c>
      <c r="H371" s="12" t="s">
        <v>860</v>
      </c>
      <c r="I371" s="5">
        <f>MONTH(Sheet2[[#This Row],[Date]])</f>
        <v>7</v>
      </c>
      <c r="J371" t="s">
        <v>678</v>
      </c>
      <c r="K371" t="s">
        <v>608</v>
      </c>
      <c r="L371" t="s">
        <v>823</v>
      </c>
      <c r="M371" t="s">
        <v>804</v>
      </c>
      <c r="N371" t="s">
        <v>834</v>
      </c>
      <c r="O371" s="11">
        <f t="shared" si="5"/>
        <v>1505.88</v>
      </c>
      <c r="P371" s="11">
        <f>Sheet2[[#This Row],[Units Sold]]*Sheet2[[#This Row],[UnitPrice_INR]]</f>
        <v>102399.84000000001</v>
      </c>
    </row>
    <row r="372" spans="1:16" x14ac:dyDescent="0.3">
      <c r="A372" t="s">
        <v>179</v>
      </c>
      <c r="B372" t="s">
        <v>770</v>
      </c>
      <c r="C372" t="s">
        <v>798</v>
      </c>
      <c r="D372" s="5">
        <v>87</v>
      </c>
      <c r="E372">
        <v>816.17</v>
      </c>
      <c r="F372">
        <v>71006.789999999994</v>
      </c>
      <c r="G372" t="s">
        <v>855</v>
      </c>
      <c r="H372" s="12" t="s">
        <v>1017</v>
      </c>
      <c r="I372" s="5">
        <f>MONTH(Sheet2[[#This Row],[Date]])</f>
        <v>6</v>
      </c>
      <c r="J372" t="s">
        <v>639</v>
      </c>
      <c r="K372" t="s">
        <v>608</v>
      </c>
      <c r="L372" t="s">
        <v>826</v>
      </c>
      <c r="M372" t="s">
        <v>816</v>
      </c>
      <c r="N372" t="s">
        <v>834</v>
      </c>
      <c r="O372" s="11">
        <f t="shared" si="5"/>
        <v>72377.955600000001</v>
      </c>
      <c r="P372" s="11">
        <f>Sheet2[[#This Row],[Units Sold]]*Sheet2[[#This Row],[UnitPrice_INR]]</f>
        <v>6296882.1371999998</v>
      </c>
    </row>
    <row r="373" spans="1:16" x14ac:dyDescent="0.3">
      <c r="A373" t="s">
        <v>179</v>
      </c>
      <c r="B373" t="s">
        <v>775</v>
      </c>
      <c r="C373" t="s">
        <v>800</v>
      </c>
      <c r="D373" s="5">
        <v>42</v>
      </c>
      <c r="E373">
        <v>258.26</v>
      </c>
      <c r="F373">
        <v>10846.92</v>
      </c>
      <c r="G373" t="s">
        <v>850</v>
      </c>
      <c r="H373" s="12" t="s">
        <v>979</v>
      </c>
      <c r="I373" s="5">
        <f>MONTH(Sheet2[[#This Row],[Date]])</f>
        <v>11</v>
      </c>
      <c r="J373" t="s">
        <v>727</v>
      </c>
      <c r="K373" t="s">
        <v>609</v>
      </c>
      <c r="L373" t="s">
        <v>823</v>
      </c>
      <c r="M373" t="s">
        <v>806</v>
      </c>
      <c r="N373" t="s">
        <v>834</v>
      </c>
      <c r="O373" s="11">
        <f t="shared" si="5"/>
        <v>30089.872599999999</v>
      </c>
      <c r="P373" s="11">
        <f>Sheet2[[#This Row],[Units Sold]]*Sheet2[[#This Row],[UnitPrice_INR]]</f>
        <v>1263774.6491999999</v>
      </c>
    </row>
    <row r="374" spans="1:16" x14ac:dyDescent="0.3">
      <c r="A374" t="s">
        <v>179</v>
      </c>
      <c r="B374" t="s">
        <v>770</v>
      </c>
      <c r="C374" t="s">
        <v>798</v>
      </c>
      <c r="D374" s="5">
        <v>87</v>
      </c>
      <c r="E374">
        <v>816.17</v>
      </c>
      <c r="F374">
        <v>71006.789999999994</v>
      </c>
      <c r="G374" t="s">
        <v>855</v>
      </c>
      <c r="H374" s="12" t="s">
        <v>1017</v>
      </c>
      <c r="I374" s="5">
        <f>MONTH(Sheet2[[#This Row],[Date]])</f>
        <v>6</v>
      </c>
      <c r="J374" t="s">
        <v>639</v>
      </c>
      <c r="K374" t="s">
        <v>608</v>
      </c>
      <c r="L374" t="s">
        <v>826</v>
      </c>
      <c r="M374" t="s">
        <v>816</v>
      </c>
      <c r="N374" t="s">
        <v>834</v>
      </c>
      <c r="O374" s="11">
        <f t="shared" si="5"/>
        <v>72377.955600000001</v>
      </c>
      <c r="P374" s="11">
        <f>Sheet2[[#This Row],[Units Sold]]*Sheet2[[#This Row],[UnitPrice_INR]]</f>
        <v>6296882.1371999998</v>
      </c>
    </row>
    <row r="375" spans="1:16" x14ac:dyDescent="0.3">
      <c r="A375" t="s">
        <v>70</v>
      </c>
      <c r="B375" t="s">
        <v>777</v>
      </c>
      <c r="C375" t="s">
        <v>793</v>
      </c>
      <c r="D375" s="5">
        <v>50</v>
      </c>
      <c r="E375">
        <v>833.5</v>
      </c>
      <c r="F375">
        <v>41675</v>
      </c>
      <c r="G375" t="s">
        <v>855</v>
      </c>
      <c r="H375" s="12" t="s">
        <v>914</v>
      </c>
      <c r="I375" s="5">
        <f>MONTH(Sheet2[[#This Row],[Date]])</f>
        <v>5</v>
      </c>
      <c r="J375" t="s">
        <v>697</v>
      </c>
      <c r="K375" t="s">
        <v>607</v>
      </c>
      <c r="L375" t="s">
        <v>826</v>
      </c>
      <c r="M375" t="s">
        <v>816</v>
      </c>
      <c r="N375" t="s">
        <v>833</v>
      </c>
      <c r="O375" s="11">
        <f t="shared" si="5"/>
        <v>73914.78</v>
      </c>
      <c r="P375" s="11">
        <f>Sheet2[[#This Row],[Units Sold]]*Sheet2[[#This Row],[UnitPrice_INR]]</f>
        <v>3695739</v>
      </c>
    </row>
    <row r="376" spans="1:16" x14ac:dyDescent="0.3">
      <c r="A376" t="s">
        <v>70</v>
      </c>
      <c r="B376" t="s">
        <v>770</v>
      </c>
      <c r="C376" t="s">
        <v>793</v>
      </c>
      <c r="D376" s="5">
        <v>20</v>
      </c>
      <c r="E376">
        <v>817.43</v>
      </c>
      <c r="F376">
        <v>16348.6</v>
      </c>
      <c r="G376" t="s">
        <v>850</v>
      </c>
      <c r="H376" s="12" t="s">
        <v>1018</v>
      </c>
      <c r="I376" s="5">
        <f>MONTH(Sheet2[[#This Row],[Date]])</f>
        <v>9</v>
      </c>
      <c r="J376" t="s">
        <v>663</v>
      </c>
      <c r="K376" t="s">
        <v>608</v>
      </c>
      <c r="L376" t="s">
        <v>823</v>
      </c>
      <c r="M376" t="s">
        <v>811</v>
      </c>
      <c r="N376" t="s">
        <v>833</v>
      </c>
      <c r="O376" s="11">
        <f t="shared" si="5"/>
        <v>95238.7693</v>
      </c>
      <c r="P376" s="11">
        <f>Sheet2[[#This Row],[Units Sold]]*Sheet2[[#This Row],[UnitPrice_INR]]</f>
        <v>1904775.3859999999</v>
      </c>
    </row>
    <row r="377" spans="1:16" x14ac:dyDescent="0.3">
      <c r="A377" t="s">
        <v>372</v>
      </c>
      <c r="B377" t="s">
        <v>775</v>
      </c>
      <c r="C377" t="s">
        <v>800</v>
      </c>
      <c r="D377" s="5">
        <v>66</v>
      </c>
      <c r="E377">
        <v>1878.4</v>
      </c>
      <c r="F377">
        <v>123974.39999999999</v>
      </c>
      <c r="G377" t="s">
        <v>854</v>
      </c>
      <c r="H377" s="12" t="s">
        <v>1013</v>
      </c>
      <c r="I377" s="5">
        <f>MONTH(Sheet2[[#This Row],[Date]])</f>
        <v>8</v>
      </c>
      <c r="J377" t="s">
        <v>622</v>
      </c>
      <c r="K377" t="s">
        <v>618</v>
      </c>
      <c r="L377" t="s">
        <v>826</v>
      </c>
      <c r="M377" t="s">
        <v>811</v>
      </c>
      <c r="N377" t="s">
        <v>838</v>
      </c>
      <c r="O377" s="11">
        <f t="shared" si="5"/>
        <v>118790.016</v>
      </c>
      <c r="P377" s="11">
        <f>Sheet2[[#This Row],[Units Sold]]*Sheet2[[#This Row],[UnitPrice_INR]]</f>
        <v>7840141.0559999999</v>
      </c>
    </row>
    <row r="378" spans="1:16" x14ac:dyDescent="0.3">
      <c r="A378" t="s">
        <v>59</v>
      </c>
      <c r="B378" t="s">
        <v>782</v>
      </c>
      <c r="C378" t="s">
        <v>800</v>
      </c>
      <c r="D378" s="5">
        <v>64</v>
      </c>
      <c r="E378">
        <v>1663.97</v>
      </c>
      <c r="F378">
        <v>106494.08</v>
      </c>
      <c r="G378" t="s">
        <v>840</v>
      </c>
      <c r="H378" s="12" t="s">
        <v>936</v>
      </c>
      <c r="I378" s="5">
        <f>MONTH(Sheet2[[#This Row],[Date]])</f>
        <v>7</v>
      </c>
      <c r="J378" t="s">
        <v>686</v>
      </c>
      <c r="K378" t="s">
        <v>609</v>
      </c>
      <c r="L378" t="s">
        <v>828</v>
      </c>
      <c r="M378" t="s">
        <v>811</v>
      </c>
      <c r="N378" t="s">
        <v>833</v>
      </c>
      <c r="O378" s="11">
        <f t="shared" si="5"/>
        <v>1663.97</v>
      </c>
      <c r="P378" s="11">
        <f>Sheet2[[#This Row],[Units Sold]]*Sheet2[[#This Row],[UnitPrice_INR]]</f>
        <v>106494.08</v>
      </c>
    </row>
    <row r="379" spans="1:16" x14ac:dyDescent="0.3">
      <c r="A379" t="s">
        <v>59</v>
      </c>
      <c r="B379" t="s">
        <v>776</v>
      </c>
      <c r="C379" t="s">
        <v>793</v>
      </c>
      <c r="D379" s="5">
        <v>56</v>
      </c>
      <c r="E379">
        <v>1193.7</v>
      </c>
      <c r="F379">
        <v>66847.199999999997</v>
      </c>
      <c r="G379" t="s">
        <v>857</v>
      </c>
      <c r="H379" s="12" t="s">
        <v>951</v>
      </c>
      <c r="I379" s="5">
        <f>MONTH(Sheet2[[#This Row],[Date]])</f>
        <v>10</v>
      </c>
      <c r="J379" t="s">
        <v>650</v>
      </c>
      <c r="K379" t="s">
        <v>618</v>
      </c>
      <c r="L379" t="s">
        <v>828</v>
      </c>
      <c r="M379" t="s">
        <v>806</v>
      </c>
      <c r="N379" t="s">
        <v>833</v>
      </c>
      <c r="O379" s="11">
        <f t="shared" si="5"/>
        <v>122604.927</v>
      </c>
      <c r="P379" s="11">
        <f>Sheet2[[#This Row],[Units Sold]]*Sheet2[[#This Row],[UnitPrice_INR]]</f>
        <v>6865875.9119999995</v>
      </c>
    </row>
    <row r="380" spans="1:16" x14ac:dyDescent="0.3">
      <c r="A380" t="s">
        <v>59</v>
      </c>
      <c r="B380" t="s">
        <v>777</v>
      </c>
      <c r="C380" t="s">
        <v>793</v>
      </c>
      <c r="D380" s="5">
        <v>9</v>
      </c>
      <c r="E380">
        <v>318.38</v>
      </c>
      <c r="F380">
        <v>2865.42</v>
      </c>
      <c r="G380" t="s">
        <v>855</v>
      </c>
      <c r="H380" s="12" t="s">
        <v>1015</v>
      </c>
      <c r="I380" s="5">
        <f>MONTH(Sheet2[[#This Row],[Date]])</f>
        <v>11</v>
      </c>
      <c r="J380" t="s">
        <v>644</v>
      </c>
      <c r="K380" t="s">
        <v>609</v>
      </c>
      <c r="L380" t="s">
        <v>823</v>
      </c>
      <c r="M380" t="s">
        <v>804</v>
      </c>
      <c r="N380" t="s">
        <v>834</v>
      </c>
      <c r="O380" s="11">
        <f t="shared" si="5"/>
        <v>28233.938400000003</v>
      </c>
      <c r="P380" s="11">
        <f>Sheet2[[#This Row],[Units Sold]]*Sheet2[[#This Row],[UnitPrice_INR]]</f>
        <v>254105.44560000004</v>
      </c>
    </row>
    <row r="381" spans="1:16" x14ac:dyDescent="0.3">
      <c r="A381" t="s">
        <v>134</v>
      </c>
      <c r="B381" t="s">
        <v>770</v>
      </c>
      <c r="C381" t="s">
        <v>793</v>
      </c>
      <c r="D381" s="5">
        <v>30</v>
      </c>
      <c r="E381">
        <v>765.26</v>
      </c>
      <c r="F381">
        <v>22957.8</v>
      </c>
      <c r="G381" t="s">
        <v>847</v>
      </c>
      <c r="H381" s="12" t="s">
        <v>1019</v>
      </c>
      <c r="I381" s="5">
        <f>MONTH(Sheet2[[#This Row],[Date]])</f>
        <v>9</v>
      </c>
      <c r="J381" t="s">
        <v>720</v>
      </c>
      <c r="K381" t="s">
        <v>615</v>
      </c>
      <c r="L381" t="s">
        <v>823</v>
      </c>
      <c r="M381" t="s">
        <v>811</v>
      </c>
      <c r="N381" t="s">
        <v>834</v>
      </c>
      <c r="O381" s="11">
        <f t="shared" si="5"/>
        <v>44369.774799999999</v>
      </c>
      <c r="P381" s="11">
        <f>Sheet2[[#This Row],[Units Sold]]*Sheet2[[#This Row],[UnitPrice_INR]]</f>
        <v>1331093.2439999999</v>
      </c>
    </row>
    <row r="382" spans="1:16" x14ac:dyDescent="0.3">
      <c r="A382" t="s">
        <v>134</v>
      </c>
      <c r="B382" t="s">
        <v>770</v>
      </c>
      <c r="C382" t="s">
        <v>798</v>
      </c>
      <c r="D382" s="5">
        <v>2</v>
      </c>
      <c r="E382">
        <v>193.06</v>
      </c>
      <c r="F382">
        <v>386.12</v>
      </c>
      <c r="G382" t="s">
        <v>840</v>
      </c>
      <c r="H382" s="12" t="s">
        <v>911</v>
      </c>
      <c r="I382" s="5">
        <f>MONTH(Sheet2[[#This Row],[Date]])</f>
        <v>7</v>
      </c>
      <c r="J382" t="s">
        <v>625</v>
      </c>
      <c r="K382" t="s">
        <v>608</v>
      </c>
      <c r="L382" t="s">
        <v>826</v>
      </c>
      <c r="M382" t="s">
        <v>811</v>
      </c>
      <c r="N382" t="s">
        <v>833</v>
      </c>
      <c r="O382" s="11">
        <f t="shared" si="5"/>
        <v>193.06</v>
      </c>
      <c r="P382" s="11">
        <f>Sheet2[[#This Row],[Units Sold]]*Sheet2[[#This Row],[UnitPrice_INR]]</f>
        <v>386.12</v>
      </c>
    </row>
    <row r="383" spans="1:16" x14ac:dyDescent="0.3">
      <c r="A383" t="s">
        <v>134</v>
      </c>
      <c r="B383" t="s">
        <v>770</v>
      </c>
      <c r="C383" t="s">
        <v>798</v>
      </c>
      <c r="D383" s="5">
        <v>2</v>
      </c>
      <c r="E383">
        <v>193.06</v>
      </c>
      <c r="F383">
        <v>386.12</v>
      </c>
      <c r="G383" t="s">
        <v>840</v>
      </c>
      <c r="H383" s="12" t="s">
        <v>911</v>
      </c>
      <c r="I383" s="5">
        <f>MONTH(Sheet2[[#This Row],[Date]])</f>
        <v>7</v>
      </c>
      <c r="J383" t="s">
        <v>625</v>
      </c>
      <c r="K383" t="s">
        <v>608</v>
      </c>
      <c r="L383" t="s">
        <v>826</v>
      </c>
      <c r="M383" t="s">
        <v>811</v>
      </c>
      <c r="N383" t="s">
        <v>833</v>
      </c>
      <c r="O383" s="11">
        <f t="shared" si="5"/>
        <v>193.06</v>
      </c>
      <c r="P383" s="11">
        <f>Sheet2[[#This Row],[Units Sold]]*Sheet2[[#This Row],[UnitPrice_INR]]</f>
        <v>386.12</v>
      </c>
    </row>
    <row r="384" spans="1:16" x14ac:dyDescent="0.3">
      <c r="A384" t="s">
        <v>134</v>
      </c>
      <c r="B384" t="s">
        <v>777</v>
      </c>
      <c r="C384" t="s">
        <v>793</v>
      </c>
      <c r="D384" s="5">
        <v>72</v>
      </c>
      <c r="E384">
        <v>1510.48</v>
      </c>
      <c r="F384">
        <v>108754.56</v>
      </c>
      <c r="G384" t="s">
        <v>855</v>
      </c>
      <c r="H384" s="12" t="s">
        <v>884</v>
      </c>
      <c r="I384" s="5">
        <f>MONTH(Sheet2[[#This Row],[Date]])</f>
        <v>10</v>
      </c>
      <c r="J384" t="s">
        <v>622</v>
      </c>
      <c r="K384" t="s">
        <v>618</v>
      </c>
      <c r="L384" t="s">
        <v>826</v>
      </c>
      <c r="M384" t="s">
        <v>816</v>
      </c>
      <c r="N384" t="s">
        <v>838</v>
      </c>
      <c r="O384" s="11">
        <f t="shared" si="5"/>
        <v>133949.3664</v>
      </c>
      <c r="P384" s="11">
        <f>Sheet2[[#This Row],[Units Sold]]*Sheet2[[#This Row],[UnitPrice_INR]]</f>
        <v>9644354.3807999995</v>
      </c>
    </row>
    <row r="385" spans="1:16" x14ac:dyDescent="0.3">
      <c r="A385" t="s">
        <v>396</v>
      </c>
      <c r="B385" t="s">
        <v>782</v>
      </c>
      <c r="C385" t="s">
        <v>793</v>
      </c>
      <c r="D385" s="5">
        <v>59</v>
      </c>
      <c r="E385">
        <v>819.23</v>
      </c>
      <c r="F385">
        <v>48334.57</v>
      </c>
      <c r="G385" t="s">
        <v>850</v>
      </c>
      <c r="H385" s="12" t="s">
        <v>1011</v>
      </c>
      <c r="I385" s="5">
        <f>MONTH(Sheet2[[#This Row],[Date]])</f>
        <v>10</v>
      </c>
      <c r="J385" t="s">
        <v>663</v>
      </c>
      <c r="K385" t="s">
        <v>618</v>
      </c>
      <c r="L385" t="s">
        <v>828</v>
      </c>
      <c r="M385" t="s">
        <v>811</v>
      </c>
      <c r="N385" t="s">
        <v>838</v>
      </c>
      <c r="O385" s="11">
        <f t="shared" si="5"/>
        <v>95448.487300000008</v>
      </c>
      <c r="P385" s="11">
        <f>Sheet2[[#This Row],[Units Sold]]*Sheet2[[#This Row],[UnitPrice_INR]]</f>
        <v>5631460.7507000007</v>
      </c>
    </row>
    <row r="386" spans="1:16" x14ac:dyDescent="0.3">
      <c r="A386" t="s">
        <v>190</v>
      </c>
      <c r="B386" t="s">
        <v>776</v>
      </c>
      <c r="C386" t="s">
        <v>798</v>
      </c>
      <c r="D386" s="5">
        <v>76</v>
      </c>
      <c r="E386">
        <v>516.08000000000004</v>
      </c>
      <c r="F386">
        <v>39222.080000000002</v>
      </c>
      <c r="G386" t="s">
        <v>850</v>
      </c>
      <c r="H386" s="12" t="s">
        <v>996</v>
      </c>
      <c r="I386" s="5">
        <f>MONTH(Sheet2[[#This Row],[Date]])</f>
        <v>10</v>
      </c>
      <c r="J386" t="s">
        <v>673</v>
      </c>
      <c r="K386" t="s">
        <v>608</v>
      </c>
      <c r="L386" t="s">
        <v>828</v>
      </c>
      <c r="M386" t="s">
        <v>806</v>
      </c>
      <c r="N386" t="s">
        <v>833</v>
      </c>
      <c r="O386" s="11">
        <f t="shared" ref="O386:O449" si="6">E386*VLOOKUP(G386,$R$3:$S$8,2,)</f>
        <v>60128.480800000005</v>
      </c>
      <c r="P386" s="11">
        <f>Sheet2[[#This Row],[Units Sold]]*Sheet2[[#This Row],[UnitPrice_INR]]</f>
        <v>4569764.5408000005</v>
      </c>
    </row>
    <row r="387" spans="1:16" x14ac:dyDescent="0.3">
      <c r="A387" t="s">
        <v>190</v>
      </c>
      <c r="B387" t="s">
        <v>771</v>
      </c>
      <c r="C387" t="s">
        <v>798</v>
      </c>
      <c r="D387" s="5">
        <v>91</v>
      </c>
      <c r="E387">
        <v>1488.87</v>
      </c>
      <c r="F387">
        <v>135487.17000000001</v>
      </c>
      <c r="G387" t="s">
        <v>850</v>
      </c>
      <c r="H387" s="12" t="s">
        <v>917</v>
      </c>
      <c r="I387" s="5">
        <f>MONTH(Sheet2[[#This Row],[Date]])</f>
        <v>7</v>
      </c>
      <c r="J387" t="s">
        <v>677</v>
      </c>
      <c r="K387" t="s">
        <v>607</v>
      </c>
      <c r="L387" t="s">
        <v>821</v>
      </c>
      <c r="M387" t="s">
        <v>816</v>
      </c>
      <c r="N387" t="s">
        <v>834</v>
      </c>
      <c r="O387" s="11">
        <f t="shared" si="6"/>
        <v>173468.24369999999</v>
      </c>
      <c r="P387" s="11">
        <f>Sheet2[[#This Row],[Units Sold]]*Sheet2[[#This Row],[UnitPrice_INR]]</f>
        <v>15785610.1767</v>
      </c>
    </row>
    <row r="388" spans="1:16" x14ac:dyDescent="0.3">
      <c r="A388" t="s">
        <v>190</v>
      </c>
      <c r="B388" t="s">
        <v>771</v>
      </c>
      <c r="C388" t="s">
        <v>793</v>
      </c>
      <c r="D388" s="5">
        <v>7</v>
      </c>
      <c r="E388">
        <v>711.48</v>
      </c>
      <c r="F388">
        <v>4980.3599999999997</v>
      </c>
      <c r="G388" t="s">
        <v>847</v>
      </c>
      <c r="H388" s="12" t="s">
        <v>938</v>
      </c>
      <c r="I388" s="5">
        <f>MONTH(Sheet2[[#This Row],[Date]])</f>
        <v>7</v>
      </c>
      <c r="J388" t="s">
        <v>727</v>
      </c>
      <c r="K388" t="s">
        <v>618</v>
      </c>
      <c r="L388" t="s">
        <v>823</v>
      </c>
      <c r="M388" t="s">
        <v>811</v>
      </c>
      <c r="N388" t="s">
        <v>833</v>
      </c>
      <c r="O388" s="11">
        <f t="shared" si="6"/>
        <v>41251.610399999998</v>
      </c>
      <c r="P388" s="11">
        <f>Sheet2[[#This Row],[Units Sold]]*Sheet2[[#This Row],[UnitPrice_INR]]</f>
        <v>288761.27279999998</v>
      </c>
    </row>
    <row r="389" spans="1:16" x14ac:dyDescent="0.3">
      <c r="A389" t="s">
        <v>381</v>
      </c>
      <c r="B389" t="s">
        <v>773</v>
      </c>
      <c r="C389" t="s">
        <v>793</v>
      </c>
      <c r="D389" s="5">
        <v>24</v>
      </c>
      <c r="E389">
        <v>1405.19</v>
      </c>
      <c r="F389">
        <v>33724.559999999998</v>
      </c>
      <c r="G389" t="s">
        <v>847</v>
      </c>
      <c r="H389" s="12" t="s">
        <v>962</v>
      </c>
      <c r="I389" s="5">
        <f>MONTH(Sheet2[[#This Row],[Date]])</f>
        <v>10</v>
      </c>
      <c r="J389" t="s">
        <v>736</v>
      </c>
      <c r="K389" t="s">
        <v>615</v>
      </c>
      <c r="L389" t="s">
        <v>828</v>
      </c>
      <c r="M389" t="s">
        <v>811</v>
      </c>
      <c r="N389" t="s">
        <v>838</v>
      </c>
      <c r="O389" s="11">
        <f t="shared" si="6"/>
        <v>81472.916199999992</v>
      </c>
      <c r="P389" s="11">
        <f>Sheet2[[#This Row],[Units Sold]]*Sheet2[[#This Row],[UnitPrice_INR]]</f>
        <v>1955349.9887999999</v>
      </c>
    </row>
    <row r="390" spans="1:16" x14ac:dyDescent="0.3">
      <c r="A390" t="s">
        <v>305</v>
      </c>
      <c r="B390" t="s">
        <v>775</v>
      </c>
      <c r="C390" t="s">
        <v>798</v>
      </c>
      <c r="D390" s="5">
        <v>60</v>
      </c>
      <c r="E390">
        <v>920.34</v>
      </c>
      <c r="F390">
        <v>55220.4</v>
      </c>
      <c r="G390" t="s">
        <v>857</v>
      </c>
      <c r="H390" s="12" t="s">
        <v>933</v>
      </c>
      <c r="I390" s="5">
        <f>MONTH(Sheet2[[#This Row],[Date]])</f>
        <v>7</v>
      </c>
      <c r="J390" t="s">
        <v>722</v>
      </c>
      <c r="K390" t="s">
        <v>608</v>
      </c>
      <c r="L390" t="s">
        <v>828</v>
      </c>
      <c r="M390" t="s">
        <v>804</v>
      </c>
      <c r="N390" t="s">
        <v>834</v>
      </c>
      <c r="O390" s="11">
        <f t="shared" si="6"/>
        <v>94528.121400000004</v>
      </c>
      <c r="P390" s="11">
        <f>Sheet2[[#This Row],[Units Sold]]*Sheet2[[#This Row],[UnitPrice_INR]]</f>
        <v>5671687.284</v>
      </c>
    </row>
    <row r="391" spans="1:16" x14ac:dyDescent="0.3">
      <c r="A391" t="s">
        <v>305</v>
      </c>
      <c r="B391" t="s">
        <v>773</v>
      </c>
      <c r="C391" t="s">
        <v>800</v>
      </c>
      <c r="D391" s="5">
        <v>51</v>
      </c>
      <c r="E391">
        <v>1176.3499999999999</v>
      </c>
      <c r="F391">
        <v>59993.85</v>
      </c>
      <c r="G391" t="s">
        <v>847</v>
      </c>
      <c r="H391" s="12" t="s">
        <v>898</v>
      </c>
      <c r="I391" s="5">
        <f>MONTH(Sheet2[[#This Row],[Date]])</f>
        <v>11</v>
      </c>
      <c r="J391" t="s">
        <v>722</v>
      </c>
      <c r="K391" t="s">
        <v>618</v>
      </c>
      <c r="L391" t="s">
        <v>828</v>
      </c>
      <c r="M391" t="s">
        <v>806</v>
      </c>
      <c r="N391" t="s">
        <v>834</v>
      </c>
      <c r="O391" s="11">
        <f t="shared" si="6"/>
        <v>68204.772999999986</v>
      </c>
      <c r="P391" s="11">
        <f>Sheet2[[#This Row],[Units Sold]]*Sheet2[[#This Row],[UnitPrice_INR]]</f>
        <v>3478443.4229999995</v>
      </c>
    </row>
    <row r="392" spans="1:16" x14ac:dyDescent="0.3">
      <c r="A392" t="s">
        <v>306</v>
      </c>
      <c r="B392" t="s">
        <v>785</v>
      </c>
      <c r="C392" t="s">
        <v>800</v>
      </c>
      <c r="D392" s="5">
        <v>18</v>
      </c>
      <c r="E392">
        <v>698.23</v>
      </c>
      <c r="F392">
        <v>12568.14</v>
      </c>
      <c r="G392" t="s">
        <v>855</v>
      </c>
      <c r="H392" s="12" t="s">
        <v>938</v>
      </c>
      <c r="I392" s="5">
        <f>MONTH(Sheet2[[#This Row],[Date]])</f>
        <v>7</v>
      </c>
      <c r="J392" t="s">
        <v>697</v>
      </c>
      <c r="K392" t="s">
        <v>607</v>
      </c>
      <c r="L392" t="s">
        <v>823</v>
      </c>
      <c r="M392" t="s">
        <v>806</v>
      </c>
      <c r="N392" t="s">
        <v>833</v>
      </c>
      <c r="O392" s="11">
        <f t="shared" si="6"/>
        <v>61919.036400000005</v>
      </c>
      <c r="P392" s="11">
        <f>Sheet2[[#This Row],[Units Sold]]*Sheet2[[#This Row],[UnitPrice_INR]]</f>
        <v>1114542.6552000002</v>
      </c>
    </row>
    <row r="393" spans="1:16" x14ac:dyDescent="0.3">
      <c r="A393" t="s">
        <v>22</v>
      </c>
      <c r="B393" t="s">
        <v>775</v>
      </c>
      <c r="C393" t="s">
        <v>793</v>
      </c>
      <c r="D393" s="5">
        <v>41</v>
      </c>
      <c r="E393">
        <v>406.36</v>
      </c>
      <c r="F393">
        <v>16660.759999999998</v>
      </c>
      <c r="G393" t="s">
        <v>840</v>
      </c>
      <c r="H393" s="12" t="s">
        <v>862</v>
      </c>
      <c r="I393" s="5">
        <f>MONTH(Sheet2[[#This Row],[Date]])</f>
        <v>6</v>
      </c>
      <c r="J393" t="s">
        <v>631</v>
      </c>
      <c r="K393" t="s">
        <v>609</v>
      </c>
      <c r="L393" t="s">
        <v>821</v>
      </c>
      <c r="M393" t="s">
        <v>811</v>
      </c>
      <c r="N393" t="s">
        <v>838</v>
      </c>
      <c r="O393" s="11">
        <f t="shared" si="6"/>
        <v>406.36</v>
      </c>
      <c r="P393" s="11">
        <f>Sheet2[[#This Row],[Units Sold]]*Sheet2[[#This Row],[UnitPrice_INR]]</f>
        <v>16660.760000000002</v>
      </c>
    </row>
    <row r="394" spans="1:16" x14ac:dyDescent="0.3">
      <c r="A394" t="s">
        <v>352</v>
      </c>
      <c r="B394" t="s">
        <v>777</v>
      </c>
      <c r="C394" t="s">
        <v>800</v>
      </c>
      <c r="D394" s="5">
        <v>77</v>
      </c>
      <c r="E394">
        <v>1319.12</v>
      </c>
      <c r="F394">
        <v>101572.24</v>
      </c>
      <c r="G394" t="s">
        <v>850</v>
      </c>
      <c r="H394" s="12" t="s">
        <v>895</v>
      </c>
      <c r="I394" s="5">
        <f>MONTH(Sheet2[[#This Row],[Date]])</f>
        <v>8</v>
      </c>
      <c r="J394" t="s">
        <v>682</v>
      </c>
      <c r="K394" t="s">
        <v>615</v>
      </c>
      <c r="L394" t="s">
        <v>826</v>
      </c>
      <c r="M394" t="s">
        <v>811</v>
      </c>
      <c r="N394" t="s">
        <v>834</v>
      </c>
      <c r="O394" s="11">
        <f t="shared" si="6"/>
        <v>153690.67119999998</v>
      </c>
      <c r="P394" s="11">
        <f>Sheet2[[#This Row],[Units Sold]]*Sheet2[[#This Row],[UnitPrice_INR]]</f>
        <v>11834181.682399999</v>
      </c>
    </row>
    <row r="395" spans="1:16" x14ac:dyDescent="0.3">
      <c r="A395" t="s">
        <v>285</v>
      </c>
      <c r="B395" t="s">
        <v>776</v>
      </c>
      <c r="C395" t="s">
        <v>793</v>
      </c>
      <c r="D395" s="5">
        <v>54</v>
      </c>
      <c r="E395">
        <v>1512.41</v>
      </c>
      <c r="F395">
        <v>81670.14</v>
      </c>
      <c r="G395" t="s">
        <v>840</v>
      </c>
      <c r="H395" s="12" t="s">
        <v>987</v>
      </c>
      <c r="I395" s="5">
        <f>MONTH(Sheet2[[#This Row],[Date]])</f>
        <v>8</v>
      </c>
      <c r="J395" t="s">
        <v>632</v>
      </c>
      <c r="K395" t="s">
        <v>607</v>
      </c>
      <c r="L395" t="s">
        <v>828</v>
      </c>
      <c r="M395" t="s">
        <v>806</v>
      </c>
      <c r="N395" t="s">
        <v>833</v>
      </c>
      <c r="O395" s="11">
        <f t="shared" si="6"/>
        <v>1512.41</v>
      </c>
      <c r="P395" s="11">
        <f>Sheet2[[#This Row],[Units Sold]]*Sheet2[[#This Row],[UnitPrice_INR]]</f>
        <v>81670.14</v>
      </c>
    </row>
    <row r="396" spans="1:16" x14ac:dyDescent="0.3">
      <c r="A396" t="s">
        <v>383</v>
      </c>
      <c r="B396" t="s">
        <v>776</v>
      </c>
      <c r="C396" t="s">
        <v>798</v>
      </c>
      <c r="D396" s="5">
        <v>17</v>
      </c>
      <c r="E396">
        <v>1711.1</v>
      </c>
      <c r="F396">
        <v>29088.7</v>
      </c>
      <c r="G396" t="s">
        <v>854</v>
      </c>
      <c r="H396" s="12" t="s">
        <v>982</v>
      </c>
      <c r="I396" s="5">
        <f>MONTH(Sheet2[[#This Row],[Date]])</f>
        <v>8</v>
      </c>
      <c r="J396" t="s">
        <v>628</v>
      </c>
      <c r="K396" t="s">
        <v>615</v>
      </c>
      <c r="L396" t="s">
        <v>828</v>
      </c>
      <c r="M396" t="s">
        <v>806</v>
      </c>
      <c r="N396" t="s">
        <v>833</v>
      </c>
      <c r="O396" s="11">
        <f t="shared" si="6"/>
        <v>108209.96399999999</v>
      </c>
      <c r="P396" s="11">
        <f>Sheet2[[#This Row],[Units Sold]]*Sheet2[[#This Row],[UnitPrice_INR]]</f>
        <v>1839569.3879999998</v>
      </c>
    </row>
    <row r="397" spans="1:16" x14ac:dyDescent="0.3">
      <c r="A397" t="s">
        <v>309</v>
      </c>
      <c r="B397" t="s">
        <v>785</v>
      </c>
      <c r="C397" t="s">
        <v>798</v>
      </c>
      <c r="D397" s="5">
        <v>40</v>
      </c>
      <c r="E397">
        <v>1058.56</v>
      </c>
      <c r="F397">
        <v>42342.400000000001</v>
      </c>
      <c r="G397" t="s">
        <v>855</v>
      </c>
      <c r="H397" s="12" t="s">
        <v>1008</v>
      </c>
      <c r="I397" s="5">
        <f>MONTH(Sheet2[[#This Row],[Date]])</f>
        <v>7</v>
      </c>
      <c r="J397" t="s">
        <v>672</v>
      </c>
      <c r="K397" t="s">
        <v>608</v>
      </c>
      <c r="L397" t="s">
        <v>826</v>
      </c>
      <c r="M397" t="s">
        <v>811</v>
      </c>
      <c r="N397" t="s">
        <v>833</v>
      </c>
      <c r="O397" s="11">
        <f t="shared" si="6"/>
        <v>93873.1008</v>
      </c>
      <c r="P397" s="11">
        <f>Sheet2[[#This Row],[Units Sold]]*Sheet2[[#This Row],[UnitPrice_INR]]</f>
        <v>3754924.0320000001</v>
      </c>
    </row>
    <row r="398" spans="1:16" x14ac:dyDescent="0.3">
      <c r="A398" t="s">
        <v>289</v>
      </c>
      <c r="B398" t="s">
        <v>773</v>
      </c>
      <c r="C398" t="s">
        <v>793</v>
      </c>
      <c r="D398" s="5">
        <v>26</v>
      </c>
      <c r="E398">
        <v>1487.41</v>
      </c>
      <c r="F398">
        <v>38672.660000000003</v>
      </c>
      <c r="G398" t="s">
        <v>857</v>
      </c>
      <c r="H398" s="12" t="s">
        <v>965</v>
      </c>
      <c r="I398" s="5">
        <f>MONTH(Sheet2[[#This Row],[Date]])</f>
        <v>5</v>
      </c>
      <c r="J398" t="s">
        <v>651</v>
      </c>
      <c r="K398" t="s">
        <v>607</v>
      </c>
      <c r="L398" t="s">
        <v>821</v>
      </c>
      <c r="M398" t="s">
        <v>804</v>
      </c>
      <c r="N398" t="s">
        <v>838</v>
      </c>
      <c r="O398" s="11">
        <f t="shared" si="6"/>
        <v>152771.8811</v>
      </c>
      <c r="P398" s="11">
        <f>Sheet2[[#This Row],[Units Sold]]*Sheet2[[#This Row],[UnitPrice_INR]]</f>
        <v>3972068.9085999997</v>
      </c>
    </row>
    <row r="399" spans="1:16" x14ac:dyDescent="0.3">
      <c r="A399" t="s">
        <v>289</v>
      </c>
      <c r="B399" t="s">
        <v>785</v>
      </c>
      <c r="C399" t="s">
        <v>798</v>
      </c>
      <c r="D399" s="5">
        <v>10</v>
      </c>
      <c r="E399">
        <v>1433.86</v>
      </c>
      <c r="F399">
        <v>14338.6</v>
      </c>
      <c r="G399" t="s">
        <v>840</v>
      </c>
      <c r="H399" s="12" t="s">
        <v>931</v>
      </c>
      <c r="I399" s="5">
        <f>MONTH(Sheet2[[#This Row],[Date]])</f>
        <v>8</v>
      </c>
      <c r="J399" t="s">
        <v>623</v>
      </c>
      <c r="K399" t="s">
        <v>615</v>
      </c>
      <c r="L399" t="s">
        <v>821</v>
      </c>
      <c r="M399" t="s">
        <v>811</v>
      </c>
      <c r="N399" t="s">
        <v>833</v>
      </c>
      <c r="O399" s="11">
        <f t="shared" si="6"/>
        <v>1433.86</v>
      </c>
      <c r="P399" s="11">
        <f>Sheet2[[#This Row],[Units Sold]]*Sheet2[[#This Row],[UnitPrice_INR]]</f>
        <v>14338.599999999999</v>
      </c>
    </row>
    <row r="400" spans="1:16" x14ac:dyDescent="0.3">
      <c r="A400" t="s">
        <v>225</v>
      </c>
      <c r="B400" t="s">
        <v>776</v>
      </c>
      <c r="C400" t="s">
        <v>800</v>
      </c>
      <c r="D400" s="5">
        <v>48</v>
      </c>
      <c r="E400">
        <v>519.57000000000005</v>
      </c>
      <c r="F400">
        <v>24939.360000000001</v>
      </c>
      <c r="G400" t="s">
        <v>855</v>
      </c>
      <c r="H400" s="12" t="s">
        <v>988</v>
      </c>
      <c r="I400" s="5">
        <f>MONTH(Sheet2[[#This Row],[Date]])</f>
        <v>6</v>
      </c>
      <c r="J400" t="s">
        <v>624</v>
      </c>
      <c r="K400" t="s">
        <v>618</v>
      </c>
      <c r="L400" t="s">
        <v>821</v>
      </c>
      <c r="M400" t="s">
        <v>806</v>
      </c>
      <c r="N400" t="s">
        <v>834</v>
      </c>
      <c r="O400" s="11">
        <f t="shared" si="6"/>
        <v>46075.467600000011</v>
      </c>
      <c r="P400" s="11">
        <f>Sheet2[[#This Row],[Units Sold]]*Sheet2[[#This Row],[UnitPrice_INR]]</f>
        <v>2211622.4448000006</v>
      </c>
    </row>
    <row r="401" spans="1:16" x14ac:dyDescent="0.3">
      <c r="A401" t="s">
        <v>282</v>
      </c>
      <c r="B401" t="s">
        <v>785</v>
      </c>
      <c r="C401" t="s">
        <v>798</v>
      </c>
      <c r="D401" s="5">
        <v>25</v>
      </c>
      <c r="E401">
        <v>1130.26</v>
      </c>
      <c r="F401">
        <v>28256.5</v>
      </c>
      <c r="G401" t="s">
        <v>840</v>
      </c>
      <c r="H401" s="12" t="s">
        <v>992</v>
      </c>
      <c r="I401" s="5">
        <f>MONTH(Sheet2[[#This Row],[Date]])</f>
        <v>10</v>
      </c>
      <c r="J401" t="s">
        <v>720</v>
      </c>
      <c r="K401" t="s">
        <v>609</v>
      </c>
      <c r="L401" t="s">
        <v>823</v>
      </c>
      <c r="M401" t="s">
        <v>806</v>
      </c>
      <c r="N401" t="s">
        <v>834</v>
      </c>
      <c r="O401" s="11">
        <f t="shared" si="6"/>
        <v>1130.26</v>
      </c>
      <c r="P401" s="11">
        <f>Sheet2[[#This Row],[Units Sold]]*Sheet2[[#This Row],[UnitPrice_INR]]</f>
        <v>28256.5</v>
      </c>
    </row>
    <row r="402" spans="1:16" x14ac:dyDescent="0.3">
      <c r="A402" t="s">
        <v>282</v>
      </c>
      <c r="B402" t="s">
        <v>782</v>
      </c>
      <c r="C402" t="s">
        <v>798</v>
      </c>
      <c r="D402" s="5">
        <v>53</v>
      </c>
      <c r="E402">
        <v>1469.62</v>
      </c>
      <c r="F402">
        <v>77889.86</v>
      </c>
      <c r="G402" t="s">
        <v>847</v>
      </c>
      <c r="H402" s="12" t="s">
        <v>948</v>
      </c>
      <c r="I402" s="5">
        <f>MONTH(Sheet2[[#This Row],[Date]])</f>
        <v>8</v>
      </c>
      <c r="J402" t="s">
        <v>644</v>
      </c>
      <c r="K402" t="s">
        <v>609</v>
      </c>
      <c r="L402" t="s">
        <v>828</v>
      </c>
      <c r="M402" t="s">
        <v>811</v>
      </c>
      <c r="N402" t="s">
        <v>833</v>
      </c>
      <c r="O402" s="11">
        <f t="shared" si="6"/>
        <v>85208.567599999995</v>
      </c>
      <c r="P402" s="11">
        <f>Sheet2[[#This Row],[Units Sold]]*Sheet2[[#This Row],[UnitPrice_INR]]</f>
        <v>4516054.0828</v>
      </c>
    </row>
    <row r="403" spans="1:16" x14ac:dyDescent="0.3">
      <c r="A403" t="s">
        <v>217</v>
      </c>
      <c r="B403" t="s">
        <v>773</v>
      </c>
      <c r="C403" t="s">
        <v>793</v>
      </c>
      <c r="D403" s="5">
        <v>14</v>
      </c>
      <c r="E403">
        <v>1531.66</v>
      </c>
      <c r="F403">
        <v>21443.24</v>
      </c>
      <c r="G403" t="s">
        <v>840</v>
      </c>
      <c r="H403" s="12" t="s">
        <v>901</v>
      </c>
      <c r="I403" s="5">
        <f>MONTH(Sheet2[[#This Row],[Date]])</f>
        <v>7</v>
      </c>
      <c r="J403" t="s">
        <v>717</v>
      </c>
      <c r="K403" t="s">
        <v>607</v>
      </c>
      <c r="L403" t="s">
        <v>828</v>
      </c>
      <c r="M403" t="s">
        <v>816</v>
      </c>
      <c r="N403" t="s">
        <v>833</v>
      </c>
      <c r="O403" s="11">
        <f t="shared" si="6"/>
        <v>1531.66</v>
      </c>
      <c r="P403" s="11">
        <f>Sheet2[[#This Row],[Units Sold]]*Sheet2[[#This Row],[UnitPrice_INR]]</f>
        <v>21443.24</v>
      </c>
    </row>
    <row r="404" spans="1:16" x14ac:dyDescent="0.3">
      <c r="A404" t="s">
        <v>217</v>
      </c>
      <c r="B404" t="s">
        <v>771</v>
      </c>
      <c r="C404" t="s">
        <v>800</v>
      </c>
      <c r="D404" s="5">
        <v>21</v>
      </c>
      <c r="E404">
        <v>795.14</v>
      </c>
      <c r="F404">
        <v>16697.939999999999</v>
      </c>
      <c r="G404" t="s">
        <v>854</v>
      </c>
      <c r="H404" s="12" t="s">
        <v>890</v>
      </c>
      <c r="I404" s="5">
        <f>MONTH(Sheet2[[#This Row],[Date]])</f>
        <v>11</v>
      </c>
      <c r="J404" t="s">
        <v>673</v>
      </c>
      <c r="K404" t="s">
        <v>609</v>
      </c>
      <c r="L404" t="s">
        <v>823</v>
      </c>
      <c r="M404" t="s">
        <v>806</v>
      </c>
      <c r="N404" t="s">
        <v>834</v>
      </c>
      <c r="O404" s="11">
        <f t="shared" si="6"/>
        <v>50284.653599999998</v>
      </c>
      <c r="P404" s="11">
        <f>Sheet2[[#This Row],[Units Sold]]*Sheet2[[#This Row],[UnitPrice_INR]]</f>
        <v>1055977.7256</v>
      </c>
    </row>
    <row r="405" spans="1:16" x14ac:dyDescent="0.3">
      <c r="A405" t="s">
        <v>41</v>
      </c>
      <c r="B405" t="s">
        <v>777</v>
      </c>
      <c r="C405" t="s">
        <v>798</v>
      </c>
      <c r="D405" s="5">
        <v>89</v>
      </c>
      <c r="E405">
        <v>1132.51</v>
      </c>
      <c r="F405">
        <v>100793.39</v>
      </c>
      <c r="G405" t="s">
        <v>855</v>
      </c>
      <c r="H405" s="12" t="s">
        <v>1020</v>
      </c>
      <c r="I405" s="5">
        <f>MONTH(Sheet2[[#This Row],[Date]])</f>
        <v>10</v>
      </c>
      <c r="J405" t="s">
        <v>650</v>
      </c>
      <c r="K405" t="s">
        <v>618</v>
      </c>
      <c r="L405" t="s">
        <v>826</v>
      </c>
      <c r="M405" t="s">
        <v>804</v>
      </c>
      <c r="N405" t="s">
        <v>833</v>
      </c>
      <c r="O405" s="11">
        <f t="shared" si="6"/>
        <v>100430.98680000001</v>
      </c>
      <c r="P405" s="11">
        <f>Sheet2[[#This Row],[Units Sold]]*Sheet2[[#This Row],[UnitPrice_INR]]</f>
        <v>8938357.8252000008</v>
      </c>
    </row>
    <row r="406" spans="1:16" x14ac:dyDescent="0.3">
      <c r="A406" t="s">
        <v>132</v>
      </c>
      <c r="B406" t="s">
        <v>771</v>
      </c>
      <c r="C406" t="s">
        <v>798</v>
      </c>
      <c r="D406" s="5">
        <v>25</v>
      </c>
      <c r="E406">
        <v>319.82</v>
      </c>
      <c r="F406">
        <v>7995.5</v>
      </c>
      <c r="G406" t="s">
        <v>840</v>
      </c>
      <c r="H406" s="12" t="s">
        <v>957</v>
      </c>
      <c r="I406" s="5">
        <f>MONTH(Sheet2[[#This Row],[Date]])</f>
        <v>7</v>
      </c>
      <c r="J406" t="s">
        <v>681</v>
      </c>
      <c r="K406" t="s">
        <v>609</v>
      </c>
      <c r="L406" t="s">
        <v>823</v>
      </c>
      <c r="M406" t="s">
        <v>804</v>
      </c>
      <c r="N406" t="s">
        <v>834</v>
      </c>
      <c r="O406" s="11">
        <f t="shared" si="6"/>
        <v>319.82</v>
      </c>
      <c r="P406" s="11">
        <f>Sheet2[[#This Row],[Units Sold]]*Sheet2[[#This Row],[UnitPrice_INR]]</f>
        <v>7995.5</v>
      </c>
    </row>
    <row r="407" spans="1:16" x14ac:dyDescent="0.3">
      <c r="A407" t="s">
        <v>185</v>
      </c>
      <c r="B407" t="s">
        <v>775</v>
      </c>
      <c r="C407" t="s">
        <v>798</v>
      </c>
      <c r="D407" s="5">
        <v>56</v>
      </c>
      <c r="E407">
        <v>603.04</v>
      </c>
      <c r="F407">
        <v>33770.239999999998</v>
      </c>
      <c r="G407" t="s">
        <v>855</v>
      </c>
      <c r="H407" s="12" t="s">
        <v>890</v>
      </c>
      <c r="I407" s="5">
        <f>MONTH(Sheet2[[#This Row],[Date]])</f>
        <v>11</v>
      </c>
      <c r="J407" t="s">
        <v>661</v>
      </c>
      <c r="K407" t="s">
        <v>609</v>
      </c>
      <c r="L407" t="s">
        <v>821</v>
      </c>
      <c r="M407" t="s">
        <v>806</v>
      </c>
      <c r="N407" t="s">
        <v>833</v>
      </c>
      <c r="O407" s="11">
        <f t="shared" si="6"/>
        <v>53477.587200000002</v>
      </c>
      <c r="P407" s="11">
        <f>Sheet2[[#This Row],[Units Sold]]*Sheet2[[#This Row],[UnitPrice_INR]]</f>
        <v>2994744.8832</v>
      </c>
    </row>
    <row r="408" spans="1:16" x14ac:dyDescent="0.3">
      <c r="A408" t="s">
        <v>117</v>
      </c>
      <c r="B408" t="s">
        <v>785</v>
      </c>
      <c r="C408" t="s">
        <v>800</v>
      </c>
      <c r="D408" s="5">
        <v>23</v>
      </c>
      <c r="E408">
        <v>1243.42</v>
      </c>
      <c r="F408">
        <v>28598.66</v>
      </c>
      <c r="G408" t="s">
        <v>857</v>
      </c>
      <c r="H408" s="12" t="s">
        <v>942</v>
      </c>
      <c r="I408" s="5">
        <f>MONTH(Sheet2[[#This Row],[Date]])</f>
        <v>10</v>
      </c>
      <c r="J408" t="s">
        <v>705</v>
      </c>
      <c r="K408" t="s">
        <v>609</v>
      </c>
      <c r="L408" t="s">
        <v>826</v>
      </c>
      <c r="M408" t="s">
        <v>816</v>
      </c>
      <c r="N408" t="s">
        <v>834</v>
      </c>
      <c r="O408" s="11">
        <f t="shared" si="6"/>
        <v>127711.6682</v>
      </c>
      <c r="P408" s="11">
        <f>Sheet2[[#This Row],[Units Sold]]*Sheet2[[#This Row],[UnitPrice_INR]]</f>
        <v>2937368.3686000002</v>
      </c>
    </row>
    <row r="409" spans="1:16" x14ac:dyDescent="0.3">
      <c r="A409" t="s">
        <v>288</v>
      </c>
      <c r="B409" t="s">
        <v>770</v>
      </c>
      <c r="C409" t="s">
        <v>798</v>
      </c>
      <c r="D409" s="5">
        <v>7</v>
      </c>
      <c r="E409">
        <v>611.37</v>
      </c>
      <c r="F409">
        <v>4279.59</v>
      </c>
      <c r="G409" t="s">
        <v>840</v>
      </c>
      <c r="H409" s="12" t="s">
        <v>944</v>
      </c>
      <c r="I409" s="5">
        <f>MONTH(Sheet2[[#This Row],[Date]])</f>
        <v>7</v>
      </c>
      <c r="J409" t="s">
        <v>624</v>
      </c>
      <c r="K409" t="s">
        <v>607</v>
      </c>
      <c r="L409" t="s">
        <v>821</v>
      </c>
      <c r="M409" t="s">
        <v>816</v>
      </c>
      <c r="N409" t="s">
        <v>833</v>
      </c>
      <c r="O409" s="11">
        <f t="shared" si="6"/>
        <v>611.37</v>
      </c>
      <c r="P409" s="11">
        <f>Sheet2[[#This Row],[Units Sold]]*Sheet2[[#This Row],[UnitPrice_INR]]</f>
        <v>4279.59</v>
      </c>
    </row>
    <row r="410" spans="1:16" x14ac:dyDescent="0.3">
      <c r="A410" t="s">
        <v>242</v>
      </c>
      <c r="B410" t="s">
        <v>770</v>
      </c>
      <c r="C410" t="s">
        <v>793</v>
      </c>
      <c r="D410" s="5">
        <v>97</v>
      </c>
      <c r="E410">
        <v>1823.62</v>
      </c>
      <c r="F410">
        <v>176891.14</v>
      </c>
      <c r="G410" t="s">
        <v>855</v>
      </c>
      <c r="H410" s="12" t="s">
        <v>871</v>
      </c>
      <c r="I410" s="5">
        <f>MONTH(Sheet2[[#This Row],[Date]])</f>
        <v>7</v>
      </c>
      <c r="J410" t="s">
        <v>623</v>
      </c>
      <c r="K410" t="s">
        <v>609</v>
      </c>
      <c r="L410" t="s">
        <v>828</v>
      </c>
      <c r="M410" t="s">
        <v>806</v>
      </c>
      <c r="N410" t="s">
        <v>838</v>
      </c>
      <c r="O410" s="11">
        <f t="shared" si="6"/>
        <v>161718.62160000001</v>
      </c>
      <c r="P410" s="11">
        <f>Sheet2[[#This Row],[Units Sold]]*Sheet2[[#This Row],[UnitPrice_INR]]</f>
        <v>15686706.295200001</v>
      </c>
    </row>
    <row r="411" spans="1:16" x14ac:dyDescent="0.3">
      <c r="A411" t="s">
        <v>242</v>
      </c>
      <c r="B411" t="s">
        <v>770</v>
      </c>
      <c r="C411" t="s">
        <v>793</v>
      </c>
      <c r="D411" s="5">
        <v>97</v>
      </c>
      <c r="E411">
        <v>1823.62</v>
      </c>
      <c r="F411">
        <v>176891.14</v>
      </c>
      <c r="G411" t="s">
        <v>855</v>
      </c>
      <c r="H411" s="12" t="s">
        <v>871</v>
      </c>
      <c r="I411" s="5">
        <f>MONTH(Sheet2[[#This Row],[Date]])</f>
        <v>7</v>
      </c>
      <c r="J411" t="s">
        <v>623</v>
      </c>
      <c r="K411" t="s">
        <v>609</v>
      </c>
      <c r="L411" t="s">
        <v>828</v>
      </c>
      <c r="M411" t="s">
        <v>806</v>
      </c>
      <c r="N411" t="s">
        <v>838</v>
      </c>
      <c r="O411" s="11">
        <f t="shared" si="6"/>
        <v>161718.62160000001</v>
      </c>
      <c r="P411" s="11">
        <f>Sheet2[[#This Row],[Units Sold]]*Sheet2[[#This Row],[UnitPrice_INR]]</f>
        <v>15686706.295200001</v>
      </c>
    </row>
    <row r="412" spans="1:16" x14ac:dyDescent="0.3">
      <c r="A412" t="s">
        <v>378</v>
      </c>
      <c r="B412" t="s">
        <v>777</v>
      </c>
      <c r="C412" t="s">
        <v>800</v>
      </c>
      <c r="D412" s="5">
        <v>69</v>
      </c>
      <c r="E412">
        <v>162.6</v>
      </c>
      <c r="F412">
        <v>11219.4</v>
      </c>
      <c r="G412" t="s">
        <v>840</v>
      </c>
      <c r="H412" s="12" t="s">
        <v>927</v>
      </c>
      <c r="I412" s="5">
        <f>MONTH(Sheet2[[#This Row],[Date]])</f>
        <v>7</v>
      </c>
      <c r="J412" t="s">
        <v>646</v>
      </c>
      <c r="K412" t="s">
        <v>607</v>
      </c>
      <c r="L412" t="s">
        <v>821</v>
      </c>
      <c r="M412" t="s">
        <v>816</v>
      </c>
      <c r="N412" t="s">
        <v>834</v>
      </c>
      <c r="O412" s="11">
        <f t="shared" si="6"/>
        <v>162.6</v>
      </c>
      <c r="P412" s="11">
        <f>Sheet2[[#This Row],[Units Sold]]*Sheet2[[#This Row],[UnitPrice_INR]]</f>
        <v>11219.4</v>
      </c>
    </row>
    <row r="413" spans="1:16" x14ac:dyDescent="0.3">
      <c r="A413" t="s">
        <v>83</v>
      </c>
      <c r="B413" t="s">
        <v>785</v>
      </c>
      <c r="C413" t="s">
        <v>800</v>
      </c>
      <c r="D413" s="5">
        <v>7</v>
      </c>
      <c r="E413">
        <v>99.86</v>
      </c>
      <c r="F413">
        <v>699.02</v>
      </c>
      <c r="G413" t="s">
        <v>850</v>
      </c>
      <c r="H413" s="12" t="s">
        <v>867</v>
      </c>
      <c r="I413" s="5">
        <f>MONTH(Sheet2[[#This Row],[Date]])</f>
        <v>9</v>
      </c>
      <c r="J413" t="s">
        <v>681</v>
      </c>
      <c r="K413" t="s">
        <v>615</v>
      </c>
      <c r="L413" t="s">
        <v>826</v>
      </c>
      <c r="M413" t="s">
        <v>811</v>
      </c>
      <c r="N413" t="s">
        <v>833</v>
      </c>
      <c r="O413" s="11">
        <f t="shared" si="6"/>
        <v>11634.688600000001</v>
      </c>
      <c r="P413" s="11">
        <f>Sheet2[[#This Row],[Units Sold]]*Sheet2[[#This Row],[UnitPrice_INR]]</f>
        <v>81442.820200000016</v>
      </c>
    </row>
    <row r="414" spans="1:16" x14ac:dyDescent="0.3">
      <c r="A414" t="s">
        <v>384</v>
      </c>
      <c r="B414" t="s">
        <v>777</v>
      </c>
      <c r="C414" t="s">
        <v>798</v>
      </c>
      <c r="D414" s="5">
        <v>75</v>
      </c>
      <c r="E414">
        <v>382.4</v>
      </c>
      <c r="F414">
        <v>28680</v>
      </c>
      <c r="G414" t="s">
        <v>857</v>
      </c>
      <c r="H414" s="12" t="s">
        <v>897</v>
      </c>
      <c r="I414" s="5">
        <f>MONTH(Sheet2[[#This Row],[Date]])</f>
        <v>9</v>
      </c>
      <c r="J414" t="s">
        <v>670</v>
      </c>
      <c r="K414" t="s">
        <v>607</v>
      </c>
      <c r="L414" t="s">
        <v>821</v>
      </c>
      <c r="M414" t="s">
        <v>804</v>
      </c>
      <c r="N414" t="s">
        <v>833</v>
      </c>
      <c r="O414" s="11">
        <f t="shared" si="6"/>
        <v>39276.303999999996</v>
      </c>
      <c r="P414" s="11">
        <f>Sheet2[[#This Row],[Units Sold]]*Sheet2[[#This Row],[UnitPrice_INR]]</f>
        <v>2945722.8</v>
      </c>
    </row>
    <row r="415" spans="1:16" x14ac:dyDescent="0.3">
      <c r="A415" t="s">
        <v>78</v>
      </c>
      <c r="B415" t="s">
        <v>775</v>
      </c>
      <c r="C415" t="s">
        <v>1051</v>
      </c>
      <c r="D415" s="5">
        <v>62</v>
      </c>
      <c r="E415">
        <v>1577.61</v>
      </c>
      <c r="F415">
        <v>97811.82</v>
      </c>
      <c r="G415" t="s">
        <v>840</v>
      </c>
      <c r="H415" s="12" t="s">
        <v>1019</v>
      </c>
      <c r="I415" s="5">
        <f>MONTH(Sheet2[[#This Row],[Date]])</f>
        <v>9</v>
      </c>
      <c r="J415" t="s">
        <v>678</v>
      </c>
      <c r="K415" t="s">
        <v>608</v>
      </c>
      <c r="L415" t="s">
        <v>828</v>
      </c>
      <c r="M415" t="s">
        <v>816</v>
      </c>
      <c r="N415" t="s">
        <v>834</v>
      </c>
      <c r="O415" s="11">
        <f t="shared" si="6"/>
        <v>1577.61</v>
      </c>
      <c r="P415" s="11">
        <f>Sheet2[[#This Row],[Units Sold]]*Sheet2[[#This Row],[UnitPrice_INR]]</f>
        <v>97811.819999999992</v>
      </c>
    </row>
    <row r="416" spans="1:16" x14ac:dyDescent="0.3">
      <c r="A416" t="s">
        <v>130</v>
      </c>
      <c r="B416" t="s">
        <v>782</v>
      </c>
      <c r="C416" t="s">
        <v>793</v>
      </c>
      <c r="D416" s="5">
        <v>72</v>
      </c>
      <c r="E416">
        <v>650.25</v>
      </c>
      <c r="F416">
        <v>46818</v>
      </c>
      <c r="G416" t="s">
        <v>855</v>
      </c>
      <c r="H416" s="12" t="s">
        <v>877</v>
      </c>
      <c r="I416" s="5">
        <f>MONTH(Sheet2[[#This Row],[Date]])</f>
        <v>7</v>
      </c>
      <c r="J416" t="s">
        <v>639</v>
      </c>
      <c r="K416" t="s">
        <v>615</v>
      </c>
      <c r="L416" t="s">
        <v>821</v>
      </c>
      <c r="M416" t="s">
        <v>811</v>
      </c>
      <c r="N416" t="s">
        <v>833</v>
      </c>
      <c r="O416" s="11">
        <f t="shared" si="6"/>
        <v>57664.170000000006</v>
      </c>
      <c r="P416" s="11">
        <f>Sheet2[[#This Row],[Units Sold]]*Sheet2[[#This Row],[UnitPrice_INR]]</f>
        <v>4151820.24</v>
      </c>
    </row>
    <row r="417" spans="1:16" x14ac:dyDescent="0.3">
      <c r="A417" t="s">
        <v>130</v>
      </c>
      <c r="B417" t="s">
        <v>770</v>
      </c>
      <c r="C417" t="s">
        <v>1051</v>
      </c>
      <c r="D417" s="5">
        <v>71</v>
      </c>
      <c r="E417">
        <v>1765.83</v>
      </c>
      <c r="F417">
        <v>125373.93</v>
      </c>
      <c r="G417" t="s">
        <v>854</v>
      </c>
      <c r="H417" s="12" t="s">
        <v>931</v>
      </c>
      <c r="I417" s="5">
        <f>MONTH(Sheet2[[#This Row],[Date]])</f>
        <v>8</v>
      </c>
      <c r="J417" t="s">
        <v>655</v>
      </c>
      <c r="K417" t="s">
        <v>618</v>
      </c>
      <c r="L417" t="s">
        <v>828</v>
      </c>
      <c r="M417" t="s">
        <v>804</v>
      </c>
      <c r="N417" t="s">
        <v>838</v>
      </c>
      <c r="O417" s="11">
        <f t="shared" si="6"/>
        <v>111671.0892</v>
      </c>
      <c r="P417" s="11">
        <f>Sheet2[[#This Row],[Units Sold]]*Sheet2[[#This Row],[UnitPrice_INR]]</f>
        <v>7928647.3332000002</v>
      </c>
    </row>
    <row r="418" spans="1:16" x14ac:dyDescent="0.3">
      <c r="A418" t="s">
        <v>186</v>
      </c>
      <c r="B418" t="s">
        <v>771</v>
      </c>
      <c r="C418" t="s">
        <v>800</v>
      </c>
      <c r="D418" s="5">
        <v>39</v>
      </c>
      <c r="E418">
        <v>1344.3</v>
      </c>
      <c r="F418">
        <v>52427.7</v>
      </c>
      <c r="G418" t="s">
        <v>857</v>
      </c>
      <c r="H418" s="12" t="s">
        <v>876</v>
      </c>
      <c r="I418" s="5">
        <f>MONTH(Sheet2[[#This Row],[Date]])</f>
        <v>9</v>
      </c>
      <c r="J418" t="s">
        <v>628</v>
      </c>
      <c r="K418" t="s">
        <v>609</v>
      </c>
      <c r="L418" t="s">
        <v>826</v>
      </c>
      <c r="M418" t="s">
        <v>804</v>
      </c>
      <c r="N418" t="s">
        <v>834</v>
      </c>
      <c r="O418" s="11">
        <f t="shared" si="6"/>
        <v>138073.05299999999</v>
      </c>
      <c r="P418" s="11">
        <f>Sheet2[[#This Row],[Units Sold]]*Sheet2[[#This Row],[UnitPrice_INR]]</f>
        <v>5384849.0669999998</v>
      </c>
    </row>
    <row r="419" spans="1:16" x14ac:dyDescent="0.3">
      <c r="A419" t="s">
        <v>186</v>
      </c>
      <c r="B419" t="s">
        <v>773</v>
      </c>
      <c r="C419" t="s">
        <v>800</v>
      </c>
      <c r="D419" s="5">
        <v>53</v>
      </c>
      <c r="E419">
        <v>402.28</v>
      </c>
      <c r="F419">
        <v>21320.84</v>
      </c>
      <c r="G419" t="s">
        <v>855</v>
      </c>
      <c r="H419" s="12" t="s">
        <v>959</v>
      </c>
      <c r="I419" s="5">
        <f>MONTH(Sheet2[[#This Row],[Date]])</f>
        <v>11</v>
      </c>
      <c r="J419" t="s">
        <v>705</v>
      </c>
      <c r="K419" t="s">
        <v>618</v>
      </c>
      <c r="L419" t="s">
        <v>823</v>
      </c>
      <c r="M419" t="s">
        <v>811</v>
      </c>
      <c r="N419" t="s">
        <v>833</v>
      </c>
      <c r="O419" s="11">
        <f t="shared" si="6"/>
        <v>35674.190399999999</v>
      </c>
      <c r="P419" s="11">
        <f>Sheet2[[#This Row],[Units Sold]]*Sheet2[[#This Row],[UnitPrice_INR]]</f>
        <v>1890732.0911999999</v>
      </c>
    </row>
    <row r="420" spans="1:16" x14ac:dyDescent="0.3">
      <c r="A420" t="s">
        <v>186</v>
      </c>
      <c r="B420" t="s">
        <v>782</v>
      </c>
      <c r="C420" t="s">
        <v>793</v>
      </c>
      <c r="D420" s="5">
        <v>57</v>
      </c>
      <c r="E420">
        <v>187.54</v>
      </c>
      <c r="F420">
        <v>10689.78</v>
      </c>
      <c r="G420" t="s">
        <v>857</v>
      </c>
      <c r="H420" s="12" t="s">
        <v>971</v>
      </c>
      <c r="I420" s="5">
        <f>MONTH(Sheet2[[#This Row],[Date]])</f>
        <v>6</v>
      </c>
      <c r="J420" t="s">
        <v>658</v>
      </c>
      <c r="K420" t="s">
        <v>609</v>
      </c>
      <c r="L420" t="s">
        <v>823</v>
      </c>
      <c r="M420" t="s">
        <v>816</v>
      </c>
      <c r="N420" t="s">
        <v>838</v>
      </c>
      <c r="O420" s="11">
        <f t="shared" si="6"/>
        <v>19262.233399999997</v>
      </c>
      <c r="P420" s="11">
        <f>Sheet2[[#This Row],[Units Sold]]*Sheet2[[#This Row],[UnitPrice_INR]]</f>
        <v>1097947.3037999999</v>
      </c>
    </row>
    <row r="421" spans="1:16" x14ac:dyDescent="0.3">
      <c r="A421" t="s">
        <v>186</v>
      </c>
      <c r="B421" t="s">
        <v>782</v>
      </c>
      <c r="C421" t="s">
        <v>800</v>
      </c>
      <c r="D421" s="5">
        <v>7</v>
      </c>
      <c r="E421">
        <v>1868.51</v>
      </c>
      <c r="F421">
        <v>13079.57</v>
      </c>
      <c r="G421" t="s">
        <v>857</v>
      </c>
      <c r="H421" s="12" t="s">
        <v>1021</v>
      </c>
      <c r="I421" s="5">
        <f>MONTH(Sheet2[[#This Row],[Date]])</f>
        <v>7</v>
      </c>
      <c r="J421" t="s">
        <v>736</v>
      </c>
      <c r="K421" t="s">
        <v>609</v>
      </c>
      <c r="L421" t="s">
        <v>828</v>
      </c>
      <c r="M421" t="s">
        <v>816</v>
      </c>
      <c r="N421" t="s">
        <v>838</v>
      </c>
      <c r="O421" s="11">
        <f t="shared" si="6"/>
        <v>191914.66209999999</v>
      </c>
      <c r="P421" s="11">
        <f>Sheet2[[#This Row],[Units Sold]]*Sheet2[[#This Row],[UnitPrice_INR]]</f>
        <v>1343402.6346999998</v>
      </c>
    </row>
    <row r="422" spans="1:16" x14ac:dyDescent="0.3">
      <c r="A422" t="s">
        <v>62</v>
      </c>
      <c r="B422" t="s">
        <v>775</v>
      </c>
      <c r="C422" t="s">
        <v>798</v>
      </c>
      <c r="D422" s="5">
        <v>13</v>
      </c>
      <c r="E422">
        <v>1366.04</v>
      </c>
      <c r="F422">
        <v>17758.52</v>
      </c>
      <c r="G422" t="s">
        <v>850</v>
      </c>
      <c r="H422" s="12" t="s">
        <v>961</v>
      </c>
      <c r="I422" s="5">
        <f>MONTH(Sheet2[[#This Row],[Date]])</f>
        <v>10</v>
      </c>
      <c r="J422" t="s">
        <v>670</v>
      </c>
      <c r="K422" t="s">
        <v>608</v>
      </c>
      <c r="L422" t="s">
        <v>823</v>
      </c>
      <c r="M422" t="s">
        <v>806</v>
      </c>
      <c r="N422" t="s">
        <v>833</v>
      </c>
      <c r="O422" s="11">
        <f t="shared" si="6"/>
        <v>159157.3204</v>
      </c>
      <c r="P422" s="11">
        <f>Sheet2[[#This Row],[Units Sold]]*Sheet2[[#This Row],[UnitPrice_INR]]</f>
        <v>2069045.1651999999</v>
      </c>
    </row>
    <row r="423" spans="1:16" x14ac:dyDescent="0.3">
      <c r="A423" t="s">
        <v>238</v>
      </c>
      <c r="B423" t="s">
        <v>771</v>
      </c>
      <c r="C423" t="s">
        <v>798</v>
      </c>
      <c r="D423" s="5">
        <v>19</v>
      </c>
      <c r="E423">
        <v>219.86</v>
      </c>
      <c r="F423">
        <v>4177.34</v>
      </c>
      <c r="G423" t="s">
        <v>857</v>
      </c>
      <c r="H423" s="12" t="s">
        <v>863</v>
      </c>
      <c r="I423" s="5">
        <f>MONTH(Sheet2[[#This Row],[Date]])</f>
        <v>10</v>
      </c>
      <c r="J423" t="s">
        <v>635</v>
      </c>
      <c r="K423" t="s">
        <v>615</v>
      </c>
      <c r="L423" t="s">
        <v>823</v>
      </c>
      <c r="M423" t="s">
        <v>816</v>
      </c>
      <c r="N423" t="s">
        <v>838</v>
      </c>
      <c r="O423" s="11">
        <f t="shared" si="6"/>
        <v>22581.820599999999</v>
      </c>
      <c r="P423" s="11">
        <f>Sheet2[[#This Row],[Units Sold]]*Sheet2[[#This Row],[UnitPrice_INR]]</f>
        <v>429054.59139999998</v>
      </c>
    </row>
    <row r="424" spans="1:16" x14ac:dyDescent="0.3">
      <c r="A424" t="s">
        <v>301</v>
      </c>
      <c r="B424" t="s">
        <v>775</v>
      </c>
      <c r="C424" t="s">
        <v>793</v>
      </c>
      <c r="D424" s="5">
        <v>23</v>
      </c>
      <c r="E424">
        <v>121.1</v>
      </c>
      <c r="F424">
        <v>2785.3</v>
      </c>
      <c r="G424" t="s">
        <v>855</v>
      </c>
      <c r="H424" s="12" t="s">
        <v>859</v>
      </c>
      <c r="I424" s="5">
        <f>MONTH(Sheet2[[#This Row],[Date]])</f>
        <v>8</v>
      </c>
      <c r="J424" t="s">
        <v>677</v>
      </c>
      <c r="K424" t="s">
        <v>609</v>
      </c>
      <c r="L424" t="s">
        <v>828</v>
      </c>
      <c r="M424" t="s">
        <v>811</v>
      </c>
      <c r="N424" t="s">
        <v>833</v>
      </c>
      <c r="O424" s="11">
        <f t="shared" si="6"/>
        <v>10739.148000000001</v>
      </c>
      <c r="P424" s="11">
        <f>Sheet2[[#This Row],[Units Sold]]*Sheet2[[#This Row],[UnitPrice_INR]]</f>
        <v>247000.40400000004</v>
      </c>
    </row>
    <row r="425" spans="1:16" x14ac:dyDescent="0.3">
      <c r="A425" t="s">
        <v>39</v>
      </c>
      <c r="B425" t="s">
        <v>770</v>
      </c>
      <c r="C425" t="s">
        <v>798</v>
      </c>
      <c r="D425" s="5">
        <v>80</v>
      </c>
      <c r="E425">
        <v>437.36</v>
      </c>
      <c r="F425">
        <v>34988.800000000003</v>
      </c>
      <c r="G425" t="s">
        <v>857</v>
      </c>
      <c r="H425" s="12" t="s">
        <v>924</v>
      </c>
      <c r="I425" s="5">
        <f>MONTH(Sheet2[[#This Row],[Date]])</f>
        <v>6</v>
      </c>
      <c r="J425" t="s">
        <v>653</v>
      </c>
      <c r="K425" t="s">
        <v>608</v>
      </c>
      <c r="L425" t="s">
        <v>826</v>
      </c>
      <c r="M425" t="s">
        <v>811</v>
      </c>
      <c r="N425" t="s">
        <v>833</v>
      </c>
      <c r="O425" s="11">
        <f t="shared" si="6"/>
        <v>44921.245600000002</v>
      </c>
      <c r="P425" s="11">
        <f>Sheet2[[#This Row],[Units Sold]]*Sheet2[[#This Row],[UnitPrice_INR]]</f>
        <v>3593699.648</v>
      </c>
    </row>
    <row r="426" spans="1:16" x14ac:dyDescent="0.3">
      <c r="A426" t="s">
        <v>39</v>
      </c>
      <c r="B426" t="s">
        <v>785</v>
      </c>
      <c r="C426" t="s">
        <v>800</v>
      </c>
      <c r="D426" s="5">
        <v>64</v>
      </c>
      <c r="E426">
        <v>1117.6600000000001</v>
      </c>
      <c r="F426">
        <v>71530.240000000005</v>
      </c>
      <c r="G426" t="s">
        <v>840</v>
      </c>
      <c r="H426" s="12" t="s">
        <v>956</v>
      </c>
      <c r="I426" s="5">
        <f>MONTH(Sheet2[[#This Row],[Date]])</f>
        <v>5</v>
      </c>
      <c r="J426" t="s">
        <v>658</v>
      </c>
      <c r="K426" t="s">
        <v>615</v>
      </c>
      <c r="L426" t="s">
        <v>828</v>
      </c>
      <c r="M426" t="s">
        <v>804</v>
      </c>
      <c r="N426" t="s">
        <v>838</v>
      </c>
      <c r="O426" s="11">
        <f t="shared" si="6"/>
        <v>1117.6600000000001</v>
      </c>
      <c r="P426" s="11">
        <f>Sheet2[[#This Row],[Units Sold]]*Sheet2[[#This Row],[UnitPrice_INR]]</f>
        <v>71530.240000000005</v>
      </c>
    </row>
    <row r="427" spans="1:16" x14ac:dyDescent="0.3">
      <c r="A427" t="s">
        <v>30</v>
      </c>
      <c r="B427" t="s">
        <v>782</v>
      </c>
      <c r="C427" t="s">
        <v>798</v>
      </c>
      <c r="D427" s="5">
        <v>90</v>
      </c>
      <c r="E427">
        <v>1642.48</v>
      </c>
      <c r="F427">
        <v>147823.20000000001</v>
      </c>
      <c r="G427" t="s">
        <v>855</v>
      </c>
      <c r="H427" s="12" t="s">
        <v>993</v>
      </c>
      <c r="I427" s="5">
        <f>MONTH(Sheet2[[#This Row],[Date]])</f>
        <v>8</v>
      </c>
      <c r="J427" t="s">
        <v>727</v>
      </c>
      <c r="K427" t="s">
        <v>615</v>
      </c>
      <c r="L427" t="s">
        <v>823</v>
      </c>
      <c r="M427" t="s">
        <v>816</v>
      </c>
      <c r="N427" t="s">
        <v>833</v>
      </c>
      <c r="O427" s="11">
        <f t="shared" si="6"/>
        <v>145655.12640000001</v>
      </c>
      <c r="P427" s="11">
        <f>Sheet2[[#This Row],[Units Sold]]*Sheet2[[#This Row],[UnitPrice_INR]]</f>
        <v>13108961.376</v>
      </c>
    </row>
    <row r="428" spans="1:16" x14ac:dyDescent="0.3">
      <c r="A428" t="s">
        <v>30</v>
      </c>
      <c r="B428" t="s">
        <v>773</v>
      </c>
      <c r="C428" t="s">
        <v>798</v>
      </c>
      <c r="D428" s="5">
        <v>38</v>
      </c>
      <c r="E428">
        <v>444.19</v>
      </c>
      <c r="F428">
        <v>16879.22</v>
      </c>
      <c r="G428" t="s">
        <v>854</v>
      </c>
      <c r="H428" s="12" t="s">
        <v>868</v>
      </c>
      <c r="I428" s="5">
        <f>MONTH(Sheet2[[#This Row],[Date]])</f>
        <v>6</v>
      </c>
      <c r="J428" t="s">
        <v>665</v>
      </c>
      <c r="K428" t="s">
        <v>618</v>
      </c>
      <c r="L428" t="s">
        <v>828</v>
      </c>
      <c r="M428" t="s">
        <v>804</v>
      </c>
      <c r="N428" t="s">
        <v>838</v>
      </c>
      <c r="O428" s="11">
        <f t="shared" si="6"/>
        <v>28090.5756</v>
      </c>
      <c r="P428" s="11">
        <f>Sheet2[[#This Row],[Units Sold]]*Sheet2[[#This Row],[UnitPrice_INR]]</f>
        <v>1067441.8728</v>
      </c>
    </row>
    <row r="429" spans="1:16" x14ac:dyDescent="0.3">
      <c r="A429" t="s">
        <v>30</v>
      </c>
      <c r="B429" t="s">
        <v>770</v>
      </c>
      <c r="C429" t="s">
        <v>800</v>
      </c>
      <c r="D429" s="5">
        <v>15</v>
      </c>
      <c r="E429">
        <v>1490.16</v>
      </c>
      <c r="F429">
        <v>22352.400000000001</v>
      </c>
      <c r="G429" t="s">
        <v>850</v>
      </c>
      <c r="H429" s="12" t="s">
        <v>921</v>
      </c>
      <c r="I429" s="5">
        <f>MONTH(Sheet2[[#This Row],[Date]])</f>
        <v>10</v>
      </c>
      <c r="J429" t="s">
        <v>661</v>
      </c>
      <c r="K429" t="s">
        <v>607</v>
      </c>
      <c r="L429" t="s">
        <v>826</v>
      </c>
      <c r="M429" t="s">
        <v>811</v>
      </c>
      <c r="N429" t="s">
        <v>838</v>
      </c>
      <c r="O429" s="11">
        <f t="shared" si="6"/>
        <v>173618.54160000003</v>
      </c>
      <c r="P429" s="11">
        <f>Sheet2[[#This Row],[Units Sold]]*Sheet2[[#This Row],[UnitPrice_INR]]</f>
        <v>2604278.1240000003</v>
      </c>
    </row>
    <row r="430" spans="1:16" x14ac:dyDescent="0.3">
      <c r="A430" t="s">
        <v>30</v>
      </c>
      <c r="B430" t="s">
        <v>775</v>
      </c>
      <c r="C430" t="s">
        <v>800</v>
      </c>
      <c r="D430" s="5">
        <v>88</v>
      </c>
      <c r="E430">
        <v>1066.69</v>
      </c>
      <c r="F430">
        <v>93868.72</v>
      </c>
      <c r="G430" t="s">
        <v>847</v>
      </c>
      <c r="H430" s="12" t="s">
        <v>955</v>
      </c>
      <c r="I430" s="5">
        <f>MONTH(Sheet2[[#This Row],[Date]])</f>
        <v>9</v>
      </c>
      <c r="J430" t="s">
        <v>639</v>
      </c>
      <c r="K430" t="s">
        <v>607</v>
      </c>
      <c r="L430" t="s">
        <v>828</v>
      </c>
      <c r="M430" t="s">
        <v>816</v>
      </c>
      <c r="N430" t="s">
        <v>838</v>
      </c>
      <c r="O430" s="11">
        <f t="shared" si="6"/>
        <v>61846.686199999996</v>
      </c>
      <c r="P430" s="11">
        <f>Sheet2[[#This Row],[Units Sold]]*Sheet2[[#This Row],[UnitPrice_INR]]</f>
        <v>5442508.3855999997</v>
      </c>
    </row>
    <row r="431" spans="1:16" x14ac:dyDescent="0.3">
      <c r="A431" t="s">
        <v>313</v>
      </c>
      <c r="B431" t="s">
        <v>777</v>
      </c>
      <c r="C431" t="s">
        <v>793</v>
      </c>
      <c r="D431" s="5">
        <v>5</v>
      </c>
      <c r="E431">
        <v>370.97</v>
      </c>
      <c r="F431">
        <v>1854.85</v>
      </c>
      <c r="G431" t="s">
        <v>847</v>
      </c>
      <c r="H431" s="12" t="s">
        <v>959</v>
      </c>
      <c r="I431" s="5">
        <f>MONTH(Sheet2[[#This Row],[Date]])</f>
        <v>11</v>
      </c>
      <c r="J431" t="s">
        <v>631</v>
      </c>
      <c r="K431" t="s">
        <v>615</v>
      </c>
      <c r="L431" t="s">
        <v>821</v>
      </c>
      <c r="M431" t="s">
        <v>804</v>
      </c>
      <c r="N431" t="s">
        <v>834</v>
      </c>
      <c r="O431" s="11">
        <f t="shared" si="6"/>
        <v>21508.8406</v>
      </c>
      <c r="P431" s="11">
        <f>Sheet2[[#This Row],[Units Sold]]*Sheet2[[#This Row],[UnitPrice_INR]]</f>
        <v>107544.20299999999</v>
      </c>
    </row>
    <row r="432" spans="1:16" x14ac:dyDescent="0.3">
      <c r="A432" t="s">
        <v>313</v>
      </c>
      <c r="B432" t="s">
        <v>785</v>
      </c>
      <c r="C432" t="s">
        <v>793</v>
      </c>
      <c r="D432" s="5">
        <v>42</v>
      </c>
      <c r="E432">
        <v>885.86</v>
      </c>
      <c r="F432">
        <v>37206.120000000003</v>
      </c>
      <c r="G432" t="s">
        <v>854</v>
      </c>
      <c r="H432" s="12" t="s">
        <v>932</v>
      </c>
      <c r="I432" s="5">
        <f>MONTH(Sheet2[[#This Row],[Date]])</f>
        <v>10</v>
      </c>
      <c r="J432" t="s">
        <v>720</v>
      </c>
      <c r="K432" t="s">
        <v>618</v>
      </c>
      <c r="L432" t="s">
        <v>828</v>
      </c>
      <c r="M432" t="s">
        <v>806</v>
      </c>
      <c r="N432" t="s">
        <v>838</v>
      </c>
      <c r="O432" s="11">
        <f t="shared" si="6"/>
        <v>56021.786400000005</v>
      </c>
      <c r="P432" s="11">
        <f>Sheet2[[#This Row],[Units Sold]]*Sheet2[[#This Row],[UnitPrice_INR]]</f>
        <v>2352915.0288</v>
      </c>
    </row>
    <row r="433" spans="1:16" x14ac:dyDescent="0.3">
      <c r="A433" t="s">
        <v>313</v>
      </c>
      <c r="B433" t="s">
        <v>785</v>
      </c>
      <c r="C433" t="s">
        <v>793</v>
      </c>
      <c r="D433" s="5">
        <v>42</v>
      </c>
      <c r="E433">
        <v>885.86</v>
      </c>
      <c r="F433">
        <v>37206.120000000003</v>
      </c>
      <c r="G433" t="s">
        <v>854</v>
      </c>
      <c r="H433" s="12" t="s">
        <v>932</v>
      </c>
      <c r="I433" s="5">
        <f>MONTH(Sheet2[[#This Row],[Date]])</f>
        <v>10</v>
      </c>
      <c r="J433" t="s">
        <v>720</v>
      </c>
      <c r="K433" t="s">
        <v>618</v>
      </c>
      <c r="L433" t="s">
        <v>828</v>
      </c>
      <c r="M433" t="s">
        <v>806</v>
      </c>
      <c r="N433" t="s">
        <v>838</v>
      </c>
      <c r="O433" s="11">
        <f t="shared" si="6"/>
        <v>56021.786400000005</v>
      </c>
      <c r="P433" s="11">
        <f>Sheet2[[#This Row],[Units Sold]]*Sheet2[[#This Row],[UnitPrice_INR]]</f>
        <v>2352915.0288</v>
      </c>
    </row>
    <row r="434" spans="1:16" x14ac:dyDescent="0.3">
      <c r="A434" t="s">
        <v>313</v>
      </c>
      <c r="B434" t="s">
        <v>770</v>
      </c>
      <c r="C434" t="s">
        <v>793</v>
      </c>
      <c r="D434" s="5">
        <v>12</v>
      </c>
      <c r="E434">
        <v>835.91</v>
      </c>
      <c r="F434">
        <v>10030.92</v>
      </c>
      <c r="G434" t="s">
        <v>855</v>
      </c>
      <c r="H434" s="12" t="s">
        <v>859</v>
      </c>
      <c r="I434" s="5">
        <f>MONTH(Sheet2[[#This Row],[Date]])</f>
        <v>8</v>
      </c>
      <c r="J434" t="s">
        <v>628</v>
      </c>
      <c r="K434" t="s">
        <v>609</v>
      </c>
      <c r="L434" t="s">
        <v>826</v>
      </c>
      <c r="M434" t="s">
        <v>806</v>
      </c>
      <c r="N434" t="s">
        <v>838</v>
      </c>
      <c r="O434" s="11">
        <f t="shared" si="6"/>
        <v>74128.498800000001</v>
      </c>
      <c r="P434" s="11">
        <f>Sheet2[[#This Row],[Units Sold]]*Sheet2[[#This Row],[UnitPrice_INR]]</f>
        <v>889541.98560000001</v>
      </c>
    </row>
    <row r="435" spans="1:16" x14ac:dyDescent="0.3">
      <c r="A435" t="s">
        <v>103</v>
      </c>
      <c r="B435" t="s">
        <v>773</v>
      </c>
      <c r="C435" t="s">
        <v>793</v>
      </c>
      <c r="D435" s="5">
        <v>29</v>
      </c>
      <c r="E435">
        <v>1496.86</v>
      </c>
      <c r="F435">
        <v>43408.94</v>
      </c>
      <c r="G435" t="s">
        <v>840</v>
      </c>
      <c r="H435" s="12" t="s">
        <v>973</v>
      </c>
      <c r="I435" s="5">
        <f>MONTH(Sheet2[[#This Row],[Date]])</f>
        <v>9</v>
      </c>
      <c r="J435" t="s">
        <v>622</v>
      </c>
      <c r="K435" t="s">
        <v>609</v>
      </c>
      <c r="L435" t="s">
        <v>823</v>
      </c>
      <c r="M435" t="s">
        <v>811</v>
      </c>
      <c r="N435" t="s">
        <v>834</v>
      </c>
      <c r="O435" s="11">
        <f t="shared" si="6"/>
        <v>1496.86</v>
      </c>
      <c r="P435" s="11">
        <f>Sheet2[[#This Row],[Units Sold]]*Sheet2[[#This Row],[UnitPrice_INR]]</f>
        <v>43408.939999999995</v>
      </c>
    </row>
    <row r="436" spans="1:16" x14ac:dyDescent="0.3">
      <c r="A436" t="s">
        <v>373</v>
      </c>
      <c r="B436" t="s">
        <v>785</v>
      </c>
      <c r="C436" t="s">
        <v>798</v>
      </c>
      <c r="D436" s="5">
        <v>7</v>
      </c>
      <c r="E436">
        <v>1161.8499999999999</v>
      </c>
      <c r="F436">
        <v>8132.95</v>
      </c>
      <c r="G436" t="s">
        <v>850</v>
      </c>
      <c r="H436" s="12" t="s">
        <v>1022</v>
      </c>
      <c r="I436" s="5">
        <f>MONTH(Sheet2[[#This Row],[Date]])</f>
        <v>8</v>
      </c>
      <c r="J436" t="s">
        <v>665</v>
      </c>
      <c r="K436" t="s">
        <v>609</v>
      </c>
      <c r="L436" t="s">
        <v>826</v>
      </c>
      <c r="M436" t="s">
        <v>811</v>
      </c>
      <c r="N436" t="s">
        <v>833</v>
      </c>
      <c r="O436" s="11">
        <f t="shared" si="6"/>
        <v>135367.14350000001</v>
      </c>
      <c r="P436" s="11">
        <f>Sheet2[[#This Row],[Units Sold]]*Sheet2[[#This Row],[UnitPrice_INR]]</f>
        <v>947570.00450000004</v>
      </c>
    </row>
    <row r="437" spans="1:16" x14ac:dyDescent="0.3">
      <c r="A437" t="s">
        <v>373</v>
      </c>
      <c r="B437" t="s">
        <v>773</v>
      </c>
      <c r="C437" t="s">
        <v>798</v>
      </c>
      <c r="D437" s="5">
        <v>23</v>
      </c>
      <c r="E437">
        <v>283.08999999999997</v>
      </c>
      <c r="F437">
        <v>6511.07</v>
      </c>
      <c r="G437" t="s">
        <v>847</v>
      </c>
      <c r="H437" s="12" t="s">
        <v>1009</v>
      </c>
      <c r="I437" s="5">
        <f>MONTH(Sheet2[[#This Row],[Date]])</f>
        <v>11</v>
      </c>
      <c r="J437" t="s">
        <v>670</v>
      </c>
      <c r="K437" t="s">
        <v>607</v>
      </c>
      <c r="L437" t="s">
        <v>823</v>
      </c>
      <c r="M437" t="s">
        <v>804</v>
      </c>
      <c r="N437" t="s">
        <v>834</v>
      </c>
      <c r="O437" s="11">
        <f t="shared" si="6"/>
        <v>16413.558199999996</v>
      </c>
      <c r="P437" s="11">
        <f>Sheet2[[#This Row],[Units Sold]]*Sheet2[[#This Row],[UnitPrice_INR]]</f>
        <v>377511.8385999999</v>
      </c>
    </row>
    <row r="438" spans="1:16" x14ac:dyDescent="0.3">
      <c r="A438" t="s">
        <v>281</v>
      </c>
      <c r="B438" t="s">
        <v>771</v>
      </c>
      <c r="C438" t="s">
        <v>798</v>
      </c>
      <c r="D438" s="5">
        <v>8</v>
      </c>
      <c r="E438">
        <v>595.29</v>
      </c>
      <c r="F438">
        <v>4762.32</v>
      </c>
      <c r="G438" t="s">
        <v>857</v>
      </c>
      <c r="H438" s="12" t="s">
        <v>925</v>
      </c>
      <c r="I438" s="5">
        <f>MONTH(Sheet2[[#This Row],[Date]])</f>
        <v>8</v>
      </c>
      <c r="J438" t="s">
        <v>682</v>
      </c>
      <c r="K438" t="s">
        <v>618</v>
      </c>
      <c r="L438" t="s">
        <v>826</v>
      </c>
      <c r="M438" t="s">
        <v>811</v>
      </c>
      <c r="N438" t="s">
        <v>838</v>
      </c>
      <c r="O438" s="11">
        <f t="shared" si="6"/>
        <v>61142.235899999992</v>
      </c>
      <c r="P438" s="11">
        <f>Sheet2[[#This Row],[Units Sold]]*Sheet2[[#This Row],[UnitPrice_INR]]</f>
        <v>489137.88719999994</v>
      </c>
    </row>
    <row r="439" spans="1:16" x14ac:dyDescent="0.3">
      <c r="A439" t="s">
        <v>281</v>
      </c>
      <c r="B439" t="s">
        <v>773</v>
      </c>
      <c r="C439" t="s">
        <v>800</v>
      </c>
      <c r="D439" s="5">
        <v>25</v>
      </c>
      <c r="E439">
        <v>1919.8</v>
      </c>
      <c r="F439">
        <v>47995</v>
      </c>
      <c r="G439" t="s">
        <v>855</v>
      </c>
      <c r="H439" s="12" t="s">
        <v>1023</v>
      </c>
      <c r="I439" s="5">
        <f>MONTH(Sheet2[[#This Row],[Date]])</f>
        <v>10</v>
      </c>
      <c r="J439" t="s">
        <v>645</v>
      </c>
      <c r="K439" t="s">
        <v>607</v>
      </c>
      <c r="L439" t="s">
        <v>821</v>
      </c>
      <c r="M439" t="s">
        <v>804</v>
      </c>
      <c r="N439" t="s">
        <v>833</v>
      </c>
      <c r="O439" s="11">
        <f t="shared" si="6"/>
        <v>170247.864</v>
      </c>
      <c r="P439" s="11">
        <f>Sheet2[[#This Row],[Units Sold]]*Sheet2[[#This Row],[UnitPrice_INR]]</f>
        <v>4256196.5999999996</v>
      </c>
    </row>
    <row r="440" spans="1:16" x14ac:dyDescent="0.3">
      <c r="A440" t="s">
        <v>281</v>
      </c>
      <c r="B440" t="s">
        <v>770</v>
      </c>
      <c r="C440" t="s">
        <v>798</v>
      </c>
      <c r="D440" s="5">
        <v>23</v>
      </c>
      <c r="E440">
        <v>257.12</v>
      </c>
      <c r="F440">
        <v>5913.76</v>
      </c>
      <c r="G440" t="s">
        <v>857</v>
      </c>
      <c r="H440" s="12" t="s">
        <v>992</v>
      </c>
      <c r="I440" s="5">
        <f>MONTH(Sheet2[[#This Row],[Date]])</f>
        <v>10</v>
      </c>
      <c r="J440" t="s">
        <v>651</v>
      </c>
      <c r="K440" t="s">
        <v>615</v>
      </c>
      <c r="L440" t="s">
        <v>823</v>
      </c>
      <c r="M440" t="s">
        <v>806</v>
      </c>
      <c r="N440" t="s">
        <v>834</v>
      </c>
      <c r="O440" s="11">
        <f t="shared" si="6"/>
        <v>26408.7952</v>
      </c>
      <c r="P440" s="11">
        <f>Sheet2[[#This Row],[Units Sold]]*Sheet2[[#This Row],[UnitPrice_INR]]</f>
        <v>607402.28960000002</v>
      </c>
    </row>
    <row r="441" spans="1:16" x14ac:dyDescent="0.3">
      <c r="A441" t="s">
        <v>144</v>
      </c>
      <c r="B441" t="s">
        <v>777</v>
      </c>
      <c r="C441" t="s">
        <v>800</v>
      </c>
      <c r="D441" s="5">
        <v>34</v>
      </c>
      <c r="E441">
        <v>775.48</v>
      </c>
      <c r="F441">
        <v>26366.32</v>
      </c>
      <c r="G441" t="s">
        <v>840</v>
      </c>
      <c r="H441" s="12" t="s">
        <v>911</v>
      </c>
      <c r="I441" s="5">
        <f>MONTH(Sheet2[[#This Row],[Date]])</f>
        <v>7</v>
      </c>
      <c r="J441" t="s">
        <v>727</v>
      </c>
      <c r="K441" t="s">
        <v>607</v>
      </c>
      <c r="L441" t="s">
        <v>823</v>
      </c>
      <c r="M441" t="s">
        <v>816</v>
      </c>
      <c r="N441" t="s">
        <v>834</v>
      </c>
      <c r="O441" s="11">
        <f t="shared" si="6"/>
        <v>775.48</v>
      </c>
      <c r="P441" s="11">
        <f>Sheet2[[#This Row],[Units Sold]]*Sheet2[[#This Row],[UnitPrice_INR]]</f>
        <v>26366.32</v>
      </c>
    </row>
    <row r="442" spans="1:16" x14ac:dyDescent="0.3">
      <c r="A442" t="s">
        <v>144</v>
      </c>
      <c r="B442" t="s">
        <v>770</v>
      </c>
      <c r="C442" t="s">
        <v>798</v>
      </c>
      <c r="D442" s="5">
        <v>64</v>
      </c>
      <c r="E442">
        <v>722.78</v>
      </c>
      <c r="F442">
        <v>46257.919999999998</v>
      </c>
      <c r="G442" t="s">
        <v>855</v>
      </c>
      <c r="H442" s="12" t="s">
        <v>976</v>
      </c>
      <c r="I442" s="5">
        <f>MONTH(Sheet2[[#This Row],[Date]])</f>
        <v>9</v>
      </c>
      <c r="J442" t="s">
        <v>715</v>
      </c>
      <c r="K442" t="s">
        <v>609</v>
      </c>
      <c r="L442" t="s">
        <v>823</v>
      </c>
      <c r="M442" t="s">
        <v>806</v>
      </c>
      <c r="N442" t="s">
        <v>834</v>
      </c>
      <c r="O442" s="11">
        <f t="shared" si="6"/>
        <v>64096.130400000002</v>
      </c>
      <c r="P442" s="11">
        <f>Sheet2[[#This Row],[Units Sold]]*Sheet2[[#This Row],[UnitPrice_INR]]</f>
        <v>4102152.3456000001</v>
      </c>
    </row>
    <row r="443" spans="1:16" x14ac:dyDescent="0.3">
      <c r="A443" t="s">
        <v>361</v>
      </c>
      <c r="B443" t="s">
        <v>773</v>
      </c>
      <c r="C443" t="s">
        <v>798</v>
      </c>
      <c r="D443" s="5">
        <v>38</v>
      </c>
      <c r="E443">
        <v>941.27</v>
      </c>
      <c r="F443">
        <v>35768.26</v>
      </c>
      <c r="G443" t="s">
        <v>850</v>
      </c>
      <c r="H443" s="12" t="s">
        <v>933</v>
      </c>
      <c r="I443" s="5">
        <f>MONTH(Sheet2[[#This Row],[Date]])</f>
        <v>7</v>
      </c>
      <c r="J443" t="s">
        <v>622</v>
      </c>
      <c r="K443" t="s">
        <v>608</v>
      </c>
      <c r="L443" t="s">
        <v>826</v>
      </c>
      <c r="M443" t="s">
        <v>811</v>
      </c>
      <c r="N443" t="s">
        <v>838</v>
      </c>
      <c r="O443" s="11">
        <f t="shared" si="6"/>
        <v>109667.3677</v>
      </c>
      <c r="P443" s="11">
        <f>Sheet2[[#This Row],[Units Sold]]*Sheet2[[#This Row],[UnitPrice_INR]]</f>
        <v>4167359.9726</v>
      </c>
    </row>
    <row r="444" spans="1:16" x14ac:dyDescent="0.3">
      <c r="A444" t="s">
        <v>361</v>
      </c>
      <c r="B444" t="s">
        <v>782</v>
      </c>
      <c r="C444" t="s">
        <v>798</v>
      </c>
      <c r="D444" s="5">
        <v>26</v>
      </c>
      <c r="E444">
        <v>552.08000000000004</v>
      </c>
      <c r="F444">
        <v>14354.08</v>
      </c>
      <c r="G444" t="s">
        <v>855</v>
      </c>
      <c r="H444" s="12" t="s">
        <v>970</v>
      </c>
      <c r="I444" s="5">
        <f>MONTH(Sheet2[[#This Row],[Date]])</f>
        <v>6</v>
      </c>
      <c r="J444" t="s">
        <v>722</v>
      </c>
      <c r="K444" t="s">
        <v>609</v>
      </c>
      <c r="L444" t="s">
        <v>826</v>
      </c>
      <c r="M444" t="s">
        <v>806</v>
      </c>
      <c r="N444" t="s">
        <v>834</v>
      </c>
      <c r="O444" s="11">
        <f t="shared" si="6"/>
        <v>48958.45440000001</v>
      </c>
      <c r="P444" s="11">
        <f>Sheet2[[#This Row],[Units Sold]]*Sheet2[[#This Row],[UnitPrice_INR]]</f>
        <v>1272919.8144000003</v>
      </c>
    </row>
    <row r="445" spans="1:16" x14ac:dyDescent="0.3">
      <c r="A445" t="s">
        <v>120</v>
      </c>
      <c r="B445" t="s">
        <v>777</v>
      </c>
      <c r="C445" t="s">
        <v>798</v>
      </c>
      <c r="D445" s="5">
        <v>15</v>
      </c>
      <c r="E445">
        <v>1731.87</v>
      </c>
      <c r="F445">
        <v>25978.05</v>
      </c>
      <c r="G445" t="s">
        <v>857</v>
      </c>
      <c r="H445" s="12" t="s">
        <v>1014</v>
      </c>
      <c r="I445" s="5">
        <f>MONTH(Sheet2[[#This Row],[Date]])</f>
        <v>11</v>
      </c>
      <c r="J445" t="s">
        <v>711</v>
      </c>
      <c r="K445" t="s">
        <v>607</v>
      </c>
      <c r="L445" t="s">
        <v>826</v>
      </c>
      <c r="M445" t="s">
        <v>804</v>
      </c>
      <c r="N445" t="s">
        <v>834</v>
      </c>
      <c r="O445" s="11">
        <f t="shared" si="6"/>
        <v>177880.36769999997</v>
      </c>
      <c r="P445" s="11">
        <f>Sheet2[[#This Row],[Units Sold]]*Sheet2[[#This Row],[UnitPrice_INR]]</f>
        <v>2668205.5154999997</v>
      </c>
    </row>
    <row r="446" spans="1:16" x14ac:dyDescent="0.3">
      <c r="A446" t="s">
        <v>43</v>
      </c>
      <c r="B446" t="s">
        <v>777</v>
      </c>
      <c r="C446" t="s">
        <v>798</v>
      </c>
      <c r="D446" s="5">
        <v>84</v>
      </c>
      <c r="E446">
        <v>1571.09</v>
      </c>
      <c r="F446">
        <v>131971.56</v>
      </c>
      <c r="G446" t="s">
        <v>854</v>
      </c>
      <c r="H446" s="12" t="s">
        <v>875</v>
      </c>
      <c r="I446" s="5">
        <f>MONTH(Sheet2[[#This Row],[Date]])</f>
        <v>5</v>
      </c>
      <c r="J446" t="s">
        <v>661</v>
      </c>
      <c r="K446" t="s">
        <v>618</v>
      </c>
      <c r="L446" t="s">
        <v>823</v>
      </c>
      <c r="M446" t="s">
        <v>811</v>
      </c>
      <c r="N446" t="s">
        <v>834</v>
      </c>
      <c r="O446" s="11">
        <f t="shared" si="6"/>
        <v>99355.731599999999</v>
      </c>
      <c r="P446" s="11">
        <f>Sheet2[[#This Row],[Units Sold]]*Sheet2[[#This Row],[UnitPrice_INR]]</f>
        <v>8345881.4544000002</v>
      </c>
    </row>
    <row r="447" spans="1:16" x14ac:dyDescent="0.3">
      <c r="A447" t="s">
        <v>43</v>
      </c>
      <c r="B447" t="s">
        <v>771</v>
      </c>
      <c r="C447" t="s">
        <v>800</v>
      </c>
      <c r="D447" s="5">
        <v>12</v>
      </c>
      <c r="E447">
        <v>1052.46</v>
      </c>
      <c r="F447">
        <v>12629.52</v>
      </c>
      <c r="G447" t="s">
        <v>855</v>
      </c>
      <c r="H447" s="12" t="s">
        <v>910</v>
      </c>
      <c r="I447" s="5">
        <f>MONTH(Sheet2[[#This Row],[Date]])</f>
        <v>10</v>
      </c>
      <c r="J447" t="s">
        <v>653</v>
      </c>
      <c r="K447" t="s">
        <v>618</v>
      </c>
      <c r="L447" t="s">
        <v>821</v>
      </c>
      <c r="M447" t="s">
        <v>816</v>
      </c>
      <c r="N447" t="s">
        <v>838</v>
      </c>
      <c r="O447" s="11">
        <f t="shared" si="6"/>
        <v>93332.152800000011</v>
      </c>
      <c r="P447" s="11">
        <f>Sheet2[[#This Row],[Units Sold]]*Sheet2[[#This Row],[UnitPrice_INR]]</f>
        <v>1119985.8336</v>
      </c>
    </row>
    <row r="448" spans="1:16" x14ac:dyDescent="0.3">
      <c r="A448" t="s">
        <v>43</v>
      </c>
      <c r="B448" t="s">
        <v>775</v>
      </c>
      <c r="C448" t="s">
        <v>798</v>
      </c>
      <c r="D448" s="5">
        <v>73</v>
      </c>
      <c r="E448">
        <v>1532.01</v>
      </c>
      <c r="F448">
        <v>111836.73</v>
      </c>
      <c r="G448" t="s">
        <v>857</v>
      </c>
      <c r="H448" s="12" t="s">
        <v>876</v>
      </c>
      <c r="I448" s="5">
        <f>MONTH(Sheet2[[#This Row],[Date]])</f>
        <v>9</v>
      </c>
      <c r="J448" t="s">
        <v>639</v>
      </c>
      <c r="K448" t="s">
        <v>615</v>
      </c>
      <c r="L448" t="s">
        <v>826</v>
      </c>
      <c r="M448" t="s">
        <v>816</v>
      </c>
      <c r="N448" t="s">
        <v>834</v>
      </c>
      <c r="O448" s="11">
        <f t="shared" si="6"/>
        <v>157352.74709999998</v>
      </c>
      <c r="P448" s="11">
        <f>Sheet2[[#This Row],[Units Sold]]*Sheet2[[#This Row],[UnitPrice_INR]]</f>
        <v>11486750.538299998</v>
      </c>
    </row>
    <row r="449" spans="1:16" x14ac:dyDescent="0.3">
      <c r="A449" t="s">
        <v>43</v>
      </c>
      <c r="B449" t="s">
        <v>775</v>
      </c>
      <c r="C449" t="s">
        <v>800</v>
      </c>
      <c r="D449" s="5">
        <v>48</v>
      </c>
      <c r="E449">
        <v>395.79</v>
      </c>
      <c r="F449">
        <v>18997.919999999998</v>
      </c>
      <c r="G449" t="s">
        <v>840</v>
      </c>
      <c r="H449" s="12" t="s">
        <v>888</v>
      </c>
      <c r="I449" s="5">
        <f>MONTH(Sheet2[[#This Row],[Date]])</f>
        <v>6</v>
      </c>
      <c r="J449" t="s">
        <v>625</v>
      </c>
      <c r="K449" t="s">
        <v>609</v>
      </c>
      <c r="L449" t="s">
        <v>828</v>
      </c>
      <c r="M449" t="s">
        <v>811</v>
      </c>
      <c r="N449" t="s">
        <v>834</v>
      </c>
      <c r="O449" s="11">
        <f t="shared" si="6"/>
        <v>395.79</v>
      </c>
      <c r="P449" s="11">
        <f>Sheet2[[#This Row],[Units Sold]]*Sheet2[[#This Row],[UnitPrice_INR]]</f>
        <v>18997.920000000002</v>
      </c>
    </row>
    <row r="450" spans="1:16" x14ac:dyDescent="0.3">
      <c r="A450" t="s">
        <v>85</v>
      </c>
      <c r="B450" t="s">
        <v>785</v>
      </c>
      <c r="C450" t="s">
        <v>798</v>
      </c>
      <c r="D450" s="5">
        <v>99</v>
      </c>
      <c r="E450">
        <v>1610.27</v>
      </c>
      <c r="F450">
        <v>159416.73000000001</v>
      </c>
      <c r="G450" t="s">
        <v>857</v>
      </c>
      <c r="H450" s="12" t="s">
        <v>874</v>
      </c>
      <c r="I450" s="5">
        <f>MONTH(Sheet2[[#This Row],[Date]])</f>
        <v>10</v>
      </c>
      <c r="J450" t="s">
        <v>677</v>
      </c>
      <c r="K450" t="s">
        <v>609</v>
      </c>
      <c r="L450" t="s">
        <v>828</v>
      </c>
      <c r="M450" t="s">
        <v>804</v>
      </c>
      <c r="N450" t="s">
        <v>834</v>
      </c>
      <c r="O450" s="11">
        <f t="shared" ref="O450:O513" si="7">E450*VLOOKUP(G450,$R$3:$S$8,2,)</f>
        <v>165390.83169999998</v>
      </c>
      <c r="P450" s="11">
        <f>Sheet2[[#This Row],[Units Sold]]*Sheet2[[#This Row],[UnitPrice_INR]]</f>
        <v>16373692.338299997</v>
      </c>
    </row>
    <row r="451" spans="1:16" x14ac:dyDescent="0.3">
      <c r="A451" t="s">
        <v>85</v>
      </c>
      <c r="B451" t="s">
        <v>776</v>
      </c>
      <c r="C451" t="s">
        <v>793</v>
      </c>
      <c r="D451" s="5">
        <v>51</v>
      </c>
      <c r="E451">
        <v>534.65</v>
      </c>
      <c r="F451">
        <v>27267.15</v>
      </c>
      <c r="G451" t="s">
        <v>854</v>
      </c>
      <c r="H451" s="12" t="s">
        <v>982</v>
      </c>
      <c r="I451" s="5">
        <f>MONTH(Sheet2[[#This Row],[Date]])</f>
        <v>8</v>
      </c>
      <c r="J451" t="s">
        <v>682</v>
      </c>
      <c r="K451" t="s">
        <v>618</v>
      </c>
      <c r="L451" t="s">
        <v>821</v>
      </c>
      <c r="M451" t="s">
        <v>811</v>
      </c>
      <c r="N451" t="s">
        <v>834</v>
      </c>
      <c r="O451" s="11">
        <f t="shared" si="7"/>
        <v>33811.266000000003</v>
      </c>
      <c r="P451" s="11">
        <f>Sheet2[[#This Row],[Units Sold]]*Sheet2[[#This Row],[UnitPrice_INR]]</f>
        <v>1724374.5660000001</v>
      </c>
    </row>
    <row r="452" spans="1:16" x14ac:dyDescent="0.3">
      <c r="A452" t="s">
        <v>44</v>
      </c>
      <c r="B452" t="s">
        <v>782</v>
      </c>
      <c r="C452" t="s">
        <v>800</v>
      </c>
      <c r="D452" s="5">
        <v>31</v>
      </c>
      <c r="E452">
        <v>385.07</v>
      </c>
      <c r="F452">
        <v>11937.17</v>
      </c>
      <c r="G452" t="s">
        <v>847</v>
      </c>
      <c r="H452" s="12" t="s">
        <v>949</v>
      </c>
      <c r="I452" s="5">
        <f>MONTH(Sheet2[[#This Row],[Date]])</f>
        <v>8</v>
      </c>
      <c r="J452" t="s">
        <v>653</v>
      </c>
      <c r="K452" t="s">
        <v>615</v>
      </c>
      <c r="L452" t="s">
        <v>823</v>
      </c>
      <c r="M452" t="s">
        <v>806</v>
      </c>
      <c r="N452" t="s">
        <v>833</v>
      </c>
      <c r="O452" s="11">
        <f t="shared" si="7"/>
        <v>22326.3586</v>
      </c>
      <c r="P452" s="11">
        <f>Sheet2[[#This Row],[Units Sold]]*Sheet2[[#This Row],[UnitPrice_INR]]</f>
        <v>692117.11659999995</v>
      </c>
    </row>
    <row r="453" spans="1:16" x14ac:dyDescent="0.3">
      <c r="A453" t="s">
        <v>386</v>
      </c>
      <c r="B453" t="s">
        <v>776</v>
      </c>
      <c r="C453" t="s">
        <v>800</v>
      </c>
      <c r="D453" s="5">
        <v>60</v>
      </c>
      <c r="E453">
        <v>1598.33</v>
      </c>
      <c r="F453">
        <v>95899.8</v>
      </c>
      <c r="G453" t="s">
        <v>855</v>
      </c>
      <c r="H453" s="12" t="s">
        <v>959</v>
      </c>
      <c r="I453" s="5">
        <f>MONTH(Sheet2[[#This Row],[Date]])</f>
        <v>11</v>
      </c>
      <c r="J453" t="s">
        <v>752</v>
      </c>
      <c r="K453" t="s">
        <v>608</v>
      </c>
      <c r="L453" t="s">
        <v>823</v>
      </c>
      <c r="M453" t="s">
        <v>804</v>
      </c>
      <c r="N453" t="s">
        <v>833</v>
      </c>
      <c r="O453" s="11">
        <f t="shared" si="7"/>
        <v>141739.9044</v>
      </c>
      <c r="P453" s="11">
        <f>Sheet2[[#This Row],[Units Sold]]*Sheet2[[#This Row],[UnitPrice_INR]]</f>
        <v>8504394.2640000004</v>
      </c>
    </row>
    <row r="454" spans="1:16" x14ac:dyDescent="0.3">
      <c r="A454" t="s">
        <v>123</v>
      </c>
      <c r="B454" t="s">
        <v>785</v>
      </c>
      <c r="C454" t="s">
        <v>800</v>
      </c>
      <c r="D454" s="5">
        <v>98</v>
      </c>
      <c r="E454">
        <v>1562.24</v>
      </c>
      <c r="F454">
        <v>153099.51999999999</v>
      </c>
      <c r="G454" t="s">
        <v>840</v>
      </c>
      <c r="H454" s="12" t="s">
        <v>1014</v>
      </c>
      <c r="I454" s="5">
        <f>MONTH(Sheet2[[#This Row],[Date]])</f>
        <v>11</v>
      </c>
      <c r="J454" t="s">
        <v>655</v>
      </c>
      <c r="K454" t="s">
        <v>608</v>
      </c>
      <c r="L454" t="s">
        <v>821</v>
      </c>
      <c r="M454" t="s">
        <v>811</v>
      </c>
      <c r="N454" t="s">
        <v>833</v>
      </c>
      <c r="O454" s="11">
        <f t="shared" si="7"/>
        <v>1562.24</v>
      </c>
      <c r="P454" s="11">
        <f>Sheet2[[#This Row],[Units Sold]]*Sheet2[[#This Row],[UnitPrice_INR]]</f>
        <v>153099.51999999999</v>
      </c>
    </row>
    <row r="455" spans="1:16" x14ac:dyDescent="0.3">
      <c r="A455" t="s">
        <v>123</v>
      </c>
      <c r="B455" t="s">
        <v>771</v>
      </c>
      <c r="C455" t="s">
        <v>793</v>
      </c>
      <c r="D455" s="5">
        <v>94</v>
      </c>
      <c r="E455">
        <v>1350.52</v>
      </c>
      <c r="F455">
        <v>126948.88</v>
      </c>
      <c r="G455" t="s">
        <v>857</v>
      </c>
      <c r="H455" s="12" t="s">
        <v>917</v>
      </c>
      <c r="I455" s="5">
        <f>MONTH(Sheet2[[#This Row],[Date]])</f>
        <v>7</v>
      </c>
      <c r="J455" t="s">
        <v>678</v>
      </c>
      <c r="K455" t="s">
        <v>618</v>
      </c>
      <c r="L455" t="s">
        <v>821</v>
      </c>
      <c r="M455" t="s">
        <v>804</v>
      </c>
      <c r="N455" t="s">
        <v>838</v>
      </c>
      <c r="O455" s="11">
        <f t="shared" si="7"/>
        <v>138711.90919999999</v>
      </c>
      <c r="P455" s="11">
        <f>Sheet2[[#This Row],[Units Sold]]*Sheet2[[#This Row],[UnitPrice_INR]]</f>
        <v>13038919.4648</v>
      </c>
    </row>
    <row r="456" spans="1:16" x14ac:dyDescent="0.3">
      <c r="A456" t="s">
        <v>123</v>
      </c>
      <c r="B456" t="s">
        <v>777</v>
      </c>
      <c r="C456" t="s">
        <v>800</v>
      </c>
      <c r="D456" s="5">
        <v>73</v>
      </c>
      <c r="E456">
        <v>525.79</v>
      </c>
      <c r="F456">
        <v>38382.67</v>
      </c>
      <c r="G456" t="s">
        <v>857</v>
      </c>
      <c r="H456" s="12" t="s">
        <v>1006</v>
      </c>
      <c r="I456" s="5">
        <f>MONTH(Sheet2[[#This Row],[Date]])</f>
        <v>9</v>
      </c>
      <c r="J456" t="s">
        <v>711</v>
      </c>
      <c r="K456" t="s">
        <v>607</v>
      </c>
      <c r="L456" t="s">
        <v>823</v>
      </c>
      <c r="M456" t="s">
        <v>806</v>
      </c>
      <c r="N456" t="s">
        <v>834</v>
      </c>
      <c r="O456" s="11">
        <f t="shared" si="7"/>
        <v>54003.890899999991</v>
      </c>
      <c r="P456" s="11">
        <f>Sheet2[[#This Row],[Units Sold]]*Sheet2[[#This Row],[UnitPrice_INR]]</f>
        <v>3942284.0356999994</v>
      </c>
    </row>
    <row r="457" spans="1:16" x14ac:dyDescent="0.3">
      <c r="A457" t="s">
        <v>183</v>
      </c>
      <c r="B457" t="s">
        <v>782</v>
      </c>
      <c r="C457" t="s">
        <v>800</v>
      </c>
      <c r="D457" s="5">
        <v>87</v>
      </c>
      <c r="E457">
        <v>370.36</v>
      </c>
      <c r="F457">
        <v>32221.32</v>
      </c>
      <c r="G457" t="s">
        <v>840</v>
      </c>
      <c r="H457" s="12" t="s">
        <v>936</v>
      </c>
      <c r="I457" s="5">
        <f>MONTH(Sheet2[[#This Row],[Date]])</f>
        <v>7</v>
      </c>
      <c r="J457" t="s">
        <v>675</v>
      </c>
      <c r="K457" t="s">
        <v>618</v>
      </c>
      <c r="L457" t="s">
        <v>826</v>
      </c>
      <c r="M457" t="s">
        <v>816</v>
      </c>
      <c r="N457" t="s">
        <v>838</v>
      </c>
      <c r="O457" s="11">
        <f t="shared" si="7"/>
        <v>370.36</v>
      </c>
      <c r="P457" s="11">
        <f>Sheet2[[#This Row],[Units Sold]]*Sheet2[[#This Row],[UnitPrice_INR]]</f>
        <v>32221.32</v>
      </c>
    </row>
    <row r="458" spans="1:16" x14ac:dyDescent="0.3">
      <c r="A458" t="s">
        <v>330</v>
      </c>
      <c r="B458" t="s">
        <v>773</v>
      </c>
      <c r="C458" t="s">
        <v>798</v>
      </c>
      <c r="D458" s="5">
        <v>58</v>
      </c>
      <c r="E458">
        <v>758.64</v>
      </c>
      <c r="F458">
        <v>44001.120000000003</v>
      </c>
      <c r="G458" t="s">
        <v>850</v>
      </c>
      <c r="H458" s="12" t="s">
        <v>979</v>
      </c>
      <c r="I458" s="5">
        <f>MONTH(Sheet2[[#This Row],[Date]])</f>
        <v>11</v>
      </c>
      <c r="J458" t="s">
        <v>737</v>
      </c>
      <c r="K458" t="s">
        <v>618</v>
      </c>
      <c r="L458" t="s">
        <v>823</v>
      </c>
      <c r="M458" t="s">
        <v>816</v>
      </c>
      <c r="N458" t="s">
        <v>833</v>
      </c>
      <c r="O458" s="11">
        <f t="shared" si="7"/>
        <v>88389.146399999998</v>
      </c>
      <c r="P458" s="11">
        <f>Sheet2[[#This Row],[Units Sold]]*Sheet2[[#This Row],[UnitPrice_INR]]</f>
        <v>5126570.4912</v>
      </c>
    </row>
    <row r="459" spans="1:16" x14ac:dyDescent="0.3">
      <c r="A459" t="s">
        <v>330</v>
      </c>
      <c r="B459" t="s">
        <v>782</v>
      </c>
      <c r="C459" t="s">
        <v>800</v>
      </c>
      <c r="D459" s="5">
        <v>39</v>
      </c>
      <c r="E459">
        <v>82.49</v>
      </c>
      <c r="F459">
        <v>3217.11</v>
      </c>
      <c r="G459" t="s">
        <v>840</v>
      </c>
      <c r="H459" s="12" t="s">
        <v>878</v>
      </c>
      <c r="I459" s="5">
        <f>MONTH(Sheet2[[#This Row],[Date]])</f>
        <v>10</v>
      </c>
      <c r="J459" t="s">
        <v>737</v>
      </c>
      <c r="K459" t="s">
        <v>608</v>
      </c>
      <c r="L459" t="s">
        <v>828</v>
      </c>
      <c r="M459" t="s">
        <v>816</v>
      </c>
      <c r="N459" t="s">
        <v>833</v>
      </c>
      <c r="O459" s="11">
        <f t="shared" si="7"/>
        <v>82.49</v>
      </c>
      <c r="P459" s="11">
        <f>Sheet2[[#This Row],[Units Sold]]*Sheet2[[#This Row],[UnitPrice_INR]]</f>
        <v>3217.1099999999997</v>
      </c>
    </row>
    <row r="460" spans="1:16" x14ac:dyDescent="0.3">
      <c r="A460" t="s">
        <v>227</v>
      </c>
      <c r="B460" t="s">
        <v>773</v>
      </c>
      <c r="C460" t="s">
        <v>800</v>
      </c>
      <c r="D460" s="5">
        <v>40</v>
      </c>
      <c r="E460">
        <v>655.89</v>
      </c>
      <c r="F460">
        <v>26235.599999999999</v>
      </c>
      <c r="G460" t="s">
        <v>854</v>
      </c>
      <c r="H460" s="12" t="s">
        <v>896</v>
      </c>
      <c r="I460" s="5">
        <f>MONTH(Sheet2[[#This Row],[Date]])</f>
        <v>10</v>
      </c>
      <c r="J460" t="s">
        <v>709</v>
      </c>
      <c r="K460" t="s">
        <v>615</v>
      </c>
      <c r="L460" t="s">
        <v>823</v>
      </c>
      <c r="M460" t="s">
        <v>816</v>
      </c>
      <c r="N460" t="s">
        <v>838</v>
      </c>
      <c r="O460" s="11">
        <f t="shared" si="7"/>
        <v>41478.4836</v>
      </c>
      <c r="P460" s="11">
        <f>Sheet2[[#This Row],[Units Sold]]*Sheet2[[#This Row],[UnitPrice_INR]]</f>
        <v>1659139.344</v>
      </c>
    </row>
    <row r="461" spans="1:16" x14ac:dyDescent="0.3">
      <c r="A461" t="s">
        <v>227</v>
      </c>
      <c r="B461" t="s">
        <v>777</v>
      </c>
      <c r="C461" t="s">
        <v>798</v>
      </c>
      <c r="D461" s="5">
        <v>97</v>
      </c>
      <c r="E461">
        <v>225.03</v>
      </c>
      <c r="F461">
        <v>21827.91</v>
      </c>
      <c r="G461" t="s">
        <v>847</v>
      </c>
      <c r="H461" s="12" t="s">
        <v>1024</v>
      </c>
      <c r="I461" s="5">
        <f>MONTH(Sheet2[[#This Row],[Date]])</f>
        <v>5</v>
      </c>
      <c r="J461" t="s">
        <v>625</v>
      </c>
      <c r="K461" t="s">
        <v>608</v>
      </c>
      <c r="L461" t="s">
        <v>823</v>
      </c>
      <c r="M461" t="s">
        <v>816</v>
      </c>
      <c r="N461" t="s">
        <v>834</v>
      </c>
      <c r="O461" s="11">
        <f t="shared" si="7"/>
        <v>13047.239399999999</v>
      </c>
      <c r="P461" s="11">
        <f>Sheet2[[#This Row],[Units Sold]]*Sheet2[[#This Row],[UnitPrice_INR]]</f>
        <v>1265582.2217999999</v>
      </c>
    </row>
    <row r="462" spans="1:16" x14ac:dyDescent="0.3">
      <c r="A462" t="s">
        <v>310</v>
      </c>
      <c r="B462" t="s">
        <v>785</v>
      </c>
      <c r="C462" t="s">
        <v>798</v>
      </c>
      <c r="D462" s="5">
        <v>80</v>
      </c>
      <c r="E462">
        <v>670.18</v>
      </c>
      <c r="F462">
        <v>53614.400000000001</v>
      </c>
      <c r="G462" t="s">
        <v>847</v>
      </c>
      <c r="H462" s="12" t="s">
        <v>861</v>
      </c>
      <c r="I462" s="5">
        <f>MONTH(Sheet2[[#This Row],[Date]])</f>
        <v>9</v>
      </c>
      <c r="J462" t="s">
        <v>639</v>
      </c>
      <c r="K462" t="s">
        <v>615</v>
      </c>
      <c r="L462" t="s">
        <v>826</v>
      </c>
      <c r="M462" t="s">
        <v>811</v>
      </c>
      <c r="N462" t="s">
        <v>833</v>
      </c>
      <c r="O462" s="11">
        <f t="shared" si="7"/>
        <v>38857.036399999997</v>
      </c>
      <c r="P462" s="11">
        <f>Sheet2[[#This Row],[Units Sold]]*Sheet2[[#This Row],[UnitPrice_INR]]</f>
        <v>3108562.9119999995</v>
      </c>
    </row>
    <row r="463" spans="1:16" x14ac:dyDescent="0.3">
      <c r="A463" t="s">
        <v>112</v>
      </c>
      <c r="B463" t="s">
        <v>777</v>
      </c>
      <c r="C463" t="s">
        <v>798</v>
      </c>
      <c r="D463" s="5">
        <v>5</v>
      </c>
      <c r="E463">
        <v>1963.42</v>
      </c>
      <c r="F463">
        <v>9817.1</v>
      </c>
      <c r="G463" t="s">
        <v>855</v>
      </c>
      <c r="H463" s="12" t="s">
        <v>950</v>
      </c>
      <c r="I463" s="5">
        <f>MONTH(Sheet2[[#This Row],[Date]])</f>
        <v>9</v>
      </c>
      <c r="J463" t="s">
        <v>673</v>
      </c>
      <c r="K463" t="s">
        <v>618</v>
      </c>
      <c r="L463" t="s">
        <v>821</v>
      </c>
      <c r="M463" t="s">
        <v>816</v>
      </c>
      <c r="N463" t="s">
        <v>834</v>
      </c>
      <c r="O463" s="11">
        <f t="shared" si="7"/>
        <v>174116.08560000002</v>
      </c>
      <c r="P463" s="11">
        <f>Sheet2[[#This Row],[Units Sold]]*Sheet2[[#This Row],[UnitPrice_INR]]</f>
        <v>870580.42800000007</v>
      </c>
    </row>
    <row r="464" spans="1:16" x14ac:dyDescent="0.3">
      <c r="A464" t="s">
        <v>128</v>
      </c>
      <c r="B464" t="s">
        <v>776</v>
      </c>
      <c r="C464" t="s">
        <v>798</v>
      </c>
      <c r="D464" s="5">
        <v>78</v>
      </c>
      <c r="E464">
        <v>720.98</v>
      </c>
      <c r="F464">
        <v>56236.44</v>
      </c>
      <c r="G464" t="s">
        <v>840</v>
      </c>
      <c r="H464" s="12" t="s">
        <v>986</v>
      </c>
      <c r="I464" s="5">
        <f>MONTH(Sheet2[[#This Row],[Date]])</f>
        <v>8</v>
      </c>
      <c r="J464" t="s">
        <v>631</v>
      </c>
      <c r="K464" t="s">
        <v>618</v>
      </c>
      <c r="L464" t="s">
        <v>821</v>
      </c>
      <c r="M464" t="s">
        <v>804</v>
      </c>
      <c r="N464" t="s">
        <v>838</v>
      </c>
      <c r="O464" s="11">
        <f t="shared" si="7"/>
        <v>720.98</v>
      </c>
      <c r="P464" s="11">
        <f>Sheet2[[#This Row],[Units Sold]]*Sheet2[[#This Row],[UnitPrice_INR]]</f>
        <v>56236.44</v>
      </c>
    </row>
    <row r="465" spans="1:16" x14ac:dyDescent="0.3">
      <c r="A465" t="s">
        <v>128</v>
      </c>
      <c r="B465" t="s">
        <v>770</v>
      </c>
      <c r="C465" t="s">
        <v>1051</v>
      </c>
      <c r="D465" s="5">
        <v>76</v>
      </c>
      <c r="E465">
        <v>1633.02</v>
      </c>
      <c r="F465">
        <v>124109.52</v>
      </c>
      <c r="G465" t="s">
        <v>854</v>
      </c>
      <c r="H465" s="12" t="s">
        <v>958</v>
      </c>
      <c r="I465" s="5">
        <f>MONTH(Sheet2[[#This Row],[Date]])</f>
        <v>8</v>
      </c>
      <c r="J465" t="s">
        <v>705</v>
      </c>
      <c r="K465" t="s">
        <v>608</v>
      </c>
      <c r="L465" t="s">
        <v>828</v>
      </c>
      <c r="M465" t="s">
        <v>806</v>
      </c>
      <c r="N465" t="s">
        <v>833</v>
      </c>
      <c r="O465" s="11">
        <f t="shared" si="7"/>
        <v>103272.1848</v>
      </c>
      <c r="P465" s="11">
        <f>Sheet2[[#This Row],[Units Sold]]*Sheet2[[#This Row],[UnitPrice_INR]]</f>
        <v>7848686.0448000003</v>
      </c>
    </row>
    <row r="466" spans="1:16" x14ac:dyDescent="0.3">
      <c r="A466" t="s">
        <v>29</v>
      </c>
      <c r="B466" t="s">
        <v>770</v>
      </c>
      <c r="C466" t="s">
        <v>798</v>
      </c>
      <c r="D466" s="5">
        <v>41</v>
      </c>
      <c r="E466">
        <v>1839.41</v>
      </c>
      <c r="F466">
        <v>75415.81</v>
      </c>
      <c r="G466" t="s">
        <v>847</v>
      </c>
      <c r="H466" s="12" t="s">
        <v>1025</v>
      </c>
      <c r="I466" s="5">
        <f>MONTH(Sheet2[[#This Row],[Date]])</f>
        <v>7</v>
      </c>
      <c r="J466" t="s">
        <v>707</v>
      </c>
      <c r="K466" t="s">
        <v>608</v>
      </c>
      <c r="L466" t="s">
        <v>828</v>
      </c>
      <c r="M466" t="s">
        <v>806</v>
      </c>
      <c r="N466" t="s">
        <v>838</v>
      </c>
      <c r="O466" s="11">
        <f t="shared" si="7"/>
        <v>106648.9918</v>
      </c>
      <c r="P466" s="11">
        <f>Sheet2[[#This Row],[Units Sold]]*Sheet2[[#This Row],[UnitPrice_INR]]</f>
        <v>4372608.6638000002</v>
      </c>
    </row>
    <row r="467" spans="1:16" x14ac:dyDescent="0.3">
      <c r="A467" t="s">
        <v>29</v>
      </c>
      <c r="B467" t="s">
        <v>785</v>
      </c>
      <c r="C467" t="s">
        <v>800</v>
      </c>
      <c r="D467" s="5">
        <v>2</v>
      </c>
      <c r="E467">
        <v>286.76</v>
      </c>
      <c r="F467">
        <v>573.52</v>
      </c>
      <c r="G467" t="s">
        <v>857</v>
      </c>
      <c r="H467" s="12" t="s">
        <v>897</v>
      </c>
      <c r="I467" s="5">
        <f>MONTH(Sheet2[[#This Row],[Date]])</f>
        <v>9</v>
      </c>
      <c r="J467" t="s">
        <v>682</v>
      </c>
      <c r="K467" t="s">
        <v>615</v>
      </c>
      <c r="L467" t="s">
        <v>826</v>
      </c>
      <c r="M467" t="s">
        <v>811</v>
      </c>
      <c r="N467" t="s">
        <v>833</v>
      </c>
      <c r="O467" s="11">
        <f t="shared" si="7"/>
        <v>29453.119599999998</v>
      </c>
      <c r="P467" s="11">
        <f>Sheet2[[#This Row],[Units Sold]]*Sheet2[[#This Row],[UnitPrice_INR]]</f>
        <v>58906.239199999996</v>
      </c>
    </row>
    <row r="468" spans="1:16" x14ac:dyDescent="0.3">
      <c r="A468" t="s">
        <v>29</v>
      </c>
      <c r="B468" t="s">
        <v>775</v>
      </c>
      <c r="C468" t="s">
        <v>798</v>
      </c>
      <c r="D468" s="5">
        <v>19</v>
      </c>
      <c r="E468">
        <v>1270.08</v>
      </c>
      <c r="F468">
        <v>24131.52</v>
      </c>
      <c r="G468" t="s">
        <v>854</v>
      </c>
      <c r="H468" s="12" t="s">
        <v>955</v>
      </c>
      <c r="I468" s="5">
        <f>MONTH(Sheet2[[#This Row],[Date]])</f>
        <v>9</v>
      </c>
      <c r="J468" t="s">
        <v>661</v>
      </c>
      <c r="K468" t="s">
        <v>607</v>
      </c>
      <c r="L468" t="s">
        <v>826</v>
      </c>
      <c r="M468" t="s">
        <v>816</v>
      </c>
      <c r="N468" t="s">
        <v>838</v>
      </c>
      <c r="O468" s="11">
        <f t="shared" si="7"/>
        <v>80319.859199999992</v>
      </c>
      <c r="P468" s="11">
        <f>Sheet2[[#This Row],[Units Sold]]*Sheet2[[#This Row],[UnitPrice_INR]]</f>
        <v>1526077.3247999998</v>
      </c>
    </row>
    <row r="469" spans="1:16" x14ac:dyDescent="0.3">
      <c r="A469" t="s">
        <v>430</v>
      </c>
      <c r="B469" t="s">
        <v>775</v>
      </c>
      <c r="C469" t="s">
        <v>800</v>
      </c>
      <c r="D469" s="5">
        <v>87</v>
      </c>
      <c r="E469">
        <v>1651.23</v>
      </c>
      <c r="F469">
        <v>143657.01</v>
      </c>
      <c r="G469" t="s">
        <v>840</v>
      </c>
      <c r="H469" s="12" t="s">
        <v>865</v>
      </c>
      <c r="I469" s="5">
        <f>MONTH(Sheet2[[#This Row],[Date]])</f>
        <v>11</v>
      </c>
      <c r="J469" t="s">
        <v>682</v>
      </c>
      <c r="K469" t="s">
        <v>615</v>
      </c>
      <c r="L469" t="s">
        <v>821</v>
      </c>
      <c r="M469" t="s">
        <v>806</v>
      </c>
      <c r="N469" t="s">
        <v>838</v>
      </c>
      <c r="O469" s="11">
        <f t="shared" si="7"/>
        <v>1651.23</v>
      </c>
      <c r="P469" s="11">
        <f>Sheet2[[#This Row],[Units Sold]]*Sheet2[[#This Row],[UnitPrice_INR]]</f>
        <v>143657.01</v>
      </c>
    </row>
    <row r="470" spans="1:16" x14ac:dyDescent="0.3">
      <c r="A470" t="s">
        <v>138</v>
      </c>
      <c r="B470" t="s">
        <v>771</v>
      </c>
      <c r="C470" t="s">
        <v>800</v>
      </c>
      <c r="D470" s="5">
        <v>22</v>
      </c>
      <c r="E470">
        <v>431.64</v>
      </c>
      <c r="F470">
        <v>9496.08</v>
      </c>
      <c r="G470" t="s">
        <v>850</v>
      </c>
      <c r="H470" s="12" t="s">
        <v>1002</v>
      </c>
      <c r="I470" s="5">
        <f>MONTH(Sheet2[[#This Row],[Date]])</f>
        <v>6</v>
      </c>
      <c r="J470" t="s">
        <v>682</v>
      </c>
      <c r="K470" t="s">
        <v>618</v>
      </c>
      <c r="L470" t="s">
        <v>828</v>
      </c>
      <c r="M470" t="s">
        <v>811</v>
      </c>
      <c r="N470" t="s">
        <v>834</v>
      </c>
      <c r="O470" s="11">
        <f t="shared" si="7"/>
        <v>50290.376400000001</v>
      </c>
      <c r="P470" s="11">
        <f>Sheet2[[#This Row],[Units Sold]]*Sheet2[[#This Row],[UnitPrice_INR]]</f>
        <v>1106388.2808000001</v>
      </c>
    </row>
    <row r="471" spans="1:16" x14ac:dyDescent="0.3">
      <c r="A471" t="s">
        <v>189</v>
      </c>
      <c r="B471" t="s">
        <v>770</v>
      </c>
      <c r="C471" t="s">
        <v>800</v>
      </c>
      <c r="D471" s="5">
        <v>93</v>
      </c>
      <c r="E471">
        <v>281.39</v>
      </c>
      <c r="F471">
        <v>26169.27</v>
      </c>
      <c r="G471" t="s">
        <v>840</v>
      </c>
      <c r="H471" s="12" t="s">
        <v>963</v>
      </c>
      <c r="I471" s="5">
        <f>MONTH(Sheet2[[#This Row],[Date]])</f>
        <v>6</v>
      </c>
      <c r="J471" t="s">
        <v>658</v>
      </c>
      <c r="K471" t="s">
        <v>618</v>
      </c>
      <c r="L471" t="s">
        <v>826</v>
      </c>
      <c r="M471" t="s">
        <v>806</v>
      </c>
      <c r="N471" t="s">
        <v>838</v>
      </c>
      <c r="O471" s="11">
        <f t="shared" si="7"/>
        <v>281.39</v>
      </c>
      <c r="P471" s="11">
        <f>Sheet2[[#This Row],[Units Sold]]*Sheet2[[#This Row],[UnitPrice_INR]]</f>
        <v>26169.27</v>
      </c>
    </row>
    <row r="472" spans="1:16" x14ac:dyDescent="0.3">
      <c r="A472" t="s">
        <v>79</v>
      </c>
      <c r="B472" t="s">
        <v>785</v>
      </c>
      <c r="C472" t="s">
        <v>798</v>
      </c>
      <c r="D472" s="5">
        <v>88</v>
      </c>
      <c r="E472">
        <v>1659.16</v>
      </c>
      <c r="F472">
        <v>146006.07999999999</v>
      </c>
      <c r="G472" t="s">
        <v>855</v>
      </c>
      <c r="H472" s="12" t="s">
        <v>939</v>
      </c>
      <c r="I472" s="5">
        <f>MONTH(Sheet2[[#This Row],[Date]])</f>
        <v>10</v>
      </c>
      <c r="J472" t="s">
        <v>736</v>
      </c>
      <c r="K472" t="s">
        <v>607</v>
      </c>
      <c r="L472" t="s">
        <v>823</v>
      </c>
      <c r="M472" t="s">
        <v>816</v>
      </c>
      <c r="N472" t="s">
        <v>833</v>
      </c>
      <c r="O472" s="11">
        <f t="shared" si="7"/>
        <v>147134.30880000003</v>
      </c>
      <c r="P472" s="11">
        <f>Sheet2[[#This Row],[Units Sold]]*Sheet2[[#This Row],[UnitPrice_INR]]</f>
        <v>12947819.174400002</v>
      </c>
    </row>
    <row r="473" spans="1:16" x14ac:dyDescent="0.3">
      <c r="A473" t="s">
        <v>154</v>
      </c>
      <c r="B473" t="s">
        <v>776</v>
      </c>
      <c r="C473" t="s">
        <v>798</v>
      </c>
      <c r="D473" s="5">
        <v>55</v>
      </c>
      <c r="E473">
        <v>119.4</v>
      </c>
      <c r="F473">
        <v>6567</v>
      </c>
      <c r="G473" t="s">
        <v>847</v>
      </c>
      <c r="H473" s="12" t="s">
        <v>894</v>
      </c>
      <c r="I473" s="5">
        <f>MONTH(Sheet2[[#This Row],[Date]])</f>
        <v>10</v>
      </c>
      <c r="J473" t="s">
        <v>682</v>
      </c>
      <c r="K473" t="s">
        <v>615</v>
      </c>
      <c r="L473" t="s">
        <v>828</v>
      </c>
      <c r="M473" t="s">
        <v>816</v>
      </c>
      <c r="N473" t="s">
        <v>834</v>
      </c>
      <c r="O473" s="11">
        <f t="shared" si="7"/>
        <v>6922.8119999999999</v>
      </c>
      <c r="P473" s="11">
        <f>Sheet2[[#This Row],[Units Sold]]*Sheet2[[#This Row],[UnitPrice_INR]]</f>
        <v>380754.66</v>
      </c>
    </row>
    <row r="474" spans="1:16" x14ac:dyDescent="0.3">
      <c r="A474" t="s">
        <v>401</v>
      </c>
      <c r="B474" t="s">
        <v>773</v>
      </c>
      <c r="C474" t="s">
        <v>798</v>
      </c>
      <c r="D474" s="5">
        <v>94</v>
      </c>
      <c r="E474">
        <v>1300</v>
      </c>
      <c r="F474">
        <v>122200</v>
      </c>
      <c r="G474" t="s">
        <v>855</v>
      </c>
      <c r="H474" s="12" t="s">
        <v>958</v>
      </c>
      <c r="I474" s="5">
        <f>MONTH(Sheet2[[#This Row],[Date]])</f>
        <v>8</v>
      </c>
      <c r="J474" t="s">
        <v>661</v>
      </c>
      <c r="K474" t="s">
        <v>618</v>
      </c>
      <c r="L474" t="s">
        <v>821</v>
      </c>
      <c r="M474" t="s">
        <v>804</v>
      </c>
      <c r="N474" t="s">
        <v>833</v>
      </c>
      <c r="O474" s="11">
        <f t="shared" si="7"/>
        <v>115284.00000000001</v>
      </c>
      <c r="P474" s="11">
        <f>Sheet2[[#This Row],[Units Sold]]*Sheet2[[#This Row],[UnitPrice_INR]]</f>
        <v>10836696.000000002</v>
      </c>
    </row>
    <row r="475" spans="1:16" x14ac:dyDescent="0.3">
      <c r="A475" t="s">
        <v>146</v>
      </c>
      <c r="B475" t="s">
        <v>782</v>
      </c>
      <c r="C475" t="s">
        <v>793</v>
      </c>
      <c r="D475" s="5">
        <v>66</v>
      </c>
      <c r="E475">
        <v>50.44</v>
      </c>
      <c r="F475">
        <v>3329.04</v>
      </c>
      <c r="G475" t="s">
        <v>857</v>
      </c>
      <c r="H475" s="12" t="s">
        <v>984</v>
      </c>
      <c r="I475" s="5">
        <f>MONTH(Sheet2[[#This Row],[Date]])</f>
        <v>9</v>
      </c>
      <c r="J475" t="s">
        <v>660</v>
      </c>
      <c r="K475" t="s">
        <v>608</v>
      </c>
      <c r="L475" t="s">
        <v>828</v>
      </c>
      <c r="M475" t="s">
        <v>811</v>
      </c>
      <c r="N475" t="s">
        <v>833</v>
      </c>
      <c r="O475" s="11">
        <f t="shared" si="7"/>
        <v>5180.692399999999</v>
      </c>
      <c r="P475" s="11">
        <f>Sheet2[[#This Row],[Units Sold]]*Sheet2[[#This Row],[UnitPrice_INR]]</f>
        <v>341925.69839999994</v>
      </c>
    </row>
    <row r="476" spans="1:16" x14ac:dyDescent="0.3">
      <c r="A476" t="s">
        <v>293</v>
      </c>
      <c r="B476" t="s">
        <v>777</v>
      </c>
      <c r="C476" t="s">
        <v>793</v>
      </c>
      <c r="D476" s="5">
        <v>21</v>
      </c>
      <c r="E476">
        <v>1060.1199999999999</v>
      </c>
      <c r="F476">
        <v>22262.52</v>
      </c>
      <c r="G476" t="s">
        <v>840</v>
      </c>
      <c r="H476" s="12" t="s">
        <v>992</v>
      </c>
      <c r="I476" s="5">
        <f>MONTH(Sheet2[[#This Row],[Date]])</f>
        <v>10</v>
      </c>
      <c r="J476" t="s">
        <v>677</v>
      </c>
      <c r="K476" t="s">
        <v>608</v>
      </c>
      <c r="L476" t="s">
        <v>821</v>
      </c>
      <c r="M476" t="s">
        <v>811</v>
      </c>
      <c r="N476" t="s">
        <v>838</v>
      </c>
      <c r="O476" s="11">
        <f t="shared" si="7"/>
        <v>1060.1199999999999</v>
      </c>
      <c r="P476" s="11">
        <f>Sheet2[[#This Row],[Units Sold]]*Sheet2[[#This Row],[UnitPrice_INR]]</f>
        <v>22262.519999999997</v>
      </c>
    </row>
    <row r="477" spans="1:16" x14ac:dyDescent="0.3">
      <c r="A477" t="s">
        <v>48</v>
      </c>
      <c r="B477" t="s">
        <v>776</v>
      </c>
      <c r="C477" t="s">
        <v>798</v>
      </c>
      <c r="D477" s="5">
        <v>9</v>
      </c>
      <c r="E477">
        <v>652.16</v>
      </c>
      <c r="F477">
        <v>5869.44</v>
      </c>
      <c r="G477" t="s">
        <v>847</v>
      </c>
      <c r="H477" s="12" t="s">
        <v>918</v>
      </c>
      <c r="I477" s="5">
        <f>MONTH(Sheet2[[#This Row],[Date]])</f>
        <v>8</v>
      </c>
      <c r="J477" t="s">
        <v>631</v>
      </c>
      <c r="K477" t="s">
        <v>618</v>
      </c>
      <c r="L477" t="s">
        <v>821</v>
      </c>
      <c r="M477" t="s">
        <v>811</v>
      </c>
      <c r="N477" t="s">
        <v>833</v>
      </c>
      <c r="O477" s="11">
        <f t="shared" si="7"/>
        <v>37812.236799999999</v>
      </c>
      <c r="P477" s="11">
        <f>Sheet2[[#This Row],[Units Sold]]*Sheet2[[#This Row],[UnitPrice_INR]]</f>
        <v>340310.1312</v>
      </c>
    </row>
    <row r="478" spans="1:16" x14ac:dyDescent="0.3">
      <c r="A478" t="s">
        <v>324</v>
      </c>
      <c r="B478" t="s">
        <v>776</v>
      </c>
      <c r="C478" t="s">
        <v>800</v>
      </c>
      <c r="D478" s="5">
        <v>16</v>
      </c>
      <c r="E478">
        <v>716.64</v>
      </c>
      <c r="F478">
        <v>11466.24</v>
      </c>
      <c r="G478" t="s">
        <v>840</v>
      </c>
      <c r="H478" s="12" t="s">
        <v>931</v>
      </c>
      <c r="I478" s="5">
        <f>MONTH(Sheet2[[#This Row],[Date]])</f>
        <v>8</v>
      </c>
      <c r="J478" t="s">
        <v>646</v>
      </c>
      <c r="K478" t="s">
        <v>607</v>
      </c>
      <c r="L478" t="s">
        <v>823</v>
      </c>
      <c r="M478" t="s">
        <v>816</v>
      </c>
      <c r="N478" t="s">
        <v>838</v>
      </c>
      <c r="O478" s="11">
        <f t="shared" si="7"/>
        <v>716.64</v>
      </c>
      <c r="P478" s="11">
        <f>Sheet2[[#This Row],[Units Sold]]*Sheet2[[#This Row],[UnitPrice_INR]]</f>
        <v>11466.24</v>
      </c>
    </row>
    <row r="479" spans="1:16" x14ac:dyDescent="0.3">
      <c r="A479" t="s">
        <v>34</v>
      </c>
      <c r="B479" t="s">
        <v>773</v>
      </c>
      <c r="C479" t="s">
        <v>800</v>
      </c>
      <c r="D479" s="5">
        <v>98</v>
      </c>
      <c r="E479">
        <v>1272.5899999999999</v>
      </c>
      <c r="F479">
        <v>124713.82</v>
      </c>
      <c r="G479" t="s">
        <v>854</v>
      </c>
      <c r="H479" s="12" t="s">
        <v>901</v>
      </c>
      <c r="I479" s="5">
        <f>MONTH(Sheet2[[#This Row],[Date]])</f>
        <v>7</v>
      </c>
      <c r="J479" t="s">
        <v>655</v>
      </c>
      <c r="K479" t="s">
        <v>615</v>
      </c>
      <c r="L479" t="s">
        <v>828</v>
      </c>
      <c r="M479" t="s">
        <v>816</v>
      </c>
      <c r="N479" t="s">
        <v>834</v>
      </c>
      <c r="O479" s="11">
        <f t="shared" si="7"/>
        <v>80478.5916</v>
      </c>
      <c r="P479" s="11">
        <f>Sheet2[[#This Row],[Units Sold]]*Sheet2[[#This Row],[UnitPrice_INR]]</f>
        <v>7886901.9768000003</v>
      </c>
    </row>
    <row r="480" spans="1:16" x14ac:dyDescent="0.3">
      <c r="A480" t="s">
        <v>34</v>
      </c>
      <c r="B480" t="s">
        <v>773</v>
      </c>
      <c r="C480" t="s">
        <v>798</v>
      </c>
      <c r="D480" s="5">
        <v>79</v>
      </c>
      <c r="E480">
        <v>803.26</v>
      </c>
      <c r="F480">
        <v>63457.54</v>
      </c>
      <c r="G480" t="s">
        <v>850</v>
      </c>
      <c r="H480" s="12" t="s">
        <v>936</v>
      </c>
      <c r="I480" s="5">
        <f>MONTH(Sheet2[[#This Row],[Date]])</f>
        <v>7</v>
      </c>
      <c r="J480" t="s">
        <v>623</v>
      </c>
      <c r="K480" t="s">
        <v>608</v>
      </c>
      <c r="L480" t="s">
        <v>821</v>
      </c>
      <c r="M480" t="s">
        <v>811</v>
      </c>
      <c r="N480" t="s">
        <v>833</v>
      </c>
      <c r="O480" s="11">
        <f t="shared" si="7"/>
        <v>93587.8226</v>
      </c>
      <c r="P480" s="11">
        <f>Sheet2[[#This Row],[Units Sold]]*Sheet2[[#This Row],[UnitPrice_INR]]</f>
        <v>7393437.9853999997</v>
      </c>
    </row>
    <row r="481" spans="1:16" x14ac:dyDescent="0.3">
      <c r="A481" t="s">
        <v>296</v>
      </c>
      <c r="B481" t="s">
        <v>773</v>
      </c>
      <c r="C481" t="s">
        <v>793</v>
      </c>
      <c r="D481" s="5">
        <v>92</v>
      </c>
      <c r="E481">
        <v>257.01</v>
      </c>
      <c r="F481">
        <v>23644.92</v>
      </c>
      <c r="G481" t="s">
        <v>855</v>
      </c>
      <c r="H481" s="12" t="s">
        <v>977</v>
      </c>
      <c r="I481" s="5">
        <f>MONTH(Sheet2[[#This Row],[Date]])</f>
        <v>5</v>
      </c>
      <c r="J481" t="s">
        <v>628</v>
      </c>
      <c r="K481" t="s">
        <v>609</v>
      </c>
      <c r="L481" t="s">
        <v>823</v>
      </c>
      <c r="M481" t="s">
        <v>806</v>
      </c>
      <c r="N481" t="s">
        <v>838</v>
      </c>
      <c r="O481" s="11">
        <f t="shared" si="7"/>
        <v>22791.646800000002</v>
      </c>
      <c r="P481" s="11">
        <f>Sheet2[[#This Row],[Units Sold]]*Sheet2[[#This Row],[UnitPrice_INR]]</f>
        <v>2096831.5056000003</v>
      </c>
    </row>
    <row r="482" spans="1:16" x14ac:dyDescent="0.3">
      <c r="A482" t="s">
        <v>296</v>
      </c>
      <c r="B482" t="s">
        <v>775</v>
      </c>
      <c r="C482" t="s">
        <v>793</v>
      </c>
      <c r="D482" s="5">
        <v>58</v>
      </c>
      <c r="E482">
        <v>1053.75</v>
      </c>
      <c r="F482">
        <v>61117.5</v>
      </c>
      <c r="G482" t="s">
        <v>857</v>
      </c>
      <c r="H482" s="12" t="s">
        <v>952</v>
      </c>
      <c r="I482" s="5">
        <f>MONTH(Sheet2[[#This Row],[Date]])</f>
        <v>6</v>
      </c>
      <c r="J482" t="s">
        <v>655</v>
      </c>
      <c r="K482" t="s">
        <v>615</v>
      </c>
      <c r="L482" t="s">
        <v>821</v>
      </c>
      <c r="M482" t="s">
        <v>804</v>
      </c>
      <c r="N482" t="s">
        <v>834</v>
      </c>
      <c r="O482" s="11">
        <f t="shared" si="7"/>
        <v>108230.66249999999</v>
      </c>
      <c r="P482" s="11">
        <f>Sheet2[[#This Row],[Units Sold]]*Sheet2[[#This Row],[UnitPrice_INR]]</f>
        <v>6277378.4249999998</v>
      </c>
    </row>
    <row r="483" spans="1:16" x14ac:dyDescent="0.3">
      <c r="A483" t="s">
        <v>84</v>
      </c>
      <c r="B483" t="s">
        <v>770</v>
      </c>
      <c r="C483" t="s">
        <v>798</v>
      </c>
      <c r="D483" s="5">
        <v>33</v>
      </c>
      <c r="E483">
        <v>268.27</v>
      </c>
      <c r="F483">
        <v>8852.91</v>
      </c>
      <c r="G483" t="s">
        <v>857</v>
      </c>
      <c r="H483" s="12" t="s">
        <v>1017</v>
      </c>
      <c r="I483" s="5">
        <f>MONTH(Sheet2[[#This Row],[Date]])</f>
        <v>6</v>
      </c>
      <c r="J483" t="s">
        <v>661</v>
      </c>
      <c r="K483" t="s">
        <v>615</v>
      </c>
      <c r="L483" t="s">
        <v>828</v>
      </c>
      <c r="M483" t="s">
        <v>811</v>
      </c>
      <c r="N483" t="s">
        <v>833</v>
      </c>
      <c r="O483" s="11">
        <f t="shared" si="7"/>
        <v>27554.011699999995</v>
      </c>
      <c r="P483" s="11">
        <f>Sheet2[[#This Row],[Units Sold]]*Sheet2[[#This Row],[UnitPrice_INR]]</f>
        <v>909282.38609999989</v>
      </c>
    </row>
    <row r="484" spans="1:16" x14ac:dyDescent="0.3">
      <c r="A484" t="s">
        <v>84</v>
      </c>
      <c r="B484" t="s">
        <v>785</v>
      </c>
      <c r="C484" t="s">
        <v>798</v>
      </c>
      <c r="D484" s="5">
        <v>49</v>
      </c>
      <c r="E484">
        <f>Sheet2[[#This Row],[Total Sales]]/Sheet2[[#This Row],[Units Sold]]</f>
        <v>171.74</v>
      </c>
      <c r="F484">
        <v>8415.26</v>
      </c>
      <c r="G484" t="s">
        <v>847</v>
      </c>
      <c r="H484" s="12" t="s">
        <v>944</v>
      </c>
      <c r="I484" s="5">
        <f>MONTH(Sheet2[[#This Row],[Date]])</f>
        <v>7</v>
      </c>
      <c r="J484" t="s">
        <v>623</v>
      </c>
      <c r="K484" t="s">
        <v>618</v>
      </c>
      <c r="L484" t="s">
        <v>821</v>
      </c>
      <c r="M484" t="s">
        <v>811</v>
      </c>
      <c r="N484" t="s">
        <v>833</v>
      </c>
      <c r="O484" s="11">
        <f t="shared" si="7"/>
        <v>9957.4851999999992</v>
      </c>
      <c r="P484" s="11">
        <f>Sheet2[[#This Row],[Units Sold]]*Sheet2[[#This Row],[UnitPrice_INR]]</f>
        <v>487916.77479999996</v>
      </c>
    </row>
    <row r="485" spans="1:16" x14ac:dyDescent="0.3">
      <c r="A485" t="s">
        <v>414</v>
      </c>
      <c r="B485" t="s">
        <v>776</v>
      </c>
      <c r="C485" t="s">
        <v>800</v>
      </c>
      <c r="D485" s="5">
        <v>52</v>
      </c>
      <c r="E485">
        <v>490.39</v>
      </c>
      <c r="F485">
        <v>25500.28</v>
      </c>
      <c r="G485" t="s">
        <v>857</v>
      </c>
      <c r="H485" s="12" t="s">
        <v>1025</v>
      </c>
      <c r="I485" s="5">
        <f>MONTH(Sheet2[[#This Row],[Date]])</f>
        <v>7</v>
      </c>
      <c r="J485" t="s">
        <v>720</v>
      </c>
      <c r="K485" t="s">
        <v>608</v>
      </c>
      <c r="L485" t="s">
        <v>823</v>
      </c>
      <c r="M485" t="s">
        <v>811</v>
      </c>
      <c r="N485" t="s">
        <v>838</v>
      </c>
      <c r="O485" s="11">
        <f t="shared" si="7"/>
        <v>50367.956899999997</v>
      </c>
      <c r="P485" s="11">
        <f>Sheet2[[#This Row],[Units Sold]]*Sheet2[[#This Row],[UnitPrice_INR]]</f>
        <v>2619133.7588</v>
      </c>
    </row>
    <row r="486" spans="1:16" x14ac:dyDescent="0.3">
      <c r="A486" t="s">
        <v>323</v>
      </c>
      <c r="B486" t="s">
        <v>777</v>
      </c>
      <c r="C486" t="s">
        <v>793</v>
      </c>
      <c r="D486" s="5">
        <v>91</v>
      </c>
      <c r="E486">
        <v>1702.18</v>
      </c>
      <c r="F486">
        <v>154898.38</v>
      </c>
      <c r="G486" t="s">
        <v>857</v>
      </c>
      <c r="H486" s="12" t="s">
        <v>1006</v>
      </c>
      <c r="I486" s="5">
        <f>MONTH(Sheet2[[#This Row],[Date]])</f>
        <v>9</v>
      </c>
      <c r="J486" t="s">
        <v>655</v>
      </c>
      <c r="K486" t="s">
        <v>609</v>
      </c>
      <c r="L486" t="s">
        <v>826</v>
      </c>
      <c r="M486" t="s">
        <v>816</v>
      </c>
      <c r="N486" t="s">
        <v>834</v>
      </c>
      <c r="O486" s="11">
        <f t="shared" si="7"/>
        <v>174830.90779999999</v>
      </c>
      <c r="P486" s="11">
        <f>Sheet2[[#This Row],[Units Sold]]*Sheet2[[#This Row],[UnitPrice_INR]]</f>
        <v>15909612.609799998</v>
      </c>
    </row>
    <row r="487" spans="1:16" x14ac:dyDescent="0.3">
      <c r="A487" t="s">
        <v>254</v>
      </c>
      <c r="B487" t="s">
        <v>773</v>
      </c>
      <c r="C487" t="s">
        <v>800</v>
      </c>
      <c r="D487" s="5">
        <v>37</v>
      </c>
      <c r="E487">
        <v>282.26</v>
      </c>
      <c r="F487">
        <v>10443.620000000001</v>
      </c>
      <c r="G487" t="s">
        <v>847</v>
      </c>
      <c r="H487" s="12" t="s">
        <v>1001</v>
      </c>
      <c r="I487" s="5">
        <f>MONTH(Sheet2[[#This Row],[Date]])</f>
        <v>5</v>
      </c>
      <c r="J487" t="s">
        <v>674</v>
      </c>
      <c r="K487" t="s">
        <v>615</v>
      </c>
      <c r="L487" t="s">
        <v>821</v>
      </c>
      <c r="M487" t="s">
        <v>816</v>
      </c>
      <c r="N487" t="s">
        <v>834</v>
      </c>
      <c r="O487" s="11">
        <f t="shared" si="7"/>
        <v>16365.434799999999</v>
      </c>
      <c r="P487" s="11">
        <f>Sheet2[[#This Row],[Units Sold]]*Sheet2[[#This Row],[UnitPrice_INR]]</f>
        <v>605521.08759999997</v>
      </c>
    </row>
    <row r="488" spans="1:16" x14ac:dyDescent="0.3">
      <c r="A488" t="s">
        <v>254</v>
      </c>
      <c r="B488" t="s">
        <v>785</v>
      </c>
      <c r="C488" t="s">
        <v>800</v>
      </c>
      <c r="D488" s="5">
        <v>49</v>
      </c>
      <c r="E488">
        <v>1801.01</v>
      </c>
      <c r="F488">
        <v>88249.49</v>
      </c>
      <c r="G488" t="s">
        <v>850</v>
      </c>
      <c r="H488" s="12" t="s">
        <v>953</v>
      </c>
      <c r="I488" s="5">
        <f>MONTH(Sheet2[[#This Row],[Date]])</f>
        <v>5</v>
      </c>
      <c r="J488" t="s">
        <v>752</v>
      </c>
      <c r="K488" t="s">
        <v>615</v>
      </c>
      <c r="L488" t="s">
        <v>826</v>
      </c>
      <c r="M488" t="s">
        <v>811</v>
      </c>
      <c r="N488" t="s">
        <v>834</v>
      </c>
      <c r="O488" s="11">
        <f t="shared" si="7"/>
        <v>209835.67510000002</v>
      </c>
      <c r="P488" s="11">
        <f>Sheet2[[#This Row],[Units Sold]]*Sheet2[[#This Row],[UnitPrice_INR]]</f>
        <v>10281948.0799</v>
      </c>
    </row>
    <row r="489" spans="1:16" x14ac:dyDescent="0.3">
      <c r="A489" t="s">
        <v>366</v>
      </c>
      <c r="B489" t="s">
        <v>777</v>
      </c>
      <c r="C489" t="s">
        <v>800</v>
      </c>
      <c r="D489" s="5">
        <v>92</v>
      </c>
      <c r="E489">
        <v>1857.47</v>
      </c>
      <c r="F489">
        <v>170887.24</v>
      </c>
      <c r="G489" t="s">
        <v>857</v>
      </c>
      <c r="H489" s="12" t="s">
        <v>921</v>
      </c>
      <c r="I489" s="5">
        <f>MONTH(Sheet2[[#This Row],[Date]])</f>
        <v>10</v>
      </c>
      <c r="J489" t="s">
        <v>623</v>
      </c>
      <c r="K489" t="s">
        <v>608</v>
      </c>
      <c r="L489" t="s">
        <v>828</v>
      </c>
      <c r="M489" t="s">
        <v>811</v>
      </c>
      <c r="N489" t="s">
        <v>833</v>
      </c>
      <c r="O489" s="11">
        <f t="shared" si="7"/>
        <v>190780.74369999999</v>
      </c>
      <c r="P489" s="11">
        <f>Sheet2[[#This Row],[Units Sold]]*Sheet2[[#This Row],[UnitPrice_INR]]</f>
        <v>17551828.420400001</v>
      </c>
    </row>
    <row r="490" spans="1:16" x14ac:dyDescent="0.3">
      <c r="A490" t="s">
        <v>425</v>
      </c>
      <c r="B490" t="s">
        <v>776</v>
      </c>
      <c r="C490" t="s">
        <v>800</v>
      </c>
      <c r="D490" s="5">
        <v>49</v>
      </c>
      <c r="E490">
        <f>Sheet2[[#This Row],[Total Sales]]/Sheet2[[#This Row],[Units Sold]]</f>
        <v>1310.49</v>
      </c>
      <c r="F490">
        <v>64214.01</v>
      </c>
      <c r="G490" t="s">
        <v>847</v>
      </c>
      <c r="H490" s="12" t="s">
        <v>1020</v>
      </c>
      <c r="I490" s="5">
        <f>MONTH(Sheet2[[#This Row],[Date]])</f>
        <v>10</v>
      </c>
      <c r="J490" t="s">
        <v>650</v>
      </c>
      <c r="K490" t="s">
        <v>618</v>
      </c>
      <c r="L490" t="s">
        <v>823</v>
      </c>
      <c r="M490" t="s">
        <v>804</v>
      </c>
      <c r="N490" t="s">
        <v>834</v>
      </c>
      <c r="O490" s="11">
        <f t="shared" si="7"/>
        <v>75982.210200000001</v>
      </c>
      <c r="P490" s="11">
        <f>Sheet2[[#This Row],[Units Sold]]*Sheet2[[#This Row],[UnitPrice_INR]]</f>
        <v>3723128.2998000002</v>
      </c>
    </row>
    <row r="491" spans="1:16" x14ac:dyDescent="0.3">
      <c r="A491" t="s">
        <v>327</v>
      </c>
      <c r="B491" t="s">
        <v>775</v>
      </c>
      <c r="C491" t="s">
        <v>800</v>
      </c>
      <c r="D491" s="5">
        <v>34</v>
      </c>
      <c r="E491">
        <v>174.98</v>
      </c>
      <c r="F491">
        <v>5949.32</v>
      </c>
      <c r="G491" t="s">
        <v>847</v>
      </c>
      <c r="H491" s="12" t="s">
        <v>1023</v>
      </c>
      <c r="I491" s="5">
        <f>MONTH(Sheet2[[#This Row],[Date]])</f>
        <v>10</v>
      </c>
      <c r="J491" t="s">
        <v>678</v>
      </c>
      <c r="K491" t="s">
        <v>609</v>
      </c>
      <c r="L491" t="s">
        <v>828</v>
      </c>
      <c r="M491" t="s">
        <v>806</v>
      </c>
      <c r="N491" t="s">
        <v>834</v>
      </c>
      <c r="O491" s="11">
        <f t="shared" si="7"/>
        <v>10145.340399999999</v>
      </c>
      <c r="P491" s="11">
        <f>Sheet2[[#This Row],[Units Sold]]*Sheet2[[#This Row],[UnitPrice_INR]]</f>
        <v>344941.57359999995</v>
      </c>
    </row>
    <row r="492" spans="1:16" x14ac:dyDescent="0.3">
      <c r="A492" t="s">
        <v>327</v>
      </c>
      <c r="B492" t="s">
        <v>771</v>
      </c>
      <c r="C492" t="s">
        <v>793</v>
      </c>
      <c r="D492" s="5">
        <v>97</v>
      </c>
      <c r="E492">
        <v>219.08</v>
      </c>
      <c r="F492">
        <v>21250.76</v>
      </c>
      <c r="G492" t="s">
        <v>847</v>
      </c>
      <c r="H492" s="12" t="s">
        <v>1021</v>
      </c>
      <c r="I492" s="5">
        <f>MONTH(Sheet2[[#This Row],[Date]])</f>
        <v>7</v>
      </c>
      <c r="J492" t="s">
        <v>709</v>
      </c>
      <c r="K492" t="s">
        <v>609</v>
      </c>
      <c r="L492" t="s">
        <v>823</v>
      </c>
      <c r="M492" t="s">
        <v>811</v>
      </c>
      <c r="N492" t="s">
        <v>833</v>
      </c>
      <c r="O492" s="11">
        <f t="shared" si="7"/>
        <v>12702.258400000001</v>
      </c>
      <c r="P492" s="11">
        <f>Sheet2[[#This Row],[Units Sold]]*Sheet2[[#This Row],[UnitPrice_INR]]</f>
        <v>1232119.0648000001</v>
      </c>
    </row>
    <row r="493" spans="1:16" x14ac:dyDescent="0.3">
      <c r="A493" t="s">
        <v>145</v>
      </c>
      <c r="B493" t="s">
        <v>777</v>
      </c>
      <c r="C493" t="s">
        <v>793</v>
      </c>
      <c r="D493" s="5">
        <v>37</v>
      </c>
      <c r="E493">
        <v>448.27</v>
      </c>
      <c r="F493">
        <v>16585.990000000002</v>
      </c>
      <c r="G493" t="s">
        <v>854</v>
      </c>
      <c r="H493" s="12" t="s">
        <v>920</v>
      </c>
      <c r="I493" s="5">
        <f>MONTH(Sheet2[[#This Row],[Date]])</f>
        <v>6</v>
      </c>
      <c r="J493" t="s">
        <v>653</v>
      </c>
      <c r="K493" t="s">
        <v>608</v>
      </c>
      <c r="L493" t="s">
        <v>823</v>
      </c>
      <c r="M493" t="s">
        <v>816</v>
      </c>
      <c r="N493" t="s">
        <v>834</v>
      </c>
      <c r="O493" s="11">
        <f t="shared" si="7"/>
        <v>28348.594799999999</v>
      </c>
      <c r="P493" s="11">
        <f>Sheet2[[#This Row],[Units Sold]]*Sheet2[[#This Row],[UnitPrice_INR]]</f>
        <v>1048898.0075999999</v>
      </c>
    </row>
    <row r="494" spans="1:16" x14ac:dyDescent="0.3">
      <c r="A494" t="s">
        <v>246</v>
      </c>
      <c r="B494" t="s">
        <v>775</v>
      </c>
      <c r="C494" t="s">
        <v>800</v>
      </c>
      <c r="D494" s="5">
        <v>54</v>
      </c>
      <c r="E494">
        <v>820.35</v>
      </c>
      <c r="F494">
        <v>44298.9</v>
      </c>
      <c r="G494" t="s">
        <v>854</v>
      </c>
      <c r="H494" s="12" t="s">
        <v>987</v>
      </c>
      <c r="I494" s="5">
        <f>MONTH(Sheet2[[#This Row],[Date]])</f>
        <v>8</v>
      </c>
      <c r="J494" t="s">
        <v>632</v>
      </c>
      <c r="K494" t="s">
        <v>607</v>
      </c>
      <c r="L494" t="s">
        <v>821</v>
      </c>
      <c r="M494" t="s">
        <v>816</v>
      </c>
      <c r="N494" t="s">
        <v>833</v>
      </c>
      <c r="O494" s="11">
        <f t="shared" si="7"/>
        <v>51878.934000000001</v>
      </c>
      <c r="P494" s="11">
        <f>Sheet2[[#This Row],[Units Sold]]*Sheet2[[#This Row],[UnitPrice_INR]]</f>
        <v>2801462.4360000002</v>
      </c>
    </row>
    <row r="495" spans="1:16" x14ac:dyDescent="0.3">
      <c r="A495" t="s">
        <v>38</v>
      </c>
      <c r="B495" t="s">
        <v>773</v>
      </c>
      <c r="C495" t="s">
        <v>800</v>
      </c>
      <c r="D495" s="5">
        <v>44</v>
      </c>
      <c r="E495">
        <v>219.59</v>
      </c>
      <c r="F495">
        <v>9661.9599999999991</v>
      </c>
      <c r="G495" t="s">
        <v>850</v>
      </c>
      <c r="H495" s="12" t="s">
        <v>934</v>
      </c>
      <c r="I495" s="5">
        <f>MONTH(Sheet2[[#This Row],[Date]])</f>
        <v>6</v>
      </c>
      <c r="J495" t="s">
        <v>707</v>
      </c>
      <c r="K495" t="s">
        <v>607</v>
      </c>
      <c r="L495" t="s">
        <v>828</v>
      </c>
      <c r="M495" t="s">
        <v>816</v>
      </c>
      <c r="N495" t="s">
        <v>833</v>
      </c>
      <c r="O495" s="11">
        <f t="shared" si="7"/>
        <v>25584.430900000003</v>
      </c>
      <c r="P495" s="11">
        <f>Sheet2[[#This Row],[Units Sold]]*Sheet2[[#This Row],[UnitPrice_INR]]</f>
        <v>1125714.9596000002</v>
      </c>
    </row>
    <row r="496" spans="1:16" x14ac:dyDescent="0.3">
      <c r="A496" t="s">
        <v>38</v>
      </c>
      <c r="B496" t="s">
        <v>771</v>
      </c>
      <c r="C496" t="s">
        <v>800</v>
      </c>
      <c r="D496" s="5">
        <v>19</v>
      </c>
      <c r="E496">
        <v>371.01</v>
      </c>
      <c r="F496">
        <v>7049.19</v>
      </c>
      <c r="G496" t="s">
        <v>840</v>
      </c>
      <c r="H496" s="12" t="s">
        <v>892</v>
      </c>
      <c r="I496" s="5">
        <f>MONTH(Sheet2[[#This Row],[Date]])</f>
        <v>6</v>
      </c>
      <c r="J496" t="s">
        <v>675</v>
      </c>
      <c r="K496" t="s">
        <v>607</v>
      </c>
      <c r="L496" t="s">
        <v>828</v>
      </c>
      <c r="M496" t="s">
        <v>811</v>
      </c>
      <c r="N496" t="s">
        <v>833</v>
      </c>
      <c r="O496" s="11">
        <f t="shared" si="7"/>
        <v>371.01</v>
      </c>
      <c r="P496" s="11">
        <f>Sheet2[[#This Row],[Units Sold]]*Sheet2[[#This Row],[UnitPrice_INR]]</f>
        <v>7049.19</v>
      </c>
    </row>
    <row r="497" spans="1:16" x14ac:dyDescent="0.3">
      <c r="A497" t="s">
        <v>38</v>
      </c>
      <c r="B497" t="s">
        <v>782</v>
      </c>
      <c r="C497" t="s">
        <v>798</v>
      </c>
      <c r="D497" s="5">
        <v>12</v>
      </c>
      <c r="E497">
        <v>1086.3800000000001</v>
      </c>
      <c r="F497">
        <v>13036.56</v>
      </c>
      <c r="G497" t="s">
        <v>847</v>
      </c>
      <c r="H497" s="12" t="s">
        <v>980</v>
      </c>
      <c r="I497" s="5">
        <f>MONTH(Sheet2[[#This Row],[Date]])</f>
        <v>8</v>
      </c>
      <c r="J497" t="s">
        <v>628</v>
      </c>
      <c r="K497" t="s">
        <v>615</v>
      </c>
      <c r="L497" t="s">
        <v>823</v>
      </c>
      <c r="M497" t="s">
        <v>816</v>
      </c>
      <c r="N497" t="s">
        <v>834</v>
      </c>
      <c r="O497" s="11">
        <f t="shared" si="7"/>
        <v>62988.312400000003</v>
      </c>
      <c r="P497" s="11">
        <f>Sheet2[[#This Row],[Units Sold]]*Sheet2[[#This Row],[UnitPrice_INR]]</f>
        <v>755859.74880000006</v>
      </c>
    </row>
    <row r="498" spans="1:16" x14ac:dyDescent="0.3">
      <c r="A498" t="s">
        <v>255</v>
      </c>
      <c r="B498" t="s">
        <v>782</v>
      </c>
      <c r="C498" t="s">
        <v>800</v>
      </c>
      <c r="D498" s="5">
        <v>4</v>
      </c>
      <c r="E498">
        <v>1956.04</v>
      </c>
      <c r="F498">
        <v>7824.16</v>
      </c>
      <c r="G498" t="s">
        <v>855</v>
      </c>
      <c r="H498" s="12" t="s">
        <v>985</v>
      </c>
      <c r="I498" s="5">
        <f>MONTH(Sheet2[[#This Row],[Date]])</f>
        <v>9</v>
      </c>
      <c r="J498" t="s">
        <v>675</v>
      </c>
      <c r="K498" t="s">
        <v>607</v>
      </c>
      <c r="L498" t="s">
        <v>823</v>
      </c>
      <c r="M498" t="s">
        <v>816</v>
      </c>
      <c r="N498" t="s">
        <v>833</v>
      </c>
      <c r="O498" s="11">
        <f t="shared" si="7"/>
        <v>173461.62720000002</v>
      </c>
      <c r="P498" s="11">
        <f>Sheet2[[#This Row],[Units Sold]]*Sheet2[[#This Row],[UnitPrice_INR]]</f>
        <v>693846.50880000007</v>
      </c>
    </row>
    <row r="499" spans="1:16" x14ac:dyDescent="0.3">
      <c r="A499" t="s">
        <v>255</v>
      </c>
      <c r="B499" t="s">
        <v>776</v>
      </c>
      <c r="C499" t="s">
        <v>793</v>
      </c>
      <c r="D499" s="5">
        <v>78</v>
      </c>
      <c r="E499">
        <v>541.74</v>
      </c>
      <c r="F499">
        <v>42255.72</v>
      </c>
      <c r="G499" t="s">
        <v>850</v>
      </c>
      <c r="H499" s="12" t="s">
        <v>1021</v>
      </c>
      <c r="I499" s="5">
        <f>MONTH(Sheet2[[#This Row],[Date]])</f>
        <v>7</v>
      </c>
      <c r="J499" t="s">
        <v>644</v>
      </c>
      <c r="K499" t="s">
        <v>608</v>
      </c>
      <c r="L499" t="s">
        <v>826</v>
      </c>
      <c r="M499" t="s">
        <v>806</v>
      </c>
      <c r="N499" t="s">
        <v>838</v>
      </c>
      <c r="O499" s="11">
        <f t="shared" si="7"/>
        <v>63118.127400000005</v>
      </c>
      <c r="P499" s="11">
        <f>Sheet2[[#This Row],[Units Sold]]*Sheet2[[#This Row],[UnitPrice_INR]]</f>
        <v>4923213.9372000005</v>
      </c>
    </row>
    <row r="500" spans="1:16" x14ac:dyDescent="0.3">
      <c r="A500" t="s">
        <v>349</v>
      </c>
      <c r="B500" t="s">
        <v>785</v>
      </c>
      <c r="C500" t="s">
        <v>800</v>
      </c>
      <c r="D500" s="5">
        <v>49</v>
      </c>
      <c r="E500">
        <v>266.74</v>
      </c>
      <c r="F500">
        <v>13070.26</v>
      </c>
      <c r="G500" t="s">
        <v>855</v>
      </c>
      <c r="H500" s="12" t="s">
        <v>967</v>
      </c>
      <c r="I500" s="5">
        <f>MONTH(Sheet2[[#This Row],[Date]])</f>
        <v>5</v>
      </c>
      <c r="J500" t="s">
        <v>686</v>
      </c>
      <c r="K500" t="s">
        <v>609</v>
      </c>
      <c r="L500" t="s">
        <v>826</v>
      </c>
      <c r="M500" t="s">
        <v>816</v>
      </c>
      <c r="N500" t="s">
        <v>833</v>
      </c>
      <c r="O500" s="11">
        <f t="shared" si="7"/>
        <v>23654.503200000003</v>
      </c>
      <c r="P500" s="11">
        <f>Sheet2[[#This Row],[Units Sold]]*Sheet2[[#This Row],[UnitPrice_INR]]</f>
        <v>1159070.6568000002</v>
      </c>
    </row>
    <row r="501" spans="1:16" x14ac:dyDescent="0.3">
      <c r="A501" t="s">
        <v>362</v>
      </c>
      <c r="B501" t="s">
        <v>770</v>
      </c>
      <c r="C501" t="s">
        <v>800</v>
      </c>
      <c r="D501" s="5">
        <v>19</v>
      </c>
      <c r="E501">
        <v>1577.83</v>
      </c>
      <c r="F501">
        <v>29978.77</v>
      </c>
      <c r="G501" t="s">
        <v>850</v>
      </c>
      <c r="H501" s="12" t="s">
        <v>872</v>
      </c>
      <c r="I501" s="5">
        <f>MONTH(Sheet2[[#This Row],[Date]])</f>
        <v>10</v>
      </c>
      <c r="J501" t="s">
        <v>701</v>
      </c>
      <c r="K501" t="s">
        <v>607</v>
      </c>
      <c r="L501" t="s">
        <v>826</v>
      </c>
      <c r="M501" t="s">
        <v>816</v>
      </c>
      <c r="N501" t="s">
        <v>834</v>
      </c>
      <c r="O501" s="11">
        <f t="shared" si="7"/>
        <v>183832.97330000001</v>
      </c>
      <c r="P501" s="11">
        <f>Sheet2[[#This Row],[Units Sold]]*Sheet2[[#This Row],[UnitPrice_INR]]</f>
        <v>3492826.4927000003</v>
      </c>
    </row>
    <row r="502" spans="1:16" x14ac:dyDescent="0.3">
      <c r="A502" t="s">
        <v>382</v>
      </c>
      <c r="B502" t="s">
        <v>770</v>
      </c>
      <c r="C502" t="s">
        <v>793</v>
      </c>
      <c r="D502" s="5">
        <v>83</v>
      </c>
      <c r="E502">
        <f>Sheet2[[#This Row],[Total Sales]]/Sheet2[[#This Row],[Units Sold]]</f>
        <v>1242.1200000000001</v>
      </c>
      <c r="F502">
        <v>103095.96</v>
      </c>
      <c r="G502" t="s">
        <v>857</v>
      </c>
      <c r="H502" s="12" t="s">
        <v>965</v>
      </c>
      <c r="I502" s="5">
        <f>MONTH(Sheet2[[#This Row],[Date]])</f>
        <v>5</v>
      </c>
      <c r="J502" t="s">
        <v>709</v>
      </c>
      <c r="K502" t="s">
        <v>608</v>
      </c>
      <c r="L502" t="s">
        <v>828</v>
      </c>
      <c r="M502" t="s">
        <v>806</v>
      </c>
      <c r="N502" t="s">
        <v>834</v>
      </c>
      <c r="O502" s="11">
        <f t="shared" si="7"/>
        <v>127578.1452</v>
      </c>
      <c r="P502" s="11">
        <f>Sheet2[[#This Row],[Units Sold]]*Sheet2[[#This Row],[UnitPrice_INR]]</f>
        <v>10588986.0516</v>
      </c>
    </row>
    <row r="503" spans="1:16" x14ac:dyDescent="0.3">
      <c r="A503" t="s">
        <v>93</v>
      </c>
      <c r="B503" t="s">
        <v>770</v>
      </c>
      <c r="C503" t="s">
        <v>793</v>
      </c>
      <c r="D503" s="5">
        <v>46</v>
      </c>
      <c r="E503">
        <v>1309.1600000000001</v>
      </c>
      <c r="F503">
        <v>60221.36</v>
      </c>
      <c r="G503" t="s">
        <v>855</v>
      </c>
      <c r="H503" s="12" t="s">
        <v>1020</v>
      </c>
      <c r="I503" s="5">
        <f>MONTH(Sheet2[[#This Row],[Date]])</f>
        <v>10</v>
      </c>
      <c r="J503" t="s">
        <v>676</v>
      </c>
      <c r="K503" t="s">
        <v>609</v>
      </c>
      <c r="L503" t="s">
        <v>823</v>
      </c>
      <c r="M503" t="s">
        <v>811</v>
      </c>
      <c r="N503" t="s">
        <v>833</v>
      </c>
      <c r="O503" s="11">
        <f t="shared" si="7"/>
        <v>116096.30880000001</v>
      </c>
      <c r="P503" s="11">
        <f>Sheet2[[#This Row],[Units Sold]]*Sheet2[[#This Row],[UnitPrice_INR]]</f>
        <v>5340430.2048000004</v>
      </c>
    </row>
    <row r="504" spans="1:16" x14ac:dyDescent="0.3">
      <c r="A504" t="s">
        <v>410</v>
      </c>
      <c r="B504" t="s">
        <v>777</v>
      </c>
      <c r="C504" t="s">
        <v>798</v>
      </c>
      <c r="D504" s="5">
        <v>40</v>
      </c>
      <c r="E504">
        <v>1447.38</v>
      </c>
      <c r="F504">
        <v>57895.199999999997</v>
      </c>
      <c r="G504" t="s">
        <v>850</v>
      </c>
      <c r="H504" s="12" t="s">
        <v>1023</v>
      </c>
      <c r="I504" s="5">
        <f>MONTH(Sheet2[[#This Row],[Date]])</f>
        <v>10</v>
      </c>
      <c r="J504" t="s">
        <v>674</v>
      </c>
      <c r="K504" t="s">
        <v>609</v>
      </c>
      <c r="L504" t="s">
        <v>826</v>
      </c>
      <c r="M504" t="s">
        <v>804</v>
      </c>
      <c r="N504" t="s">
        <v>838</v>
      </c>
      <c r="O504" s="11">
        <f t="shared" si="7"/>
        <v>168634.24380000003</v>
      </c>
      <c r="P504" s="11">
        <f>Sheet2[[#This Row],[Units Sold]]*Sheet2[[#This Row],[UnitPrice_INR]]</f>
        <v>6745369.7520000013</v>
      </c>
    </row>
    <row r="505" spans="1:16" x14ac:dyDescent="0.3">
      <c r="A505" t="s">
        <v>359</v>
      </c>
      <c r="B505" t="s">
        <v>770</v>
      </c>
      <c r="C505" t="s">
        <v>793</v>
      </c>
      <c r="D505" s="5">
        <v>92</v>
      </c>
      <c r="E505">
        <v>1924.76</v>
      </c>
      <c r="F505">
        <v>177077.92</v>
      </c>
      <c r="G505" t="s">
        <v>840</v>
      </c>
      <c r="H505" s="12" t="s">
        <v>859</v>
      </c>
      <c r="I505" s="5">
        <f>MONTH(Sheet2[[#This Row],[Date]])</f>
        <v>8</v>
      </c>
      <c r="J505" t="s">
        <v>622</v>
      </c>
      <c r="K505" t="s">
        <v>609</v>
      </c>
      <c r="L505" t="s">
        <v>823</v>
      </c>
      <c r="M505" t="s">
        <v>806</v>
      </c>
      <c r="N505" t="s">
        <v>834</v>
      </c>
      <c r="O505" s="11">
        <f t="shared" si="7"/>
        <v>1924.76</v>
      </c>
      <c r="P505" s="11">
        <f>Sheet2[[#This Row],[Units Sold]]*Sheet2[[#This Row],[UnitPrice_INR]]</f>
        <v>177077.92</v>
      </c>
    </row>
    <row r="506" spans="1:16" x14ac:dyDescent="0.3">
      <c r="A506" t="s">
        <v>157</v>
      </c>
      <c r="B506" t="s">
        <v>771</v>
      </c>
      <c r="C506" t="s">
        <v>793</v>
      </c>
      <c r="D506" s="5">
        <v>20</v>
      </c>
      <c r="E506">
        <v>1586.99</v>
      </c>
      <c r="F506">
        <v>31739.8</v>
      </c>
      <c r="G506" t="s">
        <v>854</v>
      </c>
      <c r="H506" s="12" t="s">
        <v>890</v>
      </c>
      <c r="I506" s="5">
        <f>MONTH(Sheet2[[#This Row],[Date]])</f>
        <v>11</v>
      </c>
      <c r="J506" t="s">
        <v>672</v>
      </c>
      <c r="K506" t="s">
        <v>607</v>
      </c>
      <c r="L506" t="s">
        <v>828</v>
      </c>
      <c r="M506" t="s">
        <v>816</v>
      </c>
      <c r="N506" t="s">
        <v>838</v>
      </c>
      <c r="O506" s="11">
        <f t="shared" si="7"/>
        <v>100361.2476</v>
      </c>
      <c r="P506" s="11">
        <f>Sheet2[[#This Row],[Units Sold]]*Sheet2[[#This Row],[UnitPrice_INR]]</f>
        <v>2007224.952</v>
      </c>
    </row>
    <row r="507" spans="1:16" x14ac:dyDescent="0.3">
      <c r="A507" t="s">
        <v>157</v>
      </c>
      <c r="B507" t="s">
        <v>771</v>
      </c>
      <c r="C507" t="s">
        <v>800</v>
      </c>
      <c r="D507" s="5">
        <v>13</v>
      </c>
      <c r="E507">
        <v>208.27</v>
      </c>
      <c r="F507">
        <v>2707.51</v>
      </c>
      <c r="G507" t="s">
        <v>855</v>
      </c>
      <c r="H507" s="12" t="s">
        <v>986</v>
      </c>
      <c r="I507" s="5">
        <f>MONTH(Sheet2[[#This Row],[Date]])</f>
        <v>8</v>
      </c>
      <c r="J507" t="s">
        <v>678</v>
      </c>
      <c r="K507" t="s">
        <v>608</v>
      </c>
      <c r="L507" t="s">
        <v>821</v>
      </c>
      <c r="M507" t="s">
        <v>804</v>
      </c>
      <c r="N507" t="s">
        <v>838</v>
      </c>
      <c r="O507" s="11">
        <f t="shared" si="7"/>
        <v>18469.383600000001</v>
      </c>
      <c r="P507" s="11">
        <f>Sheet2[[#This Row],[Units Sold]]*Sheet2[[#This Row],[UnitPrice_INR]]</f>
        <v>240101.98680000001</v>
      </c>
    </row>
    <row r="508" spans="1:16" x14ac:dyDescent="0.3">
      <c r="A508" t="s">
        <v>346</v>
      </c>
      <c r="B508" t="s">
        <v>776</v>
      </c>
      <c r="C508" t="s">
        <v>800</v>
      </c>
      <c r="D508" s="5">
        <v>77</v>
      </c>
      <c r="E508">
        <v>1735.51</v>
      </c>
      <c r="F508">
        <v>133634.26999999999</v>
      </c>
      <c r="G508" t="s">
        <v>840</v>
      </c>
      <c r="H508" s="12" t="s">
        <v>890</v>
      </c>
      <c r="I508" s="5">
        <f>MONTH(Sheet2[[#This Row],[Date]])</f>
        <v>11</v>
      </c>
      <c r="J508" t="s">
        <v>637</v>
      </c>
      <c r="K508" t="s">
        <v>609</v>
      </c>
      <c r="L508" t="s">
        <v>828</v>
      </c>
      <c r="M508" t="s">
        <v>804</v>
      </c>
      <c r="N508" t="s">
        <v>834</v>
      </c>
      <c r="O508" s="11">
        <f t="shared" si="7"/>
        <v>1735.51</v>
      </c>
      <c r="P508" s="11">
        <f>Sheet2[[#This Row],[Units Sold]]*Sheet2[[#This Row],[UnitPrice_INR]]</f>
        <v>133634.26999999999</v>
      </c>
    </row>
    <row r="509" spans="1:16" x14ac:dyDescent="0.3">
      <c r="A509" t="s">
        <v>260</v>
      </c>
      <c r="B509" t="s">
        <v>775</v>
      </c>
      <c r="C509" t="s">
        <v>798</v>
      </c>
      <c r="D509" s="5">
        <v>46</v>
      </c>
      <c r="E509">
        <v>1220.49</v>
      </c>
      <c r="F509">
        <v>56142.54</v>
      </c>
      <c r="G509" t="s">
        <v>857</v>
      </c>
      <c r="H509" s="12" t="s">
        <v>879</v>
      </c>
      <c r="I509" s="5">
        <f>MONTH(Sheet2[[#This Row],[Date]])</f>
        <v>10</v>
      </c>
      <c r="J509" t="s">
        <v>720</v>
      </c>
      <c r="K509" t="s">
        <v>618</v>
      </c>
      <c r="L509" t="s">
        <v>821</v>
      </c>
      <c r="M509" t="s">
        <v>804</v>
      </c>
      <c r="N509" t="s">
        <v>833</v>
      </c>
      <c r="O509" s="11">
        <f t="shared" si="7"/>
        <v>125356.52789999999</v>
      </c>
      <c r="P509" s="11">
        <f>Sheet2[[#This Row],[Units Sold]]*Sheet2[[#This Row],[UnitPrice_INR]]</f>
        <v>5766400.2833999991</v>
      </c>
    </row>
    <row r="510" spans="1:16" x14ac:dyDescent="0.3">
      <c r="A510" t="s">
        <v>260</v>
      </c>
      <c r="B510" t="s">
        <v>770</v>
      </c>
      <c r="C510" t="s">
        <v>798</v>
      </c>
      <c r="D510" s="5">
        <v>66</v>
      </c>
      <c r="E510">
        <v>295</v>
      </c>
      <c r="F510">
        <v>19470</v>
      </c>
      <c r="G510" t="s">
        <v>854</v>
      </c>
      <c r="H510" s="12" t="s">
        <v>1009</v>
      </c>
      <c r="I510" s="5">
        <f>MONTH(Sheet2[[#This Row],[Date]])</f>
        <v>11</v>
      </c>
      <c r="J510" t="s">
        <v>624</v>
      </c>
      <c r="K510" t="s">
        <v>608</v>
      </c>
      <c r="L510" t="s">
        <v>828</v>
      </c>
      <c r="M510" t="s">
        <v>806</v>
      </c>
      <c r="N510" t="s">
        <v>834</v>
      </c>
      <c r="O510" s="11">
        <f t="shared" si="7"/>
        <v>18655.8</v>
      </c>
      <c r="P510" s="11">
        <f>Sheet2[[#This Row],[Units Sold]]*Sheet2[[#This Row],[UnitPrice_INR]]</f>
        <v>1231282.8</v>
      </c>
    </row>
    <row r="511" spans="1:16" x14ac:dyDescent="0.3">
      <c r="A511" t="s">
        <v>221</v>
      </c>
      <c r="B511" t="s">
        <v>771</v>
      </c>
      <c r="C511" t="s">
        <v>793</v>
      </c>
      <c r="D511" s="5">
        <v>36</v>
      </c>
      <c r="E511">
        <v>1058.72</v>
      </c>
      <c r="F511">
        <v>38113.919999999998</v>
      </c>
      <c r="G511" t="s">
        <v>840</v>
      </c>
      <c r="H511" s="12" t="s">
        <v>981</v>
      </c>
      <c r="I511" s="5">
        <f>MONTH(Sheet2[[#This Row],[Date]])</f>
        <v>8</v>
      </c>
      <c r="J511" t="s">
        <v>722</v>
      </c>
      <c r="K511" t="s">
        <v>609</v>
      </c>
      <c r="L511" t="s">
        <v>823</v>
      </c>
      <c r="M511" t="s">
        <v>811</v>
      </c>
      <c r="N511" t="s">
        <v>838</v>
      </c>
      <c r="O511" s="11">
        <f t="shared" si="7"/>
        <v>1058.72</v>
      </c>
      <c r="P511" s="11">
        <f>Sheet2[[#This Row],[Units Sold]]*Sheet2[[#This Row],[UnitPrice_INR]]</f>
        <v>38113.919999999998</v>
      </c>
    </row>
    <row r="512" spans="1:16" x14ac:dyDescent="0.3">
      <c r="A512" t="s">
        <v>173</v>
      </c>
      <c r="B512" t="s">
        <v>773</v>
      </c>
      <c r="C512" t="s">
        <v>798</v>
      </c>
      <c r="D512" s="5">
        <v>71</v>
      </c>
      <c r="E512">
        <v>414.89</v>
      </c>
      <c r="F512">
        <v>29457.19</v>
      </c>
      <c r="G512" t="s">
        <v>847</v>
      </c>
      <c r="H512" s="12" t="s">
        <v>1026</v>
      </c>
      <c r="I512" s="5">
        <f>MONTH(Sheet2[[#This Row],[Date]])</f>
        <v>5</v>
      </c>
      <c r="J512" t="s">
        <v>746</v>
      </c>
      <c r="K512" t="s">
        <v>615</v>
      </c>
      <c r="L512" t="s">
        <v>823</v>
      </c>
      <c r="M512" t="s">
        <v>811</v>
      </c>
      <c r="N512" t="s">
        <v>838</v>
      </c>
      <c r="O512" s="11">
        <f t="shared" si="7"/>
        <v>24055.322199999999</v>
      </c>
      <c r="P512" s="11">
        <f>Sheet2[[#This Row],[Units Sold]]*Sheet2[[#This Row],[UnitPrice_INR]]</f>
        <v>1707927.8761999998</v>
      </c>
    </row>
    <row r="513" spans="1:16" x14ac:dyDescent="0.3">
      <c r="A513" t="s">
        <v>173</v>
      </c>
      <c r="B513" t="s">
        <v>782</v>
      </c>
      <c r="C513" t="s">
        <v>793</v>
      </c>
      <c r="D513" s="5">
        <v>48</v>
      </c>
      <c r="E513">
        <v>1998.15</v>
      </c>
      <c r="F513">
        <v>95911.2</v>
      </c>
      <c r="G513" t="s">
        <v>854</v>
      </c>
      <c r="H513" s="12" t="s">
        <v>886</v>
      </c>
      <c r="I513" s="5">
        <f>MONTH(Sheet2[[#This Row],[Date]])</f>
        <v>7</v>
      </c>
      <c r="J513" t="s">
        <v>722</v>
      </c>
      <c r="K513" t="s">
        <v>607</v>
      </c>
      <c r="L513" t="s">
        <v>823</v>
      </c>
      <c r="M513" t="s">
        <v>811</v>
      </c>
      <c r="N513" t="s">
        <v>838</v>
      </c>
      <c r="O513" s="11">
        <f t="shared" si="7"/>
        <v>126363.00600000001</v>
      </c>
      <c r="P513" s="11">
        <f>Sheet2[[#This Row],[Units Sold]]*Sheet2[[#This Row],[UnitPrice_INR]]</f>
        <v>6065424.2880000006</v>
      </c>
    </row>
    <row r="514" spans="1:16" x14ac:dyDescent="0.3">
      <c r="A514" t="s">
        <v>158</v>
      </c>
      <c r="B514" t="s">
        <v>776</v>
      </c>
      <c r="C514" t="s">
        <v>800</v>
      </c>
      <c r="D514" s="5">
        <v>54</v>
      </c>
      <c r="E514">
        <v>715.43</v>
      </c>
      <c r="F514">
        <v>38633.22</v>
      </c>
      <c r="G514" t="s">
        <v>857</v>
      </c>
      <c r="H514" s="12" t="s">
        <v>883</v>
      </c>
      <c r="I514" s="5">
        <f>MONTH(Sheet2[[#This Row],[Date]])</f>
        <v>10</v>
      </c>
      <c r="J514" t="s">
        <v>665</v>
      </c>
      <c r="K514" t="s">
        <v>608</v>
      </c>
      <c r="L514" t="s">
        <v>823</v>
      </c>
      <c r="M514" t="s">
        <v>811</v>
      </c>
      <c r="N514" t="s">
        <v>834</v>
      </c>
      <c r="O514" s="11">
        <f t="shared" ref="O514:O577" si="8">E514*VLOOKUP(G514,$R$3:$S$8,2,)</f>
        <v>73481.815299999987</v>
      </c>
      <c r="P514" s="11">
        <f>Sheet2[[#This Row],[Units Sold]]*Sheet2[[#This Row],[UnitPrice_INR]]</f>
        <v>3968018.0261999993</v>
      </c>
    </row>
    <row r="515" spans="1:16" x14ac:dyDescent="0.3">
      <c r="A515" t="s">
        <v>158</v>
      </c>
      <c r="B515" t="s">
        <v>776</v>
      </c>
      <c r="C515" t="s">
        <v>798</v>
      </c>
      <c r="D515" s="5">
        <v>14</v>
      </c>
      <c r="E515">
        <v>1620.92</v>
      </c>
      <c r="F515">
        <v>22692.880000000001</v>
      </c>
      <c r="G515" t="s">
        <v>850</v>
      </c>
      <c r="H515" s="12" t="s">
        <v>882</v>
      </c>
      <c r="I515" s="5">
        <f>MONTH(Sheet2[[#This Row],[Date]])</f>
        <v>6</v>
      </c>
      <c r="J515" t="s">
        <v>665</v>
      </c>
      <c r="K515" t="s">
        <v>615</v>
      </c>
      <c r="L515" t="s">
        <v>826</v>
      </c>
      <c r="M515" t="s">
        <v>811</v>
      </c>
      <c r="N515" t="s">
        <v>834</v>
      </c>
      <c r="O515" s="11">
        <f t="shared" si="8"/>
        <v>188853.38920000001</v>
      </c>
      <c r="P515" s="11">
        <f>Sheet2[[#This Row],[Units Sold]]*Sheet2[[#This Row],[UnitPrice_INR]]</f>
        <v>2643947.4487999999</v>
      </c>
    </row>
    <row r="516" spans="1:16" x14ac:dyDescent="0.3">
      <c r="A516" t="s">
        <v>158</v>
      </c>
      <c r="B516" t="s">
        <v>770</v>
      </c>
      <c r="C516" t="s">
        <v>800</v>
      </c>
      <c r="D516" s="5">
        <v>63</v>
      </c>
      <c r="E516">
        <v>1463.97</v>
      </c>
      <c r="F516">
        <v>92230.11</v>
      </c>
      <c r="G516" t="s">
        <v>847</v>
      </c>
      <c r="H516" s="12" t="s">
        <v>889</v>
      </c>
      <c r="I516" s="5">
        <f>MONTH(Sheet2[[#This Row],[Date]])</f>
        <v>10</v>
      </c>
      <c r="J516" t="s">
        <v>660</v>
      </c>
      <c r="K516" t="s">
        <v>618</v>
      </c>
      <c r="L516" t="s">
        <v>828</v>
      </c>
      <c r="M516" t="s">
        <v>811</v>
      </c>
      <c r="N516" t="s">
        <v>833</v>
      </c>
      <c r="O516" s="11">
        <f t="shared" si="8"/>
        <v>84880.980599999995</v>
      </c>
      <c r="P516" s="11">
        <f>Sheet2[[#This Row],[Units Sold]]*Sheet2[[#This Row],[UnitPrice_INR]]</f>
        <v>5347501.7777999993</v>
      </c>
    </row>
    <row r="517" spans="1:16" x14ac:dyDescent="0.3">
      <c r="A517" t="s">
        <v>25</v>
      </c>
      <c r="B517" t="s">
        <v>771</v>
      </c>
      <c r="C517" t="s">
        <v>793</v>
      </c>
      <c r="D517" s="5">
        <v>38</v>
      </c>
      <c r="E517">
        <v>228.05</v>
      </c>
      <c r="F517">
        <v>8665.9</v>
      </c>
      <c r="G517" t="s">
        <v>854</v>
      </c>
      <c r="H517" s="12" t="s">
        <v>991</v>
      </c>
      <c r="I517" s="5">
        <f>MONTH(Sheet2[[#This Row],[Date]])</f>
        <v>9</v>
      </c>
      <c r="J517" t="s">
        <v>701</v>
      </c>
      <c r="K517" t="s">
        <v>607</v>
      </c>
      <c r="L517" t="s">
        <v>821</v>
      </c>
      <c r="M517" t="s">
        <v>806</v>
      </c>
      <c r="N517" t="s">
        <v>834</v>
      </c>
      <c r="O517" s="11">
        <f t="shared" si="8"/>
        <v>14421.882000000001</v>
      </c>
      <c r="P517" s="11">
        <f>Sheet2[[#This Row],[Units Sold]]*Sheet2[[#This Row],[UnitPrice_INR]]</f>
        <v>548031.51600000006</v>
      </c>
    </row>
    <row r="518" spans="1:16" x14ac:dyDescent="0.3">
      <c r="A518" t="s">
        <v>205</v>
      </c>
      <c r="B518" t="s">
        <v>773</v>
      </c>
      <c r="C518" t="s">
        <v>793</v>
      </c>
      <c r="D518" s="5">
        <v>36</v>
      </c>
      <c r="E518">
        <v>399.24</v>
      </c>
      <c r="F518">
        <v>14372.64</v>
      </c>
      <c r="G518" t="s">
        <v>850</v>
      </c>
      <c r="H518" s="12" t="s">
        <v>926</v>
      </c>
      <c r="I518" s="5">
        <f>MONTH(Sheet2[[#This Row],[Date]])</f>
        <v>9</v>
      </c>
      <c r="J518" t="s">
        <v>670</v>
      </c>
      <c r="K518" t="s">
        <v>618</v>
      </c>
      <c r="L518" t="s">
        <v>823</v>
      </c>
      <c r="M518" t="s">
        <v>804</v>
      </c>
      <c r="N518" t="s">
        <v>834</v>
      </c>
      <c r="O518" s="11">
        <f t="shared" si="8"/>
        <v>46515.452400000002</v>
      </c>
      <c r="P518" s="11">
        <f>Sheet2[[#This Row],[Units Sold]]*Sheet2[[#This Row],[UnitPrice_INR]]</f>
        <v>1674556.2864000001</v>
      </c>
    </row>
    <row r="519" spans="1:16" x14ac:dyDescent="0.3">
      <c r="A519" t="s">
        <v>205</v>
      </c>
      <c r="B519" t="s">
        <v>782</v>
      </c>
      <c r="C519" t="s">
        <v>798</v>
      </c>
      <c r="D519" s="5">
        <v>34</v>
      </c>
      <c r="E519">
        <v>928.05</v>
      </c>
      <c r="F519">
        <v>31553.7</v>
      </c>
      <c r="G519" t="s">
        <v>847</v>
      </c>
      <c r="H519" s="12" t="s">
        <v>895</v>
      </c>
      <c r="I519" s="5">
        <f>MONTH(Sheet2[[#This Row],[Date]])</f>
        <v>8</v>
      </c>
      <c r="J519" t="s">
        <v>736</v>
      </c>
      <c r="K519" t="s">
        <v>615</v>
      </c>
      <c r="L519" t="s">
        <v>823</v>
      </c>
      <c r="M519" t="s">
        <v>804</v>
      </c>
      <c r="N519" t="s">
        <v>834</v>
      </c>
      <c r="O519" s="11">
        <f t="shared" si="8"/>
        <v>53808.338999999993</v>
      </c>
      <c r="P519" s="11">
        <f>Sheet2[[#This Row],[Units Sold]]*Sheet2[[#This Row],[UnitPrice_INR]]</f>
        <v>1829483.5259999998</v>
      </c>
    </row>
    <row r="520" spans="1:16" x14ac:dyDescent="0.3">
      <c r="A520" t="s">
        <v>205</v>
      </c>
      <c r="B520" t="s">
        <v>782</v>
      </c>
      <c r="C520" t="s">
        <v>793</v>
      </c>
      <c r="D520" s="5">
        <v>4</v>
      </c>
      <c r="E520">
        <v>1749.59</v>
      </c>
      <c r="F520">
        <v>6998.36</v>
      </c>
      <c r="G520" t="s">
        <v>855</v>
      </c>
      <c r="H520" s="12" t="s">
        <v>858</v>
      </c>
      <c r="I520" s="5">
        <f>MONTH(Sheet2[[#This Row],[Date]])</f>
        <v>9</v>
      </c>
      <c r="J520" t="s">
        <v>637</v>
      </c>
      <c r="K520" t="s">
        <v>608</v>
      </c>
      <c r="L520" t="s">
        <v>828</v>
      </c>
      <c r="M520" t="s">
        <v>816</v>
      </c>
      <c r="N520" t="s">
        <v>833</v>
      </c>
      <c r="O520" s="11">
        <f t="shared" si="8"/>
        <v>155153.64120000001</v>
      </c>
      <c r="P520" s="11">
        <f>Sheet2[[#This Row],[Units Sold]]*Sheet2[[#This Row],[UnitPrice_INR]]</f>
        <v>620614.56480000005</v>
      </c>
    </row>
    <row r="521" spans="1:16" x14ac:dyDescent="0.3">
      <c r="A521" t="s">
        <v>205</v>
      </c>
      <c r="B521" t="s">
        <v>773</v>
      </c>
      <c r="C521" t="s">
        <v>793</v>
      </c>
      <c r="D521" s="5">
        <v>36</v>
      </c>
      <c r="E521">
        <v>399.24</v>
      </c>
      <c r="F521">
        <v>14372.64</v>
      </c>
      <c r="G521" t="s">
        <v>850</v>
      </c>
      <c r="H521" s="12" t="s">
        <v>926</v>
      </c>
      <c r="I521" s="5">
        <f>MONTH(Sheet2[[#This Row],[Date]])</f>
        <v>9</v>
      </c>
      <c r="J521" t="s">
        <v>670</v>
      </c>
      <c r="K521" t="s">
        <v>618</v>
      </c>
      <c r="L521" t="s">
        <v>823</v>
      </c>
      <c r="M521" t="s">
        <v>804</v>
      </c>
      <c r="N521" t="s">
        <v>834</v>
      </c>
      <c r="O521" s="11">
        <f t="shared" si="8"/>
        <v>46515.452400000002</v>
      </c>
      <c r="P521" s="11">
        <f>Sheet2[[#This Row],[Units Sold]]*Sheet2[[#This Row],[UnitPrice_INR]]</f>
        <v>1674556.2864000001</v>
      </c>
    </row>
    <row r="522" spans="1:16" x14ac:dyDescent="0.3">
      <c r="A522" t="s">
        <v>395</v>
      </c>
      <c r="B522" t="s">
        <v>776</v>
      </c>
      <c r="C522" t="s">
        <v>800</v>
      </c>
      <c r="D522" s="5">
        <v>84</v>
      </c>
      <c r="E522">
        <v>679.83</v>
      </c>
      <c r="F522">
        <v>57105.72</v>
      </c>
      <c r="G522" t="s">
        <v>850</v>
      </c>
      <c r="H522" s="12" t="s">
        <v>1020</v>
      </c>
      <c r="I522" s="5">
        <f>MONTH(Sheet2[[#This Row],[Date]])</f>
        <v>10</v>
      </c>
      <c r="J522" t="s">
        <v>645</v>
      </c>
      <c r="K522" t="s">
        <v>607</v>
      </c>
      <c r="L522" t="s">
        <v>828</v>
      </c>
      <c r="M522" t="s">
        <v>811</v>
      </c>
      <c r="N522" t="s">
        <v>833</v>
      </c>
      <c r="O522" s="11">
        <f t="shared" si="8"/>
        <v>79206.993300000002</v>
      </c>
      <c r="P522" s="11">
        <f>Sheet2[[#This Row],[Units Sold]]*Sheet2[[#This Row],[UnitPrice_INR]]</f>
        <v>6653387.4372000005</v>
      </c>
    </row>
    <row r="523" spans="1:16" x14ac:dyDescent="0.3">
      <c r="A523" t="s">
        <v>395</v>
      </c>
      <c r="B523" t="s">
        <v>785</v>
      </c>
      <c r="C523" t="s">
        <v>793</v>
      </c>
      <c r="D523" s="5">
        <v>99</v>
      </c>
      <c r="E523">
        <v>1289.48</v>
      </c>
      <c r="F523">
        <v>127658.52</v>
      </c>
      <c r="G523" t="s">
        <v>847</v>
      </c>
      <c r="H523" s="12" t="s">
        <v>993</v>
      </c>
      <c r="I523" s="5">
        <f>MONTH(Sheet2[[#This Row],[Date]])</f>
        <v>8</v>
      </c>
      <c r="J523" t="s">
        <v>625</v>
      </c>
      <c r="K523" t="s">
        <v>615</v>
      </c>
      <c r="L523" t="s">
        <v>823</v>
      </c>
      <c r="M523" t="s">
        <v>816</v>
      </c>
      <c r="N523" t="s">
        <v>834</v>
      </c>
      <c r="O523" s="11">
        <f t="shared" si="8"/>
        <v>74764.050399999993</v>
      </c>
      <c r="P523" s="11">
        <f>Sheet2[[#This Row],[Units Sold]]*Sheet2[[#This Row],[UnitPrice_INR]]</f>
        <v>7401640.989599999</v>
      </c>
    </row>
    <row r="524" spans="1:16" x14ac:dyDescent="0.3">
      <c r="A524" t="s">
        <v>395</v>
      </c>
      <c r="B524" t="s">
        <v>771</v>
      </c>
      <c r="C524" t="s">
        <v>800</v>
      </c>
      <c r="D524" s="5">
        <v>54</v>
      </c>
      <c r="E524">
        <v>1855.36</v>
      </c>
      <c r="F524">
        <v>100189.44</v>
      </c>
      <c r="G524" t="s">
        <v>847</v>
      </c>
      <c r="H524" s="12" t="s">
        <v>1023</v>
      </c>
      <c r="I524" s="5">
        <f>MONTH(Sheet2[[#This Row],[Date]])</f>
        <v>10</v>
      </c>
      <c r="J524" t="s">
        <v>736</v>
      </c>
      <c r="K524" t="s">
        <v>607</v>
      </c>
      <c r="L524" t="s">
        <v>828</v>
      </c>
      <c r="M524" t="s">
        <v>806</v>
      </c>
      <c r="N524" t="s">
        <v>834</v>
      </c>
      <c r="O524" s="11">
        <f t="shared" si="8"/>
        <v>107573.77279999999</v>
      </c>
      <c r="P524" s="11">
        <f>Sheet2[[#This Row],[Units Sold]]*Sheet2[[#This Row],[UnitPrice_INR]]</f>
        <v>5808983.7311999993</v>
      </c>
    </row>
    <row r="525" spans="1:16" x14ac:dyDescent="0.3">
      <c r="A525" t="s">
        <v>214</v>
      </c>
      <c r="B525" t="s">
        <v>775</v>
      </c>
      <c r="C525" t="s">
        <v>793</v>
      </c>
      <c r="D525" s="5">
        <v>96</v>
      </c>
      <c r="E525">
        <v>1856.3</v>
      </c>
      <c r="F525">
        <v>178204.79999999999</v>
      </c>
      <c r="G525" t="s">
        <v>847</v>
      </c>
      <c r="H525" s="12" t="s">
        <v>932</v>
      </c>
      <c r="I525" s="5">
        <f>MONTH(Sheet2[[#This Row],[Date]])</f>
        <v>10</v>
      </c>
      <c r="J525" t="s">
        <v>737</v>
      </c>
      <c r="K525" t="s">
        <v>615</v>
      </c>
      <c r="L525" t="s">
        <v>828</v>
      </c>
      <c r="M525" t="s">
        <v>806</v>
      </c>
      <c r="N525" t="s">
        <v>838</v>
      </c>
      <c r="O525" s="11">
        <f t="shared" si="8"/>
        <v>107628.27399999999</v>
      </c>
      <c r="P525" s="11">
        <f>Sheet2[[#This Row],[Units Sold]]*Sheet2[[#This Row],[UnitPrice_INR]]</f>
        <v>10332314.304</v>
      </c>
    </row>
    <row r="526" spans="1:16" x14ac:dyDescent="0.3">
      <c r="A526" t="s">
        <v>187</v>
      </c>
      <c r="B526" t="s">
        <v>785</v>
      </c>
      <c r="C526" t="s">
        <v>793</v>
      </c>
      <c r="D526" s="5">
        <v>26</v>
      </c>
      <c r="E526">
        <v>1047.97</v>
      </c>
      <c r="F526">
        <v>27247.22</v>
      </c>
      <c r="G526" t="s">
        <v>840</v>
      </c>
      <c r="H526" s="12" t="s">
        <v>956</v>
      </c>
      <c r="I526" s="5">
        <f>MONTH(Sheet2[[#This Row],[Date]])</f>
        <v>5</v>
      </c>
      <c r="J526" t="s">
        <v>644</v>
      </c>
      <c r="K526" t="s">
        <v>607</v>
      </c>
      <c r="L526" t="s">
        <v>821</v>
      </c>
      <c r="M526" t="s">
        <v>811</v>
      </c>
      <c r="N526" t="s">
        <v>838</v>
      </c>
      <c r="O526" s="11">
        <f t="shared" si="8"/>
        <v>1047.97</v>
      </c>
      <c r="P526" s="11">
        <f>Sheet2[[#This Row],[Units Sold]]*Sheet2[[#This Row],[UnitPrice_INR]]</f>
        <v>27247.22</v>
      </c>
    </row>
    <row r="527" spans="1:16" x14ac:dyDescent="0.3">
      <c r="A527" t="s">
        <v>187</v>
      </c>
      <c r="B527" t="s">
        <v>776</v>
      </c>
      <c r="C527" t="s">
        <v>793</v>
      </c>
      <c r="D527" s="5">
        <v>35</v>
      </c>
      <c r="E527">
        <v>1533.73</v>
      </c>
      <c r="F527">
        <v>53680.55</v>
      </c>
      <c r="G527" t="s">
        <v>854</v>
      </c>
      <c r="H527" s="12" t="s">
        <v>886</v>
      </c>
      <c r="I527" s="5">
        <f>MONTH(Sheet2[[#This Row],[Date]])</f>
        <v>7</v>
      </c>
      <c r="J527" t="s">
        <v>639</v>
      </c>
      <c r="K527" t="s">
        <v>608</v>
      </c>
      <c r="L527" t="s">
        <v>821</v>
      </c>
      <c r="M527" t="s">
        <v>816</v>
      </c>
      <c r="N527" t="s">
        <v>838</v>
      </c>
      <c r="O527" s="11">
        <f t="shared" si="8"/>
        <v>96993.085200000001</v>
      </c>
      <c r="P527" s="11">
        <f>Sheet2[[#This Row],[Units Sold]]*Sheet2[[#This Row],[UnitPrice_INR]]</f>
        <v>3394757.9819999998</v>
      </c>
    </row>
    <row r="528" spans="1:16" x14ac:dyDescent="0.3">
      <c r="A528" t="s">
        <v>151</v>
      </c>
      <c r="B528" t="s">
        <v>777</v>
      </c>
      <c r="C528" t="s">
        <v>793</v>
      </c>
      <c r="D528" s="5">
        <v>4</v>
      </c>
      <c r="E528">
        <v>522.24</v>
      </c>
      <c r="F528">
        <v>2088.96</v>
      </c>
      <c r="G528" t="s">
        <v>840</v>
      </c>
      <c r="H528" s="12" t="s">
        <v>875</v>
      </c>
      <c r="I528" s="5">
        <f>MONTH(Sheet2[[#This Row],[Date]])</f>
        <v>5</v>
      </c>
      <c r="J528" t="s">
        <v>736</v>
      </c>
      <c r="K528" t="s">
        <v>615</v>
      </c>
      <c r="L528" t="s">
        <v>826</v>
      </c>
      <c r="M528" t="s">
        <v>811</v>
      </c>
      <c r="N528" t="s">
        <v>833</v>
      </c>
      <c r="O528" s="11">
        <f t="shared" si="8"/>
        <v>522.24</v>
      </c>
      <c r="P528" s="11">
        <f>Sheet2[[#This Row],[Units Sold]]*Sheet2[[#This Row],[UnitPrice_INR]]</f>
        <v>2088.96</v>
      </c>
    </row>
    <row r="529" spans="1:16" x14ac:dyDescent="0.3">
      <c r="A529" t="s">
        <v>151</v>
      </c>
      <c r="B529" t="s">
        <v>771</v>
      </c>
      <c r="C529" t="s">
        <v>800</v>
      </c>
      <c r="D529" s="5">
        <v>95</v>
      </c>
      <c r="E529">
        <v>628.25</v>
      </c>
      <c r="F529">
        <v>59683.75</v>
      </c>
      <c r="G529" t="s">
        <v>850</v>
      </c>
      <c r="H529" s="12" t="s">
        <v>1027</v>
      </c>
      <c r="I529" s="5">
        <f>MONTH(Sheet2[[#This Row],[Date]])</f>
        <v>7</v>
      </c>
      <c r="J529" t="s">
        <v>644</v>
      </c>
      <c r="K529" t="s">
        <v>615</v>
      </c>
      <c r="L529" t="s">
        <v>826</v>
      </c>
      <c r="M529" t="s">
        <v>806</v>
      </c>
      <c r="N529" t="s">
        <v>838</v>
      </c>
      <c r="O529" s="11">
        <f t="shared" si="8"/>
        <v>73197.407500000001</v>
      </c>
      <c r="P529" s="11">
        <f>Sheet2[[#This Row],[Units Sold]]*Sheet2[[#This Row],[UnitPrice_INR]]</f>
        <v>6953753.7125000004</v>
      </c>
    </row>
    <row r="530" spans="1:16" x14ac:dyDescent="0.3">
      <c r="A530" t="s">
        <v>251</v>
      </c>
      <c r="B530" t="s">
        <v>782</v>
      </c>
      <c r="C530" t="s">
        <v>798</v>
      </c>
      <c r="D530" s="5">
        <v>33</v>
      </c>
      <c r="E530">
        <v>1509.79</v>
      </c>
      <c r="F530">
        <v>49823.07</v>
      </c>
      <c r="G530" t="s">
        <v>847</v>
      </c>
      <c r="H530" s="12" t="s">
        <v>994</v>
      </c>
      <c r="I530" s="5">
        <f>MONTH(Sheet2[[#This Row],[Date]])</f>
        <v>9</v>
      </c>
      <c r="J530" t="s">
        <v>653</v>
      </c>
      <c r="K530" t="s">
        <v>608</v>
      </c>
      <c r="L530" t="s">
        <v>828</v>
      </c>
      <c r="M530" t="s">
        <v>804</v>
      </c>
      <c r="N530" t="s">
        <v>834</v>
      </c>
      <c r="O530" s="11">
        <f t="shared" si="8"/>
        <v>87537.624199999991</v>
      </c>
      <c r="P530" s="11">
        <f>Sheet2[[#This Row],[Units Sold]]*Sheet2[[#This Row],[UnitPrice_INR]]</f>
        <v>2888741.5985999997</v>
      </c>
    </row>
    <row r="531" spans="1:16" x14ac:dyDescent="0.3">
      <c r="A531" t="s">
        <v>124</v>
      </c>
      <c r="B531" t="s">
        <v>785</v>
      </c>
      <c r="C531" t="s">
        <v>793</v>
      </c>
      <c r="D531" s="5">
        <v>96</v>
      </c>
      <c r="E531">
        <v>1186.1300000000001</v>
      </c>
      <c r="F531">
        <v>113868.48</v>
      </c>
      <c r="G531" t="s">
        <v>847</v>
      </c>
      <c r="H531" s="12" t="s">
        <v>980</v>
      </c>
      <c r="I531" s="5">
        <f>MONTH(Sheet2[[#This Row],[Date]])</f>
        <v>8</v>
      </c>
      <c r="J531" t="s">
        <v>661</v>
      </c>
      <c r="K531" t="s">
        <v>609</v>
      </c>
      <c r="L531" t="s">
        <v>823</v>
      </c>
      <c r="M531" t="s">
        <v>811</v>
      </c>
      <c r="N531" t="s">
        <v>838</v>
      </c>
      <c r="O531" s="11">
        <f t="shared" si="8"/>
        <v>68771.8174</v>
      </c>
      <c r="P531" s="11">
        <f>Sheet2[[#This Row],[Units Sold]]*Sheet2[[#This Row],[UnitPrice_INR]]</f>
        <v>6602094.4704</v>
      </c>
    </row>
    <row r="532" spans="1:16" x14ac:dyDescent="0.3">
      <c r="A532" t="s">
        <v>124</v>
      </c>
      <c r="B532" t="s">
        <v>777</v>
      </c>
      <c r="C532" t="s">
        <v>1051</v>
      </c>
      <c r="D532" s="5">
        <v>87</v>
      </c>
      <c r="E532">
        <v>368.54</v>
      </c>
      <c r="F532">
        <v>32062.98</v>
      </c>
      <c r="G532" t="s">
        <v>855</v>
      </c>
      <c r="H532" s="12" t="s">
        <v>968</v>
      </c>
      <c r="I532" s="5">
        <f>MONTH(Sheet2[[#This Row],[Date]])</f>
        <v>5</v>
      </c>
      <c r="J532" t="s">
        <v>715</v>
      </c>
      <c r="K532" t="s">
        <v>618</v>
      </c>
      <c r="L532" t="s">
        <v>828</v>
      </c>
      <c r="M532" t="s">
        <v>811</v>
      </c>
      <c r="N532" t="s">
        <v>838</v>
      </c>
      <c r="O532" s="11">
        <f t="shared" si="8"/>
        <v>32682.127200000003</v>
      </c>
      <c r="P532" s="11">
        <f>Sheet2[[#This Row],[Units Sold]]*Sheet2[[#This Row],[UnitPrice_INR]]</f>
        <v>2843345.0664000004</v>
      </c>
    </row>
    <row r="533" spans="1:16" x14ac:dyDescent="0.3">
      <c r="A533" t="s">
        <v>124</v>
      </c>
      <c r="B533" t="s">
        <v>777</v>
      </c>
      <c r="C533" t="s">
        <v>1051</v>
      </c>
      <c r="D533" s="5">
        <v>87</v>
      </c>
      <c r="E533">
        <v>368.54</v>
      </c>
      <c r="F533">
        <v>32062.98</v>
      </c>
      <c r="G533" t="s">
        <v>855</v>
      </c>
      <c r="H533" s="12" t="s">
        <v>968</v>
      </c>
      <c r="I533" s="5">
        <f>MONTH(Sheet2[[#This Row],[Date]])</f>
        <v>5</v>
      </c>
      <c r="J533" t="s">
        <v>715</v>
      </c>
      <c r="K533" t="s">
        <v>618</v>
      </c>
      <c r="L533" t="s">
        <v>828</v>
      </c>
      <c r="M533" t="s">
        <v>811</v>
      </c>
      <c r="N533" t="s">
        <v>838</v>
      </c>
      <c r="O533" s="11">
        <f t="shared" si="8"/>
        <v>32682.127200000003</v>
      </c>
      <c r="P533" s="11">
        <f>Sheet2[[#This Row],[Units Sold]]*Sheet2[[#This Row],[UnitPrice_INR]]</f>
        <v>2843345.0664000004</v>
      </c>
    </row>
    <row r="534" spans="1:16" x14ac:dyDescent="0.3">
      <c r="A534" t="s">
        <v>392</v>
      </c>
      <c r="B534" t="s">
        <v>771</v>
      </c>
      <c r="C534" t="s">
        <v>793</v>
      </c>
      <c r="D534" s="5">
        <v>92</v>
      </c>
      <c r="E534">
        <v>1733.69</v>
      </c>
      <c r="F534">
        <v>159499.48000000001</v>
      </c>
      <c r="G534" t="s">
        <v>857</v>
      </c>
      <c r="H534" s="12" t="s">
        <v>970</v>
      </c>
      <c r="I534" s="5">
        <f>MONTH(Sheet2[[#This Row],[Date]])</f>
        <v>6</v>
      </c>
      <c r="J534" t="s">
        <v>639</v>
      </c>
      <c r="K534" t="s">
        <v>609</v>
      </c>
      <c r="L534" t="s">
        <v>826</v>
      </c>
      <c r="M534" t="s">
        <v>811</v>
      </c>
      <c r="N534" t="s">
        <v>838</v>
      </c>
      <c r="O534" s="11">
        <f t="shared" si="8"/>
        <v>178067.29989999998</v>
      </c>
      <c r="P534" s="11">
        <f>Sheet2[[#This Row],[Units Sold]]*Sheet2[[#This Row],[UnitPrice_INR]]</f>
        <v>16382191.590799998</v>
      </c>
    </row>
    <row r="535" spans="1:16" x14ac:dyDescent="0.3">
      <c r="A535" t="s">
        <v>223</v>
      </c>
      <c r="B535" t="s">
        <v>777</v>
      </c>
      <c r="C535" t="s">
        <v>798</v>
      </c>
      <c r="D535" s="5">
        <v>70</v>
      </c>
      <c r="E535">
        <v>404.44</v>
      </c>
      <c r="F535">
        <v>28310.799999999999</v>
      </c>
      <c r="G535" t="s">
        <v>840</v>
      </c>
      <c r="H535" s="12" t="s">
        <v>1028</v>
      </c>
      <c r="I535" s="5">
        <f>MONTH(Sheet2[[#This Row],[Date]])</f>
        <v>7</v>
      </c>
      <c r="J535" t="s">
        <v>650</v>
      </c>
      <c r="K535" t="s">
        <v>609</v>
      </c>
      <c r="L535" t="s">
        <v>828</v>
      </c>
      <c r="M535" t="s">
        <v>804</v>
      </c>
      <c r="N535" t="s">
        <v>833</v>
      </c>
      <c r="O535" s="11">
        <f t="shared" si="8"/>
        <v>404.44</v>
      </c>
      <c r="P535" s="11">
        <f>Sheet2[[#This Row],[Units Sold]]*Sheet2[[#This Row],[UnitPrice_INR]]</f>
        <v>28310.799999999999</v>
      </c>
    </row>
    <row r="536" spans="1:16" x14ac:dyDescent="0.3">
      <c r="A536" t="s">
        <v>223</v>
      </c>
      <c r="B536" t="s">
        <v>785</v>
      </c>
      <c r="C536" t="s">
        <v>798</v>
      </c>
      <c r="D536" s="5">
        <v>86</v>
      </c>
      <c r="E536">
        <v>1370.43</v>
      </c>
      <c r="F536">
        <v>117856.98</v>
      </c>
      <c r="G536" t="s">
        <v>854</v>
      </c>
      <c r="H536" s="12" t="s">
        <v>1029</v>
      </c>
      <c r="I536" s="5">
        <f>MONTH(Sheet2[[#This Row],[Date]])</f>
        <v>9</v>
      </c>
      <c r="J536" t="s">
        <v>637</v>
      </c>
      <c r="K536" t="s">
        <v>608</v>
      </c>
      <c r="L536" t="s">
        <v>826</v>
      </c>
      <c r="M536" t="s">
        <v>816</v>
      </c>
      <c r="N536" t="s">
        <v>838</v>
      </c>
      <c r="O536" s="11">
        <f t="shared" si="8"/>
        <v>86665.993200000012</v>
      </c>
      <c r="P536" s="11">
        <f>Sheet2[[#This Row],[Units Sold]]*Sheet2[[#This Row],[UnitPrice_INR]]</f>
        <v>7453275.4152000006</v>
      </c>
    </row>
    <row r="537" spans="1:16" x14ac:dyDescent="0.3">
      <c r="A537" t="s">
        <v>223</v>
      </c>
      <c r="B537" t="s">
        <v>777</v>
      </c>
      <c r="C537" t="s">
        <v>793</v>
      </c>
      <c r="D537" s="5">
        <v>63</v>
      </c>
      <c r="E537">
        <v>1172.78</v>
      </c>
      <c r="F537">
        <v>73885.14</v>
      </c>
      <c r="G537" t="s">
        <v>847</v>
      </c>
      <c r="H537" s="12" t="s">
        <v>986</v>
      </c>
      <c r="I537" s="5">
        <f>MONTH(Sheet2[[#This Row],[Date]])</f>
        <v>8</v>
      </c>
      <c r="J537" t="s">
        <v>676</v>
      </c>
      <c r="K537" t="s">
        <v>615</v>
      </c>
      <c r="L537" t="s">
        <v>828</v>
      </c>
      <c r="M537" t="s">
        <v>816</v>
      </c>
      <c r="N537" t="s">
        <v>838</v>
      </c>
      <c r="O537" s="11">
        <f t="shared" si="8"/>
        <v>67997.78439999999</v>
      </c>
      <c r="P537" s="11">
        <f>Sheet2[[#This Row],[Units Sold]]*Sheet2[[#This Row],[UnitPrice_INR]]</f>
        <v>4283860.4171999991</v>
      </c>
    </row>
    <row r="538" spans="1:16" x14ac:dyDescent="0.3">
      <c r="A538" t="s">
        <v>23</v>
      </c>
      <c r="B538" t="s">
        <v>776</v>
      </c>
      <c r="C538" t="s">
        <v>800</v>
      </c>
      <c r="D538" s="5">
        <v>58</v>
      </c>
      <c r="E538">
        <v>62.61</v>
      </c>
      <c r="F538">
        <v>3631.38</v>
      </c>
      <c r="G538" t="s">
        <v>855</v>
      </c>
      <c r="H538" s="12" t="s">
        <v>989</v>
      </c>
      <c r="I538" s="5">
        <f>MONTH(Sheet2[[#This Row],[Date]])</f>
        <v>5</v>
      </c>
      <c r="J538" t="s">
        <v>632</v>
      </c>
      <c r="K538" t="s">
        <v>608</v>
      </c>
      <c r="L538" t="s">
        <v>821</v>
      </c>
      <c r="M538" t="s">
        <v>804</v>
      </c>
      <c r="N538" t="s">
        <v>833</v>
      </c>
      <c r="O538" s="11">
        <f t="shared" si="8"/>
        <v>5552.2548000000006</v>
      </c>
      <c r="P538" s="11">
        <f>Sheet2[[#This Row],[Units Sold]]*Sheet2[[#This Row],[UnitPrice_INR]]</f>
        <v>322030.77840000001</v>
      </c>
    </row>
    <row r="539" spans="1:16" x14ac:dyDescent="0.3">
      <c r="A539" t="s">
        <v>47</v>
      </c>
      <c r="B539" t="s">
        <v>782</v>
      </c>
      <c r="C539" t="s">
        <v>793</v>
      </c>
      <c r="D539" s="5">
        <v>4</v>
      </c>
      <c r="E539">
        <v>1316.29</v>
      </c>
      <c r="F539">
        <v>5265.16</v>
      </c>
      <c r="G539" t="s">
        <v>840</v>
      </c>
      <c r="H539" s="12" t="s">
        <v>946</v>
      </c>
      <c r="I539" s="5">
        <f>MONTH(Sheet2[[#This Row],[Date]])</f>
        <v>7</v>
      </c>
      <c r="J539" t="s">
        <v>650</v>
      </c>
      <c r="K539" t="s">
        <v>618</v>
      </c>
      <c r="L539" t="s">
        <v>826</v>
      </c>
      <c r="M539" t="s">
        <v>804</v>
      </c>
      <c r="N539" t="s">
        <v>834</v>
      </c>
      <c r="O539" s="11">
        <f t="shared" si="8"/>
        <v>1316.29</v>
      </c>
      <c r="P539" s="11">
        <f>Sheet2[[#This Row],[Units Sold]]*Sheet2[[#This Row],[UnitPrice_INR]]</f>
        <v>5265.16</v>
      </c>
    </row>
    <row r="540" spans="1:16" x14ac:dyDescent="0.3">
      <c r="A540" t="s">
        <v>47</v>
      </c>
      <c r="B540" t="s">
        <v>770</v>
      </c>
      <c r="C540" t="s">
        <v>793</v>
      </c>
      <c r="D540" s="5">
        <v>92</v>
      </c>
      <c r="E540">
        <v>1257.45</v>
      </c>
      <c r="F540">
        <v>115685.4</v>
      </c>
      <c r="G540" t="s">
        <v>847</v>
      </c>
      <c r="H540" s="12" t="s">
        <v>862</v>
      </c>
      <c r="I540" s="5">
        <f>MONTH(Sheet2[[#This Row],[Date]])</f>
        <v>6</v>
      </c>
      <c r="J540" t="s">
        <v>701</v>
      </c>
      <c r="K540" t="s">
        <v>615</v>
      </c>
      <c r="L540" t="s">
        <v>823</v>
      </c>
      <c r="M540" t="s">
        <v>811</v>
      </c>
      <c r="N540" t="s">
        <v>834</v>
      </c>
      <c r="O540" s="11">
        <f t="shared" si="8"/>
        <v>72906.951000000001</v>
      </c>
      <c r="P540" s="11">
        <f>Sheet2[[#This Row],[Units Sold]]*Sheet2[[#This Row],[UnitPrice_INR]]</f>
        <v>6707439.4920000006</v>
      </c>
    </row>
    <row r="541" spans="1:16" x14ac:dyDescent="0.3">
      <c r="A541" t="s">
        <v>332</v>
      </c>
      <c r="B541" t="s">
        <v>785</v>
      </c>
      <c r="C541" t="s">
        <v>800</v>
      </c>
      <c r="D541" s="5">
        <v>51</v>
      </c>
      <c r="E541">
        <v>449.36</v>
      </c>
      <c r="F541">
        <v>22917.360000000001</v>
      </c>
      <c r="G541" t="s">
        <v>847</v>
      </c>
      <c r="H541" s="12" t="s">
        <v>905</v>
      </c>
      <c r="I541" s="5">
        <f>MONTH(Sheet2[[#This Row],[Date]])</f>
        <v>11</v>
      </c>
      <c r="J541" t="s">
        <v>661</v>
      </c>
      <c r="K541" t="s">
        <v>608</v>
      </c>
      <c r="L541" t="s">
        <v>826</v>
      </c>
      <c r="M541" t="s">
        <v>816</v>
      </c>
      <c r="N541" t="s">
        <v>834</v>
      </c>
      <c r="O541" s="11">
        <f t="shared" si="8"/>
        <v>26053.892799999998</v>
      </c>
      <c r="P541" s="11">
        <f>Sheet2[[#This Row],[Units Sold]]*Sheet2[[#This Row],[UnitPrice_INR]]</f>
        <v>1328748.5327999999</v>
      </c>
    </row>
    <row r="542" spans="1:16" x14ac:dyDescent="0.3">
      <c r="A542" t="s">
        <v>240</v>
      </c>
      <c r="B542" t="s">
        <v>777</v>
      </c>
      <c r="C542" t="s">
        <v>793</v>
      </c>
      <c r="D542" s="5">
        <v>26</v>
      </c>
      <c r="E542">
        <v>560.41</v>
      </c>
      <c r="F542">
        <v>14570.66</v>
      </c>
      <c r="G542" t="s">
        <v>850</v>
      </c>
      <c r="H542" s="12" t="s">
        <v>935</v>
      </c>
      <c r="I542" s="5">
        <f>MONTH(Sheet2[[#This Row],[Date]])</f>
        <v>11</v>
      </c>
      <c r="J542" t="s">
        <v>720</v>
      </c>
      <c r="K542" t="s">
        <v>609</v>
      </c>
      <c r="L542" t="s">
        <v>826</v>
      </c>
      <c r="M542" t="s">
        <v>804</v>
      </c>
      <c r="N542" t="s">
        <v>833</v>
      </c>
      <c r="O542" s="11">
        <f t="shared" si="8"/>
        <v>65293.369099999996</v>
      </c>
      <c r="P542" s="11">
        <f>Sheet2[[#This Row],[Units Sold]]*Sheet2[[#This Row],[UnitPrice_INR]]</f>
        <v>1697627.5965999998</v>
      </c>
    </row>
    <row r="543" spans="1:16" x14ac:dyDescent="0.3">
      <c r="A543" t="s">
        <v>308</v>
      </c>
      <c r="B543" t="s">
        <v>775</v>
      </c>
      <c r="C543" t="s">
        <v>798</v>
      </c>
      <c r="D543" s="5">
        <v>49</v>
      </c>
      <c r="E543">
        <v>1934.23</v>
      </c>
      <c r="F543">
        <v>94777.27</v>
      </c>
      <c r="G543" t="s">
        <v>855</v>
      </c>
      <c r="H543" s="12" t="s">
        <v>878</v>
      </c>
      <c r="I543" s="5">
        <f>MONTH(Sheet2[[#This Row],[Date]])</f>
        <v>10</v>
      </c>
      <c r="J543" t="s">
        <v>676</v>
      </c>
      <c r="K543" t="s">
        <v>609</v>
      </c>
      <c r="L543" t="s">
        <v>821</v>
      </c>
      <c r="M543" t="s">
        <v>806</v>
      </c>
      <c r="N543" t="s">
        <v>834</v>
      </c>
      <c r="O543" s="11">
        <f t="shared" si="8"/>
        <v>171527.51640000002</v>
      </c>
      <c r="P543" s="11">
        <f>Sheet2[[#This Row],[Units Sold]]*Sheet2[[#This Row],[UnitPrice_INR]]</f>
        <v>8404848.3036000002</v>
      </c>
    </row>
    <row r="544" spans="1:16" x14ac:dyDescent="0.3">
      <c r="A544" t="s">
        <v>308</v>
      </c>
      <c r="B544" t="s">
        <v>782</v>
      </c>
      <c r="C544" t="s">
        <v>800</v>
      </c>
      <c r="D544" s="5">
        <v>94</v>
      </c>
      <c r="E544">
        <v>802.8</v>
      </c>
      <c r="F544">
        <v>75463.199999999997</v>
      </c>
      <c r="G544" t="s">
        <v>857</v>
      </c>
      <c r="H544" s="12" t="s">
        <v>869</v>
      </c>
      <c r="I544" s="5">
        <f>MONTH(Sheet2[[#This Row],[Date]])</f>
        <v>6</v>
      </c>
      <c r="J544" t="s">
        <v>711</v>
      </c>
      <c r="K544" t="s">
        <v>615</v>
      </c>
      <c r="L544" t="s">
        <v>823</v>
      </c>
      <c r="M544" t="s">
        <v>811</v>
      </c>
      <c r="N544" t="s">
        <v>838</v>
      </c>
      <c r="O544" s="11">
        <f t="shared" si="8"/>
        <v>82455.587999999989</v>
      </c>
      <c r="P544" s="11">
        <f>Sheet2[[#This Row],[Units Sold]]*Sheet2[[#This Row],[UnitPrice_INR]]</f>
        <v>7750825.2719999989</v>
      </c>
    </row>
    <row r="545" spans="1:16" x14ac:dyDescent="0.3">
      <c r="A545" t="s">
        <v>277</v>
      </c>
      <c r="B545" t="s">
        <v>773</v>
      </c>
      <c r="C545" t="s">
        <v>798</v>
      </c>
      <c r="D545" s="5">
        <v>86</v>
      </c>
      <c r="E545">
        <v>1801.79</v>
      </c>
      <c r="F545">
        <v>154953.94</v>
      </c>
      <c r="G545" t="s">
        <v>847</v>
      </c>
      <c r="H545" s="12" t="s">
        <v>988</v>
      </c>
      <c r="I545" s="5">
        <f>MONTH(Sheet2[[#This Row],[Date]])</f>
        <v>6</v>
      </c>
      <c r="J545" t="s">
        <v>682</v>
      </c>
      <c r="K545" t="s">
        <v>615</v>
      </c>
      <c r="L545" t="s">
        <v>821</v>
      </c>
      <c r="M545" t="s">
        <v>811</v>
      </c>
      <c r="N545" t="s">
        <v>838</v>
      </c>
      <c r="O545" s="11">
        <f t="shared" si="8"/>
        <v>104467.78419999999</v>
      </c>
      <c r="P545" s="11">
        <f>Sheet2[[#This Row],[Units Sold]]*Sheet2[[#This Row],[UnitPrice_INR]]</f>
        <v>8984229.4411999993</v>
      </c>
    </row>
    <row r="546" spans="1:16" x14ac:dyDescent="0.3">
      <c r="A546" t="s">
        <v>335</v>
      </c>
      <c r="B546" t="s">
        <v>771</v>
      </c>
      <c r="C546" t="s">
        <v>793</v>
      </c>
      <c r="D546" s="5">
        <v>98</v>
      </c>
      <c r="E546">
        <v>1524.57</v>
      </c>
      <c r="F546">
        <v>149407.85999999999</v>
      </c>
      <c r="G546" t="s">
        <v>854</v>
      </c>
      <c r="H546" s="12" t="s">
        <v>919</v>
      </c>
      <c r="I546" s="5">
        <f>MONTH(Sheet2[[#This Row],[Date]])</f>
        <v>10</v>
      </c>
      <c r="J546" t="s">
        <v>637</v>
      </c>
      <c r="K546" t="s">
        <v>607</v>
      </c>
      <c r="L546" t="s">
        <v>823</v>
      </c>
      <c r="M546" t="s">
        <v>816</v>
      </c>
      <c r="N546" t="s">
        <v>838</v>
      </c>
      <c r="O546" s="11">
        <f t="shared" si="8"/>
        <v>96413.806800000006</v>
      </c>
      <c r="P546" s="11">
        <f>Sheet2[[#This Row],[Units Sold]]*Sheet2[[#This Row],[UnitPrice_INR]]</f>
        <v>9448553.0664000008</v>
      </c>
    </row>
    <row r="547" spans="1:16" x14ac:dyDescent="0.3">
      <c r="A547" t="s">
        <v>13</v>
      </c>
      <c r="B547" t="s">
        <v>775</v>
      </c>
      <c r="C547" t="s">
        <v>793</v>
      </c>
      <c r="D547" s="5">
        <v>40</v>
      </c>
      <c r="E547">
        <v>546.35</v>
      </c>
      <c r="F547">
        <v>21854</v>
      </c>
      <c r="G547" t="s">
        <v>840</v>
      </c>
      <c r="H547" s="12" t="s">
        <v>864</v>
      </c>
      <c r="I547" s="5">
        <f>MONTH(Sheet2[[#This Row],[Date]])</f>
        <v>8</v>
      </c>
      <c r="J547" t="s">
        <v>622</v>
      </c>
      <c r="K547" t="s">
        <v>607</v>
      </c>
      <c r="L547" t="s">
        <v>823</v>
      </c>
      <c r="M547" t="s">
        <v>811</v>
      </c>
      <c r="N547" t="s">
        <v>833</v>
      </c>
      <c r="O547" s="11">
        <f t="shared" si="8"/>
        <v>546.35</v>
      </c>
      <c r="P547" s="11">
        <f>Sheet2[[#This Row],[Units Sold]]*Sheet2[[#This Row],[UnitPrice_INR]]</f>
        <v>21854</v>
      </c>
    </row>
    <row r="548" spans="1:16" x14ac:dyDescent="0.3">
      <c r="A548" t="s">
        <v>297</v>
      </c>
      <c r="B548" t="s">
        <v>775</v>
      </c>
      <c r="C548" t="s">
        <v>800</v>
      </c>
      <c r="D548" s="5">
        <v>96</v>
      </c>
      <c r="E548">
        <v>1699.05</v>
      </c>
      <c r="F548">
        <v>163108.79999999999</v>
      </c>
      <c r="G548" t="s">
        <v>847</v>
      </c>
      <c r="H548" s="12" t="s">
        <v>878</v>
      </c>
      <c r="I548" s="5">
        <f>MONTH(Sheet2[[#This Row],[Date]])</f>
        <v>10</v>
      </c>
      <c r="J548" t="s">
        <v>737</v>
      </c>
      <c r="K548" t="s">
        <v>615</v>
      </c>
      <c r="L548" t="s">
        <v>826</v>
      </c>
      <c r="M548" t="s">
        <v>816</v>
      </c>
      <c r="N548" t="s">
        <v>838</v>
      </c>
      <c r="O548" s="11">
        <f t="shared" si="8"/>
        <v>98510.918999999994</v>
      </c>
      <c r="P548" s="11">
        <f>Sheet2[[#This Row],[Units Sold]]*Sheet2[[#This Row],[UnitPrice_INR]]</f>
        <v>9457048.2239999995</v>
      </c>
    </row>
    <row r="549" spans="1:16" x14ac:dyDescent="0.3">
      <c r="A549" t="s">
        <v>377</v>
      </c>
      <c r="B549" t="s">
        <v>770</v>
      </c>
      <c r="C549" t="s">
        <v>793</v>
      </c>
      <c r="D549" s="5">
        <v>71</v>
      </c>
      <c r="E549">
        <v>1089.98</v>
      </c>
      <c r="F549">
        <v>77388.58</v>
      </c>
      <c r="G549" t="s">
        <v>854</v>
      </c>
      <c r="H549" s="12" t="s">
        <v>988</v>
      </c>
      <c r="I549" s="5">
        <f>MONTH(Sheet2[[#This Row],[Date]])</f>
        <v>6</v>
      </c>
      <c r="J549" t="s">
        <v>653</v>
      </c>
      <c r="K549" t="s">
        <v>608</v>
      </c>
      <c r="L549" t="s">
        <v>821</v>
      </c>
      <c r="M549" t="s">
        <v>804</v>
      </c>
      <c r="N549" t="s">
        <v>838</v>
      </c>
      <c r="O549" s="11">
        <f t="shared" si="8"/>
        <v>68930.335200000001</v>
      </c>
      <c r="P549" s="11">
        <f>Sheet2[[#This Row],[Units Sold]]*Sheet2[[#This Row],[UnitPrice_INR]]</f>
        <v>4894053.7992000002</v>
      </c>
    </row>
    <row r="550" spans="1:16" x14ac:dyDescent="0.3">
      <c r="A550" t="s">
        <v>333</v>
      </c>
      <c r="B550" t="s">
        <v>777</v>
      </c>
      <c r="C550" t="s">
        <v>793</v>
      </c>
      <c r="D550" s="5">
        <v>12</v>
      </c>
      <c r="E550">
        <v>1911.38</v>
      </c>
      <c r="F550">
        <v>22936.560000000001</v>
      </c>
      <c r="G550" t="s">
        <v>855</v>
      </c>
      <c r="H550" s="12" t="s">
        <v>972</v>
      </c>
      <c r="I550" s="5">
        <f>MONTH(Sheet2[[#This Row],[Date]])</f>
        <v>6</v>
      </c>
      <c r="J550" t="s">
        <v>717</v>
      </c>
      <c r="K550" t="s">
        <v>618</v>
      </c>
      <c r="L550" t="s">
        <v>821</v>
      </c>
      <c r="M550" t="s">
        <v>806</v>
      </c>
      <c r="N550" t="s">
        <v>833</v>
      </c>
      <c r="O550" s="11">
        <f t="shared" si="8"/>
        <v>169501.17840000003</v>
      </c>
      <c r="P550" s="11">
        <f>Sheet2[[#This Row],[Units Sold]]*Sheet2[[#This Row],[UnitPrice_INR]]</f>
        <v>2034014.1408000004</v>
      </c>
    </row>
    <row r="551" spans="1:16" x14ac:dyDescent="0.3">
      <c r="A551" t="s">
        <v>102</v>
      </c>
      <c r="B551" t="s">
        <v>777</v>
      </c>
      <c r="C551" t="s">
        <v>793</v>
      </c>
      <c r="D551" s="5">
        <v>9</v>
      </c>
      <c r="E551">
        <v>1973.8</v>
      </c>
      <c r="F551">
        <v>17764.2</v>
      </c>
      <c r="G551" t="s">
        <v>854</v>
      </c>
      <c r="H551" s="12" t="s">
        <v>870</v>
      </c>
      <c r="I551" s="5">
        <f>MONTH(Sheet2[[#This Row],[Date]])</f>
        <v>10</v>
      </c>
      <c r="J551" t="s">
        <v>651</v>
      </c>
      <c r="K551" t="s">
        <v>607</v>
      </c>
      <c r="L551" t="s">
        <v>826</v>
      </c>
      <c r="M551" t="s">
        <v>806</v>
      </c>
      <c r="N551" t="s">
        <v>834</v>
      </c>
      <c r="O551" s="11">
        <f t="shared" si="8"/>
        <v>124823.11200000001</v>
      </c>
      <c r="P551" s="11">
        <f>Sheet2[[#This Row],[Units Sold]]*Sheet2[[#This Row],[UnitPrice_INR]]</f>
        <v>1123408.0080000001</v>
      </c>
    </row>
    <row r="552" spans="1:16" x14ac:dyDescent="0.3">
      <c r="A552" t="s">
        <v>367</v>
      </c>
      <c r="B552" t="s">
        <v>773</v>
      </c>
      <c r="C552" t="s">
        <v>798</v>
      </c>
      <c r="D552" s="5">
        <v>20</v>
      </c>
      <c r="E552">
        <v>1117.24</v>
      </c>
      <c r="F552">
        <v>22344.799999999999</v>
      </c>
      <c r="G552" t="s">
        <v>855</v>
      </c>
      <c r="H552" s="12" t="s">
        <v>874</v>
      </c>
      <c r="I552" s="5">
        <f>MONTH(Sheet2[[#This Row],[Date]])</f>
        <v>10</v>
      </c>
      <c r="J552" t="s">
        <v>720</v>
      </c>
      <c r="K552" t="s">
        <v>607</v>
      </c>
      <c r="L552" t="s">
        <v>828</v>
      </c>
      <c r="M552" t="s">
        <v>804</v>
      </c>
      <c r="N552" t="s">
        <v>838</v>
      </c>
      <c r="O552" s="11">
        <f t="shared" si="8"/>
        <v>99076.843200000003</v>
      </c>
      <c r="P552" s="11">
        <f>Sheet2[[#This Row],[Units Sold]]*Sheet2[[#This Row],[UnitPrice_INR]]</f>
        <v>1981536.8640000001</v>
      </c>
    </row>
    <row r="553" spans="1:16" x14ac:dyDescent="0.3">
      <c r="A553" t="s">
        <v>270</v>
      </c>
      <c r="B553" t="s">
        <v>776</v>
      </c>
      <c r="C553" t="s">
        <v>800</v>
      </c>
      <c r="D553" s="5">
        <v>72</v>
      </c>
      <c r="E553">
        <v>678.03</v>
      </c>
      <c r="F553">
        <v>48818.16</v>
      </c>
      <c r="G553" t="s">
        <v>847</v>
      </c>
      <c r="H553" s="12" t="s">
        <v>974</v>
      </c>
      <c r="I553" s="5">
        <f>MONTH(Sheet2[[#This Row],[Date]])</f>
        <v>6</v>
      </c>
      <c r="J553" t="s">
        <v>655</v>
      </c>
      <c r="K553" t="s">
        <v>609</v>
      </c>
      <c r="L553" t="s">
        <v>823</v>
      </c>
      <c r="M553" t="s">
        <v>806</v>
      </c>
      <c r="N553" t="s">
        <v>834</v>
      </c>
      <c r="O553" s="11">
        <f t="shared" si="8"/>
        <v>39312.179399999994</v>
      </c>
      <c r="P553" s="11">
        <f>Sheet2[[#This Row],[Units Sold]]*Sheet2[[#This Row],[UnitPrice_INR]]</f>
        <v>2830476.9167999998</v>
      </c>
    </row>
    <row r="554" spans="1:16" x14ac:dyDescent="0.3">
      <c r="A554" t="s">
        <v>270</v>
      </c>
      <c r="B554" t="s">
        <v>776</v>
      </c>
      <c r="C554" t="s">
        <v>800</v>
      </c>
      <c r="D554" s="5">
        <v>72</v>
      </c>
      <c r="E554">
        <v>678.03</v>
      </c>
      <c r="F554">
        <v>48818.16</v>
      </c>
      <c r="G554" t="s">
        <v>847</v>
      </c>
      <c r="H554" s="12" t="s">
        <v>974</v>
      </c>
      <c r="I554" s="5">
        <f>MONTH(Sheet2[[#This Row],[Date]])</f>
        <v>6</v>
      </c>
      <c r="J554" t="s">
        <v>655</v>
      </c>
      <c r="K554" t="s">
        <v>609</v>
      </c>
      <c r="L554" t="s">
        <v>823</v>
      </c>
      <c r="M554" t="s">
        <v>806</v>
      </c>
      <c r="N554" t="s">
        <v>834</v>
      </c>
      <c r="O554" s="11">
        <f t="shared" si="8"/>
        <v>39312.179399999994</v>
      </c>
      <c r="P554" s="11">
        <f>Sheet2[[#This Row],[Units Sold]]*Sheet2[[#This Row],[UnitPrice_INR]]</f>
        <v>2830476.9167999998</v>
      </c>
    </row>
    <row r="555" spans="1:16" x14ac:dyDescent="0.3">
      <c r="A555" t="s">
        <v>350</v>
      </c>
      <c r="B555" t="s">
        <v>785</v>
      </c>
      <c r="C555" t="s">
        <v>800</v>
      </c>
      <c r="D555" s="5">
        <v>95</v>
      </c>
      <c r="E555">
        <v>1754.33</v>
      </c>
      <c r="F555">
        <v>166661.35</v>
      </c>
      <c r="G555" t="s">
        <v>855</v>
      </c>
      <c r="H555" s="12" t="s">
        <v>980</v>
      </c>
      <c r="I555" s="5">
        <f>MONTH(Sheet2[[#This Row],[Date]])</f>
        <v>8</v>
      </c>
      <c r="J555" t="s">
        <v>711</v>
      </c>
      <c r="K555" t="s">
        <v>615</v>
      </c>
      <c r="L555" t="s">
        <v>826</v>
      </c>
      <c r="M555" t="s">
        <v>804</v>
      </c>
      <c r="N555" t="s">
        <v>833</v>
      </c>
      <c r="O555" s="11">
        <f t="shared" si="8"/>
        <v>155573.98440000002</v>
      </c>
      <c r="P555" s="11">
        <f>Sheet2[[#This Row],[Units Sold]]*Sheet2[[#This Row],[UnitPrice_INR]]</f>
        <v>14779528.518000001</v>
      </c>
    </row>
    <row r="556" spans="1:16" x14ac:dyDescent="0.3">
      <c r="A556" t="s">
        <v>339</v>
      </c>
      <c r="B556" t="s">
        <v>771</v>
      </c>
      <c r="C556" t="s">
        <v>800</v>
      </c>
      <c r="D556" s="5">
        <v>76</v>
      </c>
      <c r="E556">
        <v>499.25</v>
      </c>
      <c r="F556">
        <v>37943</v>
      </c>
      <c r="G556" t="s">
        <v>850</v>
      </c>
      <c r="H556" s="12" t="s">
        <v>950</v>
      </c>
      <c r="I556" s="5">
        <f>MONTH(Sheet2[[#This Row],[Date]])</f>
        <v>9</v>
      </c>
      <c r="J556" t="s">
        <v>635</v>
      </c>
      <c r="K556" t="s">
        <v>607</v>
      </c>
      <c r="L556" t="s">
        <v>826</v>
      </c>
      <c r="M556" t="s">
        <v>811</v>
      </c>
      <c r="N556" t="s">
        <v>838</v>
      </c>
      <c r="O556" s="11">
        <f t="shared" si="8"/>
        <v>58167.6175</v>
      </c>
      <c r="P556" s="11">
        <f>Sheet2[[#This Row],[Units Sold]]*Sheet2[[#This Row],[UnitPrice_INR]]</f>
        <v>4420738.93</v>
      </c>
    </row>
    <row r="557" spans="1:16" x14ac:dyDescent="0.3">
      <c r="A557" t="s">
        <v>276</v>
      </c>
      <c r="B557" t="s">
        <v>773</v>
      </c>
      <c r="C557" t="s">
        <v>798</v>
      </c>
      <c r="D557" s="5">
        <v>98</v>
      </c>
      <c r="E557">
        <v>790.49</v>
      </c>
      <c r="F557">
        <v>77468.02</v>
      </c>
      <c r="G557" t="s">
        <v>857</v>
      </c>
      <c r="H557" s="12" t="s">
        <v>925</v>
      </c>
      <c r="I557" s="5">
        <f>MONTH(Sheet2[[#This Row],[Date]])</f>
        <v>8</v>
      </c>
      <c r="J557" t="s">
        <v>752</v>
      </c>
      <c r="K557" t="s">
        <v>608</v>
      </c>
      <c r="L557" t="s">
        <v>821</v>
      </c>
      <c r="M557" t="s">
        <v>804</v>
      </c>
      <c r="N557" t="s">
        <v>833</v>
      </c>
      <c r="O557" s="11">
        <f t="shared" si="8"/>
        <v>81191.227899999998</v>
      </c>
      <c r="P557" s="11">
        <f>Sheet2[[#This Row],[Units Sold]]*Sheet2[[#This Row],[UnitPrice_INR]]</f>
        <v>7956740.3341999995</v>
      </c>
    </row>
    <row r="558" spans="1:16" x14ac:dyDescent="0.3">
      <c r="A558" t="s">
        <v>75</v>
      </c>
      <c r="B558" t="s">
        <v>776</v>
      </c>
      <c r="C558" t="s">
        <v>793</v>
      </c>
      <c r="D558" s="5">
        <v>99</v>
      </c>
      <c r="E558">
        <v>883.56</v>
      </c>
      <c r="F558">
        <v>87472.44</v>
      </c>
      <c r="G558" t="s">
        <v>840</v>
      </c>
      <c r="H558" s="12" t="s">
        <v>1030</v>
      </c>
      <c r="I558" s="5">
        <f>MONTH(Sheet2[[#This Row],[Date]])</f>
        <v>5</v>
      </c>
      <c r="J558" t="s">
        <v>675</v>
      </c>
      <c r="K558" t="s">
        <v>609</v>
      </c>
      <c r="L558" t="s">
        <v>821</v>
      </c>
      <c r="M558" t="s">
        <v>811</v>
      </c>
      <c r="N558" t="s">
        <v>833</v>
      </c>
      <c r="O558" s="11">
        <f t="shared" si="8"/>
        <v>883.56</v>
      </c>
      <c r="P558" s="11">
        <f>Sheet2[[#This Row],[Units Sold]]*Sheet2[[#This Row],[UnitPrice_INR]]</f>
        <v>87472.439999999988</v>
      </c>
    </row>
    <row r="559" spans="1:16" x14ac:dyDescent="0.3">
      <c r="A559" t="s">
        <v>75</v>
      </c>
      <c r="B559" t="s">
        <v>782</v>
      </c>
      <c r="C559" t="s">
        <v>798</v>
      </c>
      <c r="D559" s="5">
        <v>6</v>
      </c>
      <c r="E559">
        <v>1532.64</v>
      </c>
      <c r="F559">
        <v>9195.84</v>
      </c>
      <c r="G559" t="s">
        <v>850</v>
      </c>
      <c r="H559" s="12" t="s">
        <v>917</v>
      </c>
      <c r="I559" s="5">
        <f>MONTH(Sheet2[[#This Row],[Date]])</f>
        <v>7</v>
      </c>
      <c r="J559" t="s">
        <v>653</v>
      </c>
      <c r="K559" t="s">
        <v>607</v>
      </c>
      <c r="L559" t="s">
        <v>821</v>
      </c>
      <c r="M559" t="s">
        <v>811</v>
      </c>
      <c r="N559" t="s">
        <v>833</v>
      </c>
      <c r="O559" s="11">
        <f t="shared" si="8"/>
        <v>178567.88640000002</v>
      </c>
      <c r="P559" s="11">
        <f>Sheet2[[#This Row],[Units Sold]]*Sheet2[[#This Row],[UnitPrice_INR]]</f>
        <v>1071407.3184000002</v>
      </c>
    </row>
    <row r="560" spans="1:16" x14ac:dyDescent="0.3">
      <c r="A560" t="s">
        <v>51</v>
      </c>
      <c r="B560" t="s">
        <v>785</v>
      </c>
      <c r="C560" t="s">
        <v>793</v>
      </c>
      <c r="D560" s="5">
        <v>52</v>
      </c>
      <c r="E560">
        <v>1428.68</v>
      </c>
      <c r="F560">
        <v>74291.360000000001</v>
      </c>
      <c r="G560" t="s">
        <v>840</v>
      </c>
      <c r="H560" s="12" t="s">
        <v>934</v>
      </c>
      <c r="I560" s="5">
        <f>MONTH(Sheet2[[#This Row],[Date]])</f>
        <v>6</v>
      </c>
      <c r="J560" t="s">
        <v>660</v>
      </c>
      <c r="K560" t="s">
        <v>608</v>
      </c>
      <c r="L560" t="s">
        <v>826</v>
      </c>
      <c r="M560" t="s">
        <v>806</v>
      </c>
      <c r="N560" t="s">
        <v>833</v>
      </c>
      <c r="O560" s="11">
        <f t="shared" si="8"/>
        <v>1428.68</v>
      </c>
      <c r="P560" s="11">
        <f>Sheet2[[#This Row],[Units Sold]]*Sheet2[[#This Row],[UnitPrice_INR]]</f>
        <v>74291.360000000001</v>
      </c>
    </row>
    <row r="561" spans="1:16" x14ac:dyDescent="0.3">
      <c r="A561" t="s">
        <v>51</v>
      </c>
      <c r="B561" t="s">
        <v>782</v>
      </c>
      <c r="C561" t="s">
        <v>793</v>
      </c>
      <c r="D561" s="5">
        <v>98</v>
      </c>
      <c r="E561">
        <v>1505.41</v>
      </c>
      <c r="F561">
        <v>147530.18</v>
      </c>
      <c r="G561" t="s">
        <v>854</v>
      </c>
      <c r="H561" s="12" t="s">
        <v>978</v>
      </c>
      <c r="I561" s="5">
        <f>MONTH(Sheet2[[#This Row],[Date]])</f>
        <v>6</v>
      </c>
      <c r="J561" t="s">
        <v>644</v>
      </c>
      <c r="K561" t="s">
        <v>607</v>
      </c>
      <c r="L561" t="s">
        <v>821</v>
      </c>
      <c r="M561" t="s">
        <v>806</v>
      </c>
      <c r="N561" t="s">
        <v>833</v>
      </c>
      <c r="O561" s="11">
        <f t="shared" si="8"/>
        <v>95202.128400000001</v>
      </c>
      <c r="P561" s="11">
        <f>Sheet2[[#This Row],[Units Sold]]*Sheet2[[#This Row],[UnitPrice_INR]]</f>
        <v>9329808.5832000002</v>
      </c>
    </row>
    <row r="562" spans="1:16" x14ac:dyDescent="0.3">
      <c r="A562" t="s">
        <v>165</v>
      </c>
      <c r="B562" t="s">
        <v>773</v>
      </c>
      <c r="C562" t="s">
        <v>798</v>
      </c>
      <c r="D562" s="5">
        <v>7</v>
      </c>
      <c r="E562">
        <v>1521.41</v>
      </c>
      <c r="F562">
        <v>10649.87</v>
      </c>
      <c r="G562" t="s">
        <v>855</v>
      </c>
      <c r="H562" s="12" t="s">
        <v>991</v>
      </c>
      <c r="I562" s="5">
        <f>MONTH(Sheet2[[#This Row],[Date]])</f>
        <v>9</v>
      </c>
      <c r="J562" t="s">
        <v>681</v>
      </c>
      <c r="K562" t="s">
        <v>608</v>
      </c>
      <c r="L562" t="s">
        <v>826</v>
      </c>
      <c r="M562" t="s">
        <v>806</v>
      </c>
      <c r="N562" t="s">
        <v>838</v>
      </c>
      <c r="O562" s="11">
        <f t="shared" si="8"/>
        <v>134918.63880000002</v>
      </c>
      <c r="P562" s="11">
        <f>Sheet2[[#This Row],[Units Sold]]*Sheet2[[#This Row],[UnitPrice_INR]]</f>
        <v>944430.47160000005</v>
      </c>
    </row>
    <row r="563" spans="1:16" x14ac:dyDescent="0.3">
      <c r="A563" t="s">
        <v>188</v>
      </c>
      <c r="B563" t="s">
        <v>777</v>
      </c>
      <c r="C563" t="s">
        <v>793</v>
      </c>
      <c r="D563" s="5">
        <v>1</v>
      </c>
      <c r="E563">
        <v>1651.44</v>
      </c>
      <c r="F563">
        <v>1651.44</v>
      </c>
      <c r="G563" t="s">
        <v>855</v>
      </c>
      <c r="H563" s="12" t="s">
        <v>977</v>
      </c>
      <c r="I563" s="5">
        <f>MONTH(Sheet2[[#This Row],[Date]])</f>
        <v>5</v>
      </c>
      <c r="J563" t="s">
        <v>757</v>
      </c>
      <c r="K563" t="s">
        <v>607</v>
      </c>
      <c r="L563" t="s">
        <v>823</v>
      </c>
      <c r="M563" t="s">
        <v>811</v>
      </c>
      <c r="N563" t="s">
        <v>833</v>
      </c>
      <c r="O563" s="11">
        <f t="shared" si="8"/>
        <v>146449.6992</v>
      </c>
      <c r="P563" s="11">
        <f>Sheet2[[#This Row],[Units Sold]]*Sheet2[[#This Row],[UnitPrice_INR]]</f>
        <v>146449.6992</v>
      </c>
    </row>
    <row r="564" spans="1:16" x14ac:dyDescent="0.3">
      <c r="A564" t="s">
        <v>224</v>
      </c>
      <c r="B564" t="s">
        <v>785</v>
      </c>
      <c r="C564" t="s">
        <v>800</v>
      </c>
      <c r="D564" s="5">
        <v>75</v>
      </c>
      <c r="E564">
        <v>158.69</v>
      </c>
      <c r="F564">
        <v>11901.75</v>
      </c>
      <c r="G564" t="s">
        <v>840</v>
      </c>
      <c r="H564" s="12" t="s">
        <v>863</v>
      </c>
      <c r="I564" s="5">
        <f>MONTH(Sheet2[[#This Row],[Date]])</f>
        <v>10</v>
      </c>
      <c r="J564" t="s">
        <v>650</v>
      </c>
      <c r="K564" t="s">
        <v>608</v>
      </c>
      <c r="L564" t="s">
        <v>826</v>
      </c>
      <c r="M564" t="s">
        <v>804</v>
      </c>
      <c r="N564" t="s">
        <v>833</v>
      </c>
      <c r="O564" s="11">
        <f t="shared" si="8"/>
        <v>158.69</v>
      </c>
      <c r="P564" s="11">
        <f>Sheet2[[#This Row],[Units Sold]]*Sheet2[[#This Row],[UnitPrice_INR]]</f>
        <v>11901.75</v>
      </c>
    </row>
    <row r="565" spans="1:16" x14ac:dyDescent="0.3">
      <c r="A565" t="s">
        <v>226</v>
      </c>
      <c r="B565" t="s">
        <v>777</v>
      </c>
      <c r="C565" t="s">
        <v>798</v>
      </c>
      <c r="D565" s="5">
        <v>88</v>
      </c>
      <c r="E565">
        <v>336.97</v>
      </c>
      <c r="F565">
        <v>29653.360000000001</v>
      </c>
      <c r="G565" t="s">
        <v>854</v>
      </c>
      <c r="H565" s="12" t="s">
        <v>970</v>
      </c>
      <c r="I565" s="5">
        <f>MONTH(Sheet2[[#This Row],[Date]])</f>
        <v>6</v>
      </c>
      <c r="J565" t="s">
        <v>623</v>
      </c>
      <c r="K565" t="s">
        <v>609</v>
      </c>
      <c r="L565" t="s">
        <v>823</v>
      </c>
      <c r="M565" t="s">
        <v>806</v>
      </c>
      <c r="N565" t="s">
        <v>834</v>
      </c>
      <c r="O565" s="11">
        <f t="shared" si="8"/>
        <v>21309.982800000002</v>
      </c>
      <c r="P565" s="11">
        <f>Sheet2[[#This Row],[Units Sold]]*Sheet2[[#This Row],[UnitPrice_INR]]</f>
        <v>1875278.4864000001</v>
      </c>
    </row>
    <row r="566" spans="1:16" x14ac:dyDescent="0.3">
      <c r="A566" t="s">
        <v>201</v>
      </c>
      <c r="B566" t="s">
        <v>785</v>
      </c>
      <c r="C566" t="s">
        <v>800</v>
      </c>
      <c r="D566" s="5">
        <v>40</v>
      </c>
      <c r="E566">
        <v>890.86</v>
      </c>
      <c r="F566">
        <v>35634.400000000001</v>
      </c>
      <c r="G566" t="s">
        <v>847</v>
      </c>
      <c r="H566" s="12" t="s">
        <v>905</v>
      </c>
      <c r="I566" s="5">
        <f>MONTH(Sheet2[[#This Row],[Date]])</f>
        <v>11</v>
      </c>
      <c r="J566" t="s">
        <v>674</v>
      </c>
      <c r="K566" t="s">
        <v>618</v>
      </c>
      <c r="L566" t="s">
        <v>823</v>
      </c>
      <c r="M566" t="s">
        <v>811</v>
      </c>
      <c r="N566" t="s">
        <v>834</v>
      </c>
      <c r="O566" s="11">
        <f t="shared" si="8"/>
        <v>51652.0628</v>
      </c>
      <c r="P566" s="11">
        <f>Sheet2[[#This Row],[Units Sold]]*Sheet2[[#This Row],[UnitPrice_INR]]</f>
        <v>2066082.5120000001</v>
      </c>
    </row>
    <row r="567" spans="1:16" x14ac:dyDescent="0.3">
      <c r="A567" t="s">
        <v>201</v>
      </c>
      <c r="B567" t="s">
        <v>782</v>
      </c>
      <c r="C567" t="s">
        <v>793</v>
      </c>
      <c r="D567" s="5">
        <v>18</v>
      </c>
      <c r="E567">
        <v>479.99</v>
      </c>
      <c r="F567">
        <v>8639.82</v>
      </c>
      <c r="G567" t="s">
        <v>840</v>
      </c>
      <c r="H567" s="12" t="s">
        <v>989</v>
      </c>
      <c r="I567" s="5">
        <f>MONTH(Sheet2[[#This Row],[Date]])</f>
        <v>5</v>
      </c>
      <c r="J567" t="s">
        <v>682</v>
      </c>
      <c r="K567" t="s">
        <v>615</v>
      </c>
      <c r="L567" t="s">
        <v>828</v>
      </c>
      <c r="M567" t="s">
        <v>816</v>
      </c>
      <c r="N567" t="s">
        <v>834</v>
      </c>
      <c r="O567" s="11">
        <f t="shared" si="8"/>
        <v>479.99</v>
      </c>
      <c r="P567" s="11">
        <f>Sheet2[[#This Row],[Units Sold]]*Sheet2[[#This Row],[UnitPrice_INR]]</f>
        <v>8639.82</v>
      </c>
    </row>
    <row r="568" spans="1:16" x14ac:dyDescent="0.3">
      <c r="A568" t="s">
        <v>119</v>
      </c>
      <c r="B568" t="s">
        <v>770</v>
      </c>
      <c r="C568" t="s">
        <v>793</v>
      </c>
      <c r="D568" s="5">
        <v>45</v>
      </c>
      <c r="E568">
        <v>425.72</v>
      </c>
      <c r="F568">
        <v>19157.400000000001</v>
      </c>
      <c r="G568" t="s">
        <v>855</v>
      </c>
      <c r="H568" s="12" t="s">
        <v>1018</v>
      </c>
      <c r="I568" s="5">
        <f>MONTH(Sheet2[[#This Row],[Date]])</f>
        <v>9</v>
      </c>
      <c r="J568" t="s">
        <v>633</v>
      </c>
      <c r="K568" t="s">
        <v>607</v>
      </c>
      <c r="L568" t="s">
        <v>828</v>
      </c>
      <c r="M568" t="s">
        <v>804</v>
      </c>
      <c r="N568" t="s">
        <v>838</v>
      </c>
      <c r="O568" s="11">
        <f t="shared" si="8"/>
        <v>37752.849600000009</v>
      </c>
      <c r="P568" s="11">
        <f>Sheet2[[#This Row],[Units Sold]]*Sheet2[[#This Row],[UnitPrice_INR]]</f>
        <v>1698878.2320000003</v>
      </c>
    </row>
    <row r="569" spans="1:16" x14ac:dyDescent="0.3">
      <c r="A569" t="s">
        <v>119</v>
      </c>
      <c r="B569" t="s">
        <v>773</v>
      </c>
      <c r="C569" t="s">
        <v>798</v>
      </c>
      <c r="D569" s="5">
        <v>79</v>
      </c>
      <c r="E569">
        <v>1924.76</v>
      </c>
      <c r="F569">
        <v>152056.04</v>
      </c>
      <c r="G569" t="s">
        <v>850</v>
      </c>
      <c r="H569" s="12" t="s">
        <v>937</v>
      </c>
      <c r="I569" s="5">
        <f>MONTH(Sheet2[[#This Row],[Date]])</f>
        <v>6</v>
      </c>
      <c r="J569" t="s">
        <v>645</v>
      </c>
      <c r="K569" t="s">
        <v>607</v>
      </c>
      <c r="L569" t="s">
        <v>821</v>
      </c>
      <c r="M569" t="s">
        <v>806</v>
      </c>
      <c r="N569" t="s">
        <v>838</v>
      </c>
      <c r="O569" s="11">
        <f t="shared" si="8"/>
        <v>224253.78760000001</v>
      </c>
      <c r="P569" s="11">
        <f>Sheet2[[#This Row],[Units Sold]]*Sheet2[[#This Row],[UnitPrice_INR]]</f>
        <v>17716049.220400002</v>
      </c>
    </row>
    <row r="570" spans="1:16" x14ac:dyDescent="0.3">
      <c r="A570" t="s">
        <v>175</v>
      </c>
      <c r="B570" t="s">
        <v>777</v>
      </c>
      <c r="C570" t="s">
        <v>798</v>
      </c>
      <c r="D570" s="5">
        <v>60</v>
      </c>
      <c r="E570">
        <v>863.92</v>
      </c>
      <c r="F570">
        <v>51835.199999999997</v>
      </c>
      <c r="G570" t="s">
        <v>850</v>
      </c>
      <c r="H570" s="12" t="s">
        <v>1006</v>
      </c>
      <c r="I570" s="5">
        <f>MONTH(Sheet2[[#This Row],[Date]])</f>
        <v>9</v>
      </c>
      <c r="J570" t="s">
        <v>674</v>
      </c>
      <c r="K570" t="s">
        <v>608</v>
      </c>
      <c r="L570" t="s">
        <v>823</v>
      </c>
      <c r="M570" t="s">
        <v>811</v>
      </c>
      <c r="N570" t="s">
        <v>834</v>
      </c>
      <c r="O570" s="11">
        <f t="shared" si="8"/>
        <v>100655.3192</v>
      </c>
      <c r="P570" s="11">
        <f>Sheet2[[#This Row],[Units Sold]]*Sheet2[[#This Row],[UnitPrice_INR]]</f>
        <v>6039319.1519999998</v>
      </c>
    </row>
    <row r="571" spans="1:16" x14ac:dyDescent="0.3">
      <c r="A571" t="s">
        <v>175</v>
      </c>
      <c r="B571" t="s">
        <v>773</v>
      </c>
      <c r="C571" t="s">
        <v>793</v>
      </c>
      <c r="D571" s="5">
        <v>61</v>
      </c>
      <c r="E571">
        <v>991.56</v>
      </c>
      <c r="F571">
        <v>60485.16</v>
      </c>
      <c r="G571" t="s">
        <v>857</v>
      </c>
      <c r="H571" s="12" t="s">
        <v>885</v>
      </c>
      <c r="I571" s="5">
        <f>MONTH(Sheet2[[#This Row],[Date]])</f>
        <v>10</v>
      </c>
      <c r="J571" t="s">
        <v>623</v>
      </c>
      <c r="K571" t="s">
        <v>609</v>
      </c>
      <c r="L571" t="s">
        <v>823</v>
      </c>
      <c r="M571" t="s">
        <v>816</v>
      </c>
      <c r="N571" t="s">
        <v>838</v>
      </c>
      <c r="O571" s="11">
        <f t="shared" si="8"/>
        <v>101843.12759999999</v>
      </c>
      <c r="P571" s="11">
        <f>Sheet2[[#This Row],[Units Sold]]*Sheet2[[#This Row],[UnitPrice_INR]]</f>
        <v>6212430.7835999997</v>
      </c>
    </row>
    <row r="572" spans="1:16" x14ac:dyDescent="0.3">
      <c r="A572" t="s">
        <v>338</v>
      </c>
      <c r="B572" t="s">
        <v>777</v>
      </c>
      <c r="C572" t="s">
        <v>798</v>
      </c>
      <c r="D572" s="5">
        <v>28</v>
      </c>
      <c r="E572">
        <v>495.25</v>
      </c>
      <c r="F572">
        <v>13867</v>
      </c>
      <c r="G572" t="s">
        <v>857</v>
      </c>
      <c r="H572" s="12" t="s">
        <v>959</v>
      </c>
      <c r="I572" s="5">
        <f>MONTH(Sheet2[[#This Row],[Date]])</f>
        <v>11</v>
      </c>
      <c r="J572" t="s">
        <v>715</v>
      </c>
      <c r="K572" t="s">
        <v>609</v>
      </c>
      <c r="L572" t="s">
        <v>828</v>
      </c>
      <c r="M572" t="s">
        <v>811</v>
      </c>
      <c r="N572" t="s">
        <v>833</v>
      </c>
      <c r="O572" s="11">
        <f t="shared" si="8"/>
        <v>50867.127499999995</v>
      </c>
      <c r="P572" s="11">
        <f>Sheet2[[#This Row],[Units Sold]]*Sheet2[[#This Row],[UnitPrice_INR]]</f>
        <v>1424279.5699999998</v>
      </c>
    </row>
    <row r="573" spans="1:16" x14ac:dyDescent="0.3">
      <c r="A573" t="s">
        <v>364</v>
      </c>
      <c r="B573" t="s">
        <v>771</v>
      </c>
      <c r="C573" t="s">
        <v>793</v>
      </c>
      <c r="D573" s="5">
        <v>62</v>
      </c>
      <c r="E573">
        <v>55.28</v>
      </c>
      <c r="F573">
        <v>3427.36</v>
      </c>
      <c r="G573" t="s">
        <v>855</v>
      </c>
      <c r="H573" s="12" t="s">
        <v>1031</v>
      </c>
      <c r="I573" s="5">
        <f>MONTH(Sheet2[[#This Row],[Date]])</f>
        <v>9</v>
      </c>
      <c r="J573" t="s">
        <v>625</v>
      </c>
      <c r="K573" t="s">
        <v>609</v>
      </c>
      <c r="L573" t="s">
        <v>821</v>
      </c>
      <c r="M573" t="s">
        <v>806</v>
      </c>
      <c r="N573" t="s">
        <v>838</v>
      </c>
      <c r="O573" s="11">
        <f t="shared" si="8"/>
        <v>4902.2304000000004</v>
      </c>
      <c r="P573" s="11">
        <f>Sheet2[[#This Row],[Units Sold]]*Sheet2[[#This Row],[UnitPrice_INR]]</f>
        <v>303938.28480000002</v>
      </c>
    </row>
    <row r="574" spans="1:16" x14ac:dyDescent="0.3">
      <c r="A574" t="s">
        <v>364</v>
      </c>
      <c r="B574" t="s">
        <v>773</v>
      </c>
      <c r="C574" t="s">
        <v>793</v>
      </c>
      <c r="D574" s="5">
        <v>57</v>
      </c>
      <c r="E574">
        <v>1793.17</v>
      </c>
      <c r="F574">
        <v>102210.69</v>
      </c>
      <c r="G574" t="s">
        <v>840</v>
      </c>
      <c r="H574" s="12" t="s">
        <v>877</v>
      </c>
      <c r="I574" s="5">
        <f>MONTH(Sheet2[[#This Row],[Date]])</f>
        <v>7</v>
      </c>
      <c r="J574" t="s">
        <v>757</v>
      </c>
      <c r="K574" t="s">
        <v>615</v>
      </c>
      <c r="L574" t="s">
        <v>821</v>
      </c>
      <c r="M574" t="s">
        <v>811</v>
      </c>
      <c r="N574" t="s">
        <v>838</v>
      </c>
      <c r="O574" s="11">
        <f t="shared" si="8"/>
        <v>1793.17</v>
      </c>
      <c r="P574" s="11">
        <f>Sheet2[[#This Row],[Units Sold]]*Sheet2[[#This Row],[UnitPrice_INR]]</f>
        <v>102210.69</v>
      </c>
    </row>
    <row r="575" spans="1:16" x14ac:dyDescent="0.3">
      <c r="A575" t="s">
        <v>195</v>
      </c>
      <c r="B575" t="s">
        <v>785</v>
      </c>
      <c r="C575" t="s">
        <v>798</v>
      </c>
      <c r="D575" s="5">
        <v>80</v>
      </c>
      <c r="E575">
        <v>258.08999999999997</v>
      </c>
      <c r="F575">
        <v>20647.2</v>
      </c>
      <c r="G575" t="s">
        <v>840</v>
      </c>
      <c r="H575" s="12" t="s">
        <v>1003</v>
      </c>
      <c r="I575" s="5">
        <f>MONTH(Sheet2[[#This Row],[Date]])</f>
        <v>8</v>
      </c>
      <c r="J575" t="s">
        <v>757</v>
      </c>
      <c r="K575" t="s">
        <v>618</v>
      </c>
      <c r="L575" t="s">
        <v>821</v>
      </c>
      <c r="M575" t="s">
        <v>811</v>
      </c>
      <c r="N575" t="s">
        <v>838</v>
      </c>
      <c r="O575" s="11">
        <f t="shared" si="8"/>
        <v>258.08999999999997</v>
      </c>
      <c r="P575" s="11">
        <f>Sheet2[[#This Row],[Units Sold]]*Sheet2[[#This Row],[UnitPrice_INR]]</f>
        <v>20647.199999999997</v>
      </c>
    </row>
    <row r="576" spans="1:16" x14ac:dyDescent="0.3">
      <c r="A576" t="s">
        <v>195</v>
      </c>
      <c r="B576" t="s">
        <v>777</v>
      </c>
      <c r="C576" t="s">
        <v>800</v>
      </c>
      <c r="D576" s="5">
        <v>5</v>
      </c>
      <c r="E576">
        <v>1060.6500000000001</v>
      </c>
      <c r="F576">
        <v>5303.25</v>
      </c>
      <c r="G576" t="s">
        <v>840</v>
      </c>
      <c r="H576" s="12" t="s">
        <v>861</v>
      </c>
      <c r="I576" s="5">
        <f>MONTH(Sheet2[[#This Row],[Date]])</f>
        <v>9</v>
      </c>
      <c r="J576" t="s">
        <v>623</v>
      </c>
      <c r="K576" t="s">
        <v>608</v>
      </c>
      <c r="L576" t="s">
        <v>826</v>
      </c>
      <c r="M576" t="s">
        <v>816</v>
      </c>
      <c r="N576" t="s">
        <v>838</v>
      </c>
      <c r="O576" s="11">
        <f t="shared" si="8"/>
        <v>1060.6500000000001</v>
      </c>
      <c r="P576" s="11">
        <f>Sheet2[[#This Row],[Units Sold]]*Sheet2[[#This Row],[UnitPrice_INR]]</f>
        <v>5303.25</v>
      </c>
    </row>
    <row r="577" spans="1:16" x14ac:dyDescent="0.3">
      <c r="A577" t="s">
        <v>195</v>
      </c>
      <c r="B577" t="s">
        <v>770</v>
      </c>
      <c r="C577" t="s">
        <v>798</v>
      </c>
      <c r="D577" s="5">
        <v>79</v>
      </c>
      <c r="E577">
        <v>1762.91</v>
      </c>
      <c r="F577">
        <v>139269.89000000001</v>
      </c>
      <c r="G577" t="s">
        <v>854</v>
      </c>
      <c r="H577" s="12" t="s">
        <v>911</v>
      </c>
      <c r="I577" s="5">
        <f>MONTH(Sheet2[[#This Row],[Date]])</f>
        <v>7</v>
      </c>
      <c r="J577" t="s">
        <v>709</v>
      </c>
      <c r="K577" t="s">
        <v>615</v>
      </c>
      <c r="L577" t="s">
        <v>828</v>
      </c>
      <c r="M577" t="s">
        <v>811</v>
      </c>
      <c r="N577" t="s">
        <v>833</v>
      </c>
      <c r="O577" s="11">
        <f t="shared" si="8"/>
        <v>111486.4284</v>
      </c>
      <c r="P577" s="11">
        <f>Sheet2[[#This Row],[Units Sold]]*Sheet2[[#This Row],[UnitPrice_INR]]</f>
        <v>8807427.8436000012</v>
      </c>
    </row>
    <row r="578" spans="1:16" x14ac:dyDescent="0.3">
      <c r="A578" t="s">
        <v>195</v>
      </c>
      <c r="B578" t="s">
        <v>777</v>
      </c>
      <c r="C578" t="s">
        <v>793</v>
      </c>
      <c r="D578" s="5">
        <v>44</v>
      </c>
      <c r="E578">
        <v>1231.56</v>
      </c>
      <c r="F578">
        <v>54188.639999999999</v>
      </c>
      <c r="G578" t="s">
        <v>847</v>
      </c>
      <c r="H578" s="12" t="s">
        <v>939</v>
      </c>
      <c r="I578" s="5">
        <f>MONTH(Sheet2[[#This Row],[Date]])</f>
        <v>10</v>
      </c>
      <c r="J578" t="s">
        <v>650</v>
      </c>
      <c r="K578" t="s">
        <v>615</v>
      </c>
      <c r="L578" t="s">
        <v>821</v>
      </c>
      <c r="M578" t="s">
        <v>811</v>
      </c>
      <c r="N578" t="s">
        <v>838</v>
      </c>
      <c r="O578" s="11">
        <f t="shared" ref="O578:O641" si="9">E578*VLOOKUP(G578,$R$3:$S$8,2,)</f>
        <v>71405.848799999992</v>
      </c>
      <c r="P578" s="11">
        <f>Sheet2[[#This Row],[Units Sold]]*Sheet2[[#This Row],[UnitPrice_INR]]</f>
        <v>3141857.3471999997</v>
      </c>
    </row>
    <row r="579" spans="1:16" x14ac:dyDescent="0.3">
      <c r="A579" t="s">
        <v>162</v>
      </c>
      <c r="B579" t="s">
        <v>775</v>
      </c>
      <c r="C579" t="s">
        <v>798</v>
      </c>
      <c r="D579" s="5">
        <v>30</v>
      </c>
      <c r="E579">
        <v>1567.19</v>
      </c>
      <c r="F579">
        <v>47015.7</v>
      </c>
      <c r="G579" t="s">
        <v>847</v>
      </c>
      <c r="H579" s="12" t="s">
        <v>872</v>
      </c>
      <c r="I579" s="5">
        <f>MONTH(Sheet2[[#This Row],[Date]])</f>
        <v>10</v>
      </c>
      <c r="J579" t="s">
        <v>653</v>
      </c>
      <c r="K579" t="s">
        <v>607</v>
      </c>
      <c r="L579" t="s">
        <v>823</v>
      </c>
      <c r="M579" t="s">
        <v>806</v>
      </c>
      <c r="N579" t="s">
        <v>838</v>
      </c>
      <c r="O579" s="11">
        <f t="shared" si="9"/>
        <v>90865.676200000002</v>
      </c>
      <c r="P579" s="11">
        <f>Sheet2[[#This Row],[Units Sold]]*Sheet2[[#This Row],[UnitPrice_INR]]</f>
        <v>2725970.2859999998</v>
      </c>
    </row>
    <row r="580" spans="1:16" x14ac:dyDescent="0.3">
      <c r="A580" t="s">
        <v>331</v>
      </c>
      <c r="B580" t="s">
        <v>775</v>
      </c>
      <c r="C580" t="s">
        <v>800</v>
      </c>
      <c r="D580" s="5">
        <v>56</v>
      </c>
      <c r="E580">
        <v>1273.56</v>
      </c>
      <c r="F580">
        <v>71319.360000000001</v>
      </c>
      <c r="G580" t="s">
        <v>847</v>
      </c>
      <c r="H580" s="12" t="s">
        <v>962</v>
      </c>
      <c r="I580" s="5">
        <f>MONTH(Sheet2[[#This Row],[Date]])</f>
        <v>10</v>
      </c>
      <c r="J580" t="s">
        <v>674</v>
      </c>
      <c r="K580" t="s">
        <v>607</v>
      </c>
      <c r="L580" t="s">
        <v>823</v>
      </c>
      <c r="M580" t="s">
        <v>804</v>
      </c>
      <c r="N580" t="s">
        <v>838</v>
      </c>
      <c r="O580" s="11">
        <f t="shared" si="9"/>
        <v>73841.008799999996</v>
      </c>
      <c r="P580" s="11">
        <f>Sheet2[[#This Row],[Units Sold]]*Sheet2[[#This Row],[UnitPrice_INR]]</f>
        <v>4135096.4927999997</v>
      </c>
    </row>
    <row r="581" spans="1:16" x14ac:dyDescent="0.3">
      <c r="A581" t="s">
        <v>235</v>
      </c>
      <c r="B581" t="s">
        <v>776</v>
      </c>
      <c r="C581" t="s">
        <v>793</v>
      </c>
      <c r="D581" s="5">
        <v>82</v>
      </c>
      <c r="E581">
        <v>442.46</v>
      </c>
      <c r="F581">
        <v>36281.72</v>
      </c>
      <c r="G581" t="s">
        <v>847</v>
      </c>
      <c r="H581" s="12" t="s">
        <v>894</v>
      </c>
      <c r="I581" s="5">
        <f>MONTH(Sheet2[[#This Row],[Date]])</f>
        <v>10</v>
      </c>
      <c r="J581" t="s">
        <v>663</v>
      </c>
      <c r="K581" t="s">
        <v>607</v>
      </c>
      <c r="L581" t="s">
        <v>828</v>
      </c>
      <c r="M581" t="s">
        <v>816</v>
      </c>
      <c r="N581" t="s">
        <v>834</v>
      </c>
      <c r="O581" s="11">
        <f t="shared" si="9"/>
        <v>25653.830799999996</v>
      </c>
      <c r="P581" s="11">
        <f>Sheet2[[#This Row],[Units Sold]]*Sheet2[[#This Row],[UnitPrice_INR]]</f>
        <v>2103614.1255999999</v>
      </c>
    </row>
    <row r="582" spans="1:16" x14ac:dyDescent="0.3">
      <c r="A582" t="s">
        <v>181</v>
      </c>
      <c r="B582" t="s">
        <v>776</v>
      </c>
      <c r="C582" t="s">
        <v>798</v>
      </c>
      <c r="D582" s="5">
        <v>18</v>
      </c>
      <c r="E582">
        <v>630.41999999999996</v>
      </c>
      <c r="F582">
        <v>11347.56</v>
      </c>
      <c r="G582" t="s">
        <v>854</v>
      </c>
      <c r="H582" s="12" t="s">
        <v>864</v>
      </c>
      <c r="I582" s="5">
        <f>MONTH(Sheet2[[#This Row],[Date]])</f>
        <v>8</v>
      </c>
      <c r="J582" t="s">
        <v>670</v>
      </c>
      <c r="K582" t="s">
        <v>608</v>
      </c>
      <c r="L582" t="s">
        <v>821</v>
      </c>
      <c r="M582" t="s">
        <v>804</v>
      </c>
      <c r="N582" t="s">
        <v>834</v>
      </c>
      <c r="O582" s="11">
        <f t="shared" si="9"/>
        <v>39867.760799999996</v>
      </c>
      <c r="P582" s="11">
        <f>Sheet2[[#This Row],[Units Sold]]*Sheet2[[#This Row],[UnitPrice_INR]]</f>
        <v>717619.69439999992</v>
      </c>
    </row>
    <row r="583" spans="1:16" x14ac:dyDescent="0.3">
      <c r="A583" t="s">
        <v>181</v>
      </c>
      <c r="B583" t="s">
        <v>777</v>
      </c>
      <c r="C583" t="s">
        <v>793</v>
      </c>
      <c r="D583" s="5">
        <v>32</v>
      </c>
      <c r="E583">
        <v>892.02</v>
      </c>
      <c r="F583">
        <v>28544.639999999999</v>
      </c>
      <c r="G583" t="s">
        <v>840</v>
      </c>
      <c r="H583" s="12" t="s">
        <v>1032</v>
      </c>
      <c r="I583" s="5">
        <f>MONTH(Sheet2[[#This Row],[Date]])</f>
        <v>8</v>
      </c>
      <c r="J583" t="s">
        <v>711</v>
      </c>
      <c r="K583" t="s">
        <v>609</v>
      </c>
      <c r="L583" t="s">
        <v>823</v>
      </c>
      <c r="M583" t="s">
        <v>816</v>
      </c>
      <c r="N583" t="s">
        <v>834</v>
      </c>
      <c r="O583" s="11">
        <f t="shared" si="9"/>
        <v>892.02</v>
      </c>
      <c r="P583" s="11">
        <f>Sheet2[[#This Row],[Units Sold]]*Sheet2[[#This Row],[UnitPrice_INR]]</f>
        <v>28544.639999999999</v>
      </c>
    </row>
    <row r="584" spans="1:16" x14ac:dyDescent="0.3">
      <c r="A584" t="s">
        <v>181</v>
      </c>
      <c r="B584" t="s">
        <v>777</v>
      </c>
      <c r="C584" t="s">
        <v>798</v>
      </c>
      <c r="D584" s="5">
        <v>20</v>
      </c>
      <c r="E584">
        <v>413.52</v>
      </c>
      <c r="F584">
        <v>8270.4</v>
      </c>
      <c r="G584" t="s">
        <v>855</v>
      </c>
      <c r="H584" s="12" t="s">
        <v>963</v>
      </c>
      <c r="I584" s="5">
        <f>MONTH(Sheet2[[#This Row],[Date]])</f>
        <v>6</v>
      </c>
      <c r="J584" t="s">
        <v>632</v>
      </c>
      <c r="K584" t="s">
        <v>609</v>
      </c>
      <c r="L584" t="s">
        <v>826</v>
      </c>
      <c r="M584" t="s">
        <v>816</v>
      </c>
      <c r="N584" t="s">
        <v>834</v>
      </c>
      <c r="O584" s="11">
        <f t="shared" si="9"/>
        <v>36670.953600000001</v>
      </c>
      <c r="P584" s="11">
        <f>Sheet2[[#This Row],[Units Sold]]*Sheet2[[#This Row],[UnitPrice_INR]]</f>
        <v>733419.07200000004</v>
      </c>
    </row>
    <row r="585" spans="1:16" x14ac:dyDescent="0.3">
      <c r="A585" t="s">
        <v>181</v>
      </c>
      <c r="B585" t="s">
        <v>776</v>
      </c>
      <c r="C585" t="s">
        <v>793</v>
      </c>
      <c r="D585" s="5">
        <v>99</v>
      </c>
      <c r="E585">
        <v>310.70999999999998</v>
      </c>
      <c r="F585">
        <v>30760.29</v>
      </c>
      <c r="G585" t="s">
        <v>857</v>
      </c>
      <c r="H585" s="12" t="s">
        <v>894</v>
      </c>
      <c r="I585" s="5">
        <f>MONTH(Sheet2[[#This Row],[Date]])</f>
        <v>10</v>
      </c>
      <c r="J585" t="s">
        <v>660</v>
      </c>
      <c r="K585" t="s">
        <v>607</v>
      </c>
      <c r="L585" t="s">
        <v>821</v>
      </c>
      <c r="M585" t="s">
        <v>804</v>
      </c>
      <c r="N585" t="s">
        <v>833</v>
      </c>
      <c r="O585" s="11">
        <f t="shared" si="9"/>
        <v>31913.024099999995</v>
      </c>
      <c r="P585" s="11">
        <f>Sheet2[[#This Row],[Units Sold]]*Sheet2[[#This Row],[UnitPrice_INR]]</f>
        <v>3159389.3858999996</v>
      </c>
    </row>
    <row r="586" spans="1:16" x14ac:dyDescent="0.3">
      <c r="A586" t="s">
        <v>49</v>
      </c>
      <c r="B586" t="s">
        <v>782</v>
      </c>
      <c r="C586" t="s">
        <v>800</v>
      </c>
      <c r="D586" s="5">
        <v>49</v>
      </c>
      <c r="E586">
        <v>917.46</v>
      </c>
      <c r="F586">
        <v>44955.54</v>
      </c>
      <c r="G586" t="s">
        <v>854</v>
      </c>
      <c r="H586" s="12" t="s">
        <v>883</v>
      </c>
      <c r="I586" s="5">
        <f>MONTH(Sheet2[[#This Row],[Date]])</f>
        <v>10</v>
      </c>
      <c r="J586" t="s">
        <v>722</v>
      </c>
      <c r="K586" t="s">
        <v>615</v>
      </c>
      <c r="L586" t="s">
        <v>821</v>
      </c>
      <c r="M586" t="s">
        <v>806</v>
      </c>
      <c r="N586" t="s">
        <v>834</v>
      </c>
      <c r="O586" s="11">
        <f t="shared" si="9"/>
        <v>58020.170400000003</v>
      </c>
      <c r="P586" s="11">
        <f>Sheet2[[#This Row],[Units Sold]]*Sheet2[[#This Row],[UnitPrice_INR]]</f>
        <v>2842988.3496000003</v>
      </c>
    </row>
    <row r="587" spans="1:16" x14ac:dyDescent="0.3">
      <c r="A587" t="s">
        <v>49</v>
      </c>
      <c r="B587" t="s">
        <v>782</v>
      </c>
      <c r="C587" t="s">
        <v>793</v>
      </c>
      <c r="D587" s="5">
        <v>26</v>
      </c>
      <c r="E587">
        <v>1868.87</v>
      </c>
      <c r="F587">
        <v>48590.62</v>
      </c>
      <c r="G587" t="s">
        <v>847</v>
      </c>
      <c r="H587" s="12" t="s">
        <v>913</v>
      </c>
      <c r="I587" s="5">
        <f>MONTH(Sheet2[[#This Row],[Date]])</f>
        <v>7</v>
      </c>
      <c r="J587" t="s">
        <v>658</v>
      </c>
      <c r="K587" t="s">
        <v>608</v>
      </c>
      <c r="L587" t="s">
        <v>828</v>
      </c>
      <c r="M587" t="s">
        <v>804</v>
      </c>
      <c r="N587" t="s">
        <v>834</v>
      </c>
      <c r="O587" s="11">
        <f t="shared" si="9"/>
        <v>108357.08259999999</v>
      </c>
      <c r="P587" s="11">
        <f>Sheet2[[#This Row],[Units Sold]]*Sheet2[[#This Row],[UnitPrice_INR]]</f>
        <v>2817284.1475999998</v>
      </c>
    </row>
    <row r="588" spans="1:16" x14ac:dyDescent="0.3">
      <c r="A588" t="s">
        <v>422</v>
      </c>
      <c r="B588" t="s">
        <v>777</v>
      </c>
      <c r="C588" t="s">
        <v>798</v>
      </c>
      <c r="D588" s="5">
        <v>70</v>
      </c>
      <c r="E588">
        <v>638.51</v>
      </c>
      <c r="F588">
        <v>44695.7</v>
      </c>
      <c r="G588" t="s">
        <v>857</v>
      </c>
      <c r="H588" s="12" t="s">
        <v>1013</v>
      </c>
      <c r="I588" s="5">
        <f>MONTH(Sheet2[[#This Row],[Date]])</f>
        <v>8</v>
      </c>
      <c r="J588" t="s">
        <v>632</v>
      </c>
      <c r="K588" t="s">
        <v>618</v>
      </c>
      <c r="L588" t="s">
        <v>823</v>
      </c>
      <c r="M588" t="s">
        <v>816</v>
      </c>
      <c r="N588" t="s">
        <v>838</v>
      </c>
      <c r="O588" s="11">
        <f t="shared" si="9"/>
        <v>65581.362099999998</v>
      </c>
      <c r="P588" s="11">
        <f>Sheet2[[#This Row],[Units Sold]]*Sheet2[[#This Row],[UnitPrice_INR]]</f>
        <v>4590695.3470000001</v>
      </c>
    </row>
    <row r="589" spans="1:16" x14ac:dyDescent="0.3">
      <c r="A589" t="s">
        <v>170</v>
      </c>
      <c r="B589" t="s">
        <v>776</v>
      </c>
      <c r="C589" t="s">
        <v>793</v>
      </c>
      <c r="D589" s="5">
        <v>78</v>
      </c>
      <c r="E589">
        <v>1724.58</v>
      </c>
      <c r="F589">
        <v>134517.24</v>
      </c>
      <c r="G589" t="s">
        <v>847</v>
      </c>
      <c r="H589" s="12" t="s">
        <v>1003</v>
      </c>
      <c r="I589" s="5">
        <f>MONTH(Sheet2[[#This Row],[Date]])</f>
        <v>8</v>
      </c>
      <c r="J589" t="s">
        <v>678</v>
      </c>
      <c r="K589" t="s">
        <v>609</v>
      </c>
      <c r="L589" t="s">
        <v>823</v>
      </c>
      <c r="M589" t="s">
        <v>816</v>
      </c>
      <c r="N589" t="s">
        <v>834</v>
      </c>
      <c r="O589" s="11">
        <f t="shared" si="9"/>
        <v>99991.148399999991</v>
      </c>
      <c r="P589" s="11">
        <f>Sheet2[[#This Row],[Units Sold]]*Sheet2[[#This Row],[UnitPrice_INR]]</f>
        <v>7799309.5751999989</v>
      </c>
    </row>
    <row r="590" spans="1:16" x14ac:dyDescent="0.3">
      <c r="A590" t="s">
        <v>147</v>
      </c>
      <c r="B590" t="s">
        <v>773</v>
      </c>
      <c r="C590" t="s">
        <v>800</v>
      </c>
      <c r="D590" s="5">
        <v>22</v>
      </c>
      <c r="E590">
        <v>1653.34</v>
      </c>
      <c r="F590">
        <v>36373.480000000003</v>
      </c>
      <c r="G590" t="s">
        <v>854</v>
      </c>
      <c r="H590" s="12" t="s">
        <v>974</v>
      </c>
      <c r="I590" s="5">
        <f>MONTH(Sheet2[[#This Row],[Date]])</f>
        <v>6</v>
      </c>
      <c r="J590" t="s">
        <v>623</v>
      </c>
      <c r="K590" t="s">
        <v>608</v>
      </c>
      <c r="L590" t="s">
        <v>821</v>
      </c>
      <c r="M590" t="s">
        <v>806</v>
      </c>
      <c r="N590" t="s">
        <v>833</v>
      </c>
      <c r="O590" s="11">
        <f t="shared" si="9"/>
        <v>104557.2216</v>
      </c>
      <c r="P590" s="11">
        <f>Sheet2[[#This Row],[Units Sold]]*Sheet2[[#This Row],[UnitPrice_INR]]</f>
        <v>2300258.8752000001</v>
      </c>
    </row>
    <row r="591" spans="1:16" x14ac:dyDescent="0.3">
      <c r="A591" t="s">
        <v>219</v>
      </c>
      <c r="B591" t="s">
        <v>777</v>
      </c>
      <c r="C591" t="s">
        <v>798</v>
      </c>
      <c r="D591" s="5">
        <v>44</v>
      </c>
      <c r="E591">
        <f>Sheet2[[#This Row],[Total Sales]]/Sheet2[[#This Row],[Units Sold]]</f>
        <v>1094.49</v>
      </c>
      <c r="F591">
        <v>48157.56</v>
      </c>
      <c r="G591" t="s">
        <v>847</v>
      </c>
      <c r="H591" s="12" t="s">
        <v>874</v>
      </c>
      <c r="I591" s="5">
        <f>MONTH(Sheet2[[#This Row],[Date]])</f>
        <v>10</v>
      </c>
      <c r="J591" t="s">
        <v>752</v>
      </c>
      <c r="K591" t="s">
        <v>609</v>
      </c>
      <c r="L591" t="s">
        <v>828</v>
      </c>
      <c r="M591" t="s">
        <v>811</v>
      </c>
      <c r="N591" t="s">
        <v>833</v>
      </c>
      <c r="O591" s="11">
        <f t="shared" si="9"/>
        <v>63458.530199999994</v>
      </c>
      <c r="P591" s="11">
        <f>Sheet2[[#This Row],[Units Sold]]*Sheet2[[#This Row],[UnitPrice_INR]]</f>
        <v>2792175.3287999998</v>
      </c>
    </row>
    <row r="592" spans="1:16" x14ac:dyDescent="0.3">
      <c r="A592" t="s">
        <v>219</v>
      </c>
      <c r="B592" t="s">
        <v>777</v>
      </c>
      <c r="C592" t="s">
        <v>798</v>
      </c>
      <c r="D592" s="5">
        <v>36</v>
      </c>
      <c r="E592">
        <v>239.11</v>
      </c>
      <c r="F592">
        <v>8607.9599999999991</v>
      </c>
      <c r="G592" t="s">
        <v>854</v>
      </c>
      <c r="H592" s="12" t="s">
        <v>975</v>
      </c>
      <c r="I592" s="5">
        <f>MONTH(Sheet2[[#This Row],[Date]])</f>
        <v>8</v>
      </c>
      <c r="J592" t="s">
        <v>624</v>
      </c>
      <c r="K592" t="s">
        <v>607</v>
      </c>
      <c r="L592" t="s">
        <v>821</v>
      </c>
      <c r="M592" t="s">
        <v>804</v>
      </c>
      <c r="N592" t="s">
        <v>838</v>
      </c>
      <c r="O592" s="11">
        <f t="shared" si="9"/>
        <v>15121.316400000002</v>
      </c>
      <c r="P592" s="11">
        <f>Sheet2[[#This Row],[Units Sold]]*Sheet2[[#This Row],[UnitPrice_INR]]</f>
        <v>544367.39040000003</v>
      </c>
    </row>
    <row r="593" spans="1:16" x14ac:dyDescent="0.3">
      <c r="A593" t="s">
        <v>219</v>
      </c>
      <c r="B593" t="s">
        <v>777</v>
      </c>
      <c r="C593" t="s">
        <v>798</v>
      </c>
      <c r="D593" s="5">
        <v>32</v>
      </c>
      <c r="E593">
        <v>756.88</v>
      </c>
      <c r="F593">
        <v>24220.16</v>
      </c>
      <c r="G593" t="s">
        <v>850</v>
      </c>
      <c r="H593" s="12" t="s">
        <v>974</v>
      </c>
      <c r="I593" s="5">
        <f>MONTH(Sheet2[[#This Row],[Date]])</f>
        <v>6</v>
      </c>
      <c r="J593" t="s">
        <v>672</v>
      </c>
      <c r="K593" t="s">
        <v>608</v>
      </c>
      <c r="L593" t="s">
        <v>821</v>
      </c>
      <c r="M593" t="s">
        <v>811</v>
      </c>
      <c r="N593" t="s">
        <v>834</v>
      </c>
      <c r="O593" s="11">
        <f t="shared" si="9"/>
        <v>88184.088799999998</v>
      </c>
      <c r="P593" s="11">
        <f>Sheet2[[#This Row],[Units Sold]]*Sheet2[[#This Row],[UnitPrice_INR]]</f>
        <v>2821890.8415999999</v>
      </c>
    </row>
    <row r="594" spans="1:16" x14ac:dyDescent="0.3">
      <c r="A594" t="s">
        <v>328</v>
      </c>
      <c r="B594" t="s">
        <v>776</v>
      </c>
      <c r="C594" t="s">
        <v>793</v>
      </c>
      <c r="D594" s="5">
        <v>54</v>
      </c>
      <c r="E594">
        <v>1261.31</v>
      </c>
      <c r="F594">
        <v>68110.740000000005</v>
      </c>
      <c r="G594" t="s">
        <v>854</v>
      </c>
      <c r="H594" s="12" t="s">
        <v>1030</v>
      </c>
      <c r="I594" s="5">
        <f>MONTH(Sheet2[[#This Row],[Date]])</f>
        <v>5</v>
      </c>
      <c r="J594" t="s">
        <v>633</v>
      </c>
      <c r="K594" t="s">
        <v>609</v>
      </c>
      <c r="L594" t="s">
        <v>826</v>
      </c>
      <c r="M594" t="s">
        <v>806</v>
      </c>
      <c r="N594" t="s">
        <v>833</v>
      </c>
      <c r="O594" s="11">
        <f t="shared" si="9"/>
        <v>79765.244399999996</v>
      </c>
      <c r="P594" s="11">
        <f>Sheet2[[#This Row],[Units Sold]]*Sheet2[[#This Row],[UnitPrice_INR]]</f>
        <v>4307323.1975999996</v>
      </c>
    </row>
    <row r="595" spans="1:16" x14ac:dyDescent="0.3">
      <c r="A595" t="s">
        <v>136</v>
      </c>
      <c r="B595" t="s">
        <v>770</v>
      </c>
      <c r="C595" t="s">
        <v>798</v>
      </c>
      <c r="D595" s="5">
        <v>94</v>
      </c>
      <c r="E595">
        <v>859.53</v>
      </c>
      <c r="F595">
        <v>80795.820000000007</v>
      </c>
      <c r="G595" t="s">
        <v>847</v>
      </c>
      <c r="H595" s="12" t="s">
        <v>859</v>
      </c>
      <c r="I595" s="5">
        <f>MONTH(Sheet2[[#This Row],[Date]])</f>
        <v>8</v>
      </c>
      <c r="J595" t="s">
        <v>678</v>
      </c>
      <c r="K595" t="s">
        <v>608</v>
      </c>
      <c r="L595" t="s">
        <v>828</v>
      </c>
      <c r="M595" t="s">
        <v>804</v>
      </c>
      <c r="N595" t="s">
        <v>834</v>
      </c>
      <c r="O595" s="11">
        <f t="shared" si="9"/>
        <v>49835.549399999996</v>
      </c>
      <c r="P595" s="11">
        <f>Sheet2[[#This Row],[Units Sold]]*Sheet2[[#This Row],[UnitPrice_INR]]</f>
        <v>4684541.6436000001</v>
      </c>
    </row>
    <row r="596" spans="1:16" x14ac:dyDescent="0.3">
      <c r="A596" t="s">
        <v>55</v>
      </c>
      <c r="B596" t="s">
        <v>776</v>
      </c>
      <c r="C596" t="s">
        <v>798</v>
      </c>
      <c r="D596" s="5">
        <v>42</v>
      </c>
      <c r="E596">
        <v>1485.04</v>
      </c>
      <c r="F596">
        <v>62371.68</v>
      </c>
      <c r="G596" t="s">
        <v>847</v>
      </c>
      <c r="H596" s="12" t="s">
        <v>942</v>
      </c>
      <c r="I596" s="5">
        <f>MONTH(Sheet2[[#This Row],[Date]])</f>
        <v>10</v>
      </c>
      <c r="J596" t="s">
        <v>624</v>
      </c>
      <c r="K596" t="s">
        <v>609</v>
      </c>
      <c r="L596" t="s">
        <v>821</v>
      </c>
      <c r="M596" t="s">
        <v>806</v>
      </c>
      <c r="N596" t="s">
        <v>838</v>
      </c>
      <c r="O596" s="11">
        <f t="shared" si="9"/>
        <v>86102.619199999986</v>
      </c>
      <c r="P596" s="11">
        <f>Sheet2[[#This Row],[Units Sold]]*Sheet2[[#This Row],[UnitPrice_INR]]</f>
        <v>3616310.0063999994</v>
      </c>
    </row>
    <row r="597" spans="1:16" x14ac:dyDescent="0.3">
      <c r="A597" t="s">
        <v>27</v>
      </c>
      <c r="B597" t="s">
        <v>776</v>
      </c>
      <c r="C597" t="s">
        <v>793</v>
      </c>
      <c r="D597" s="5">
        <v>20</v>
      </c>
      <c r="E597">
        <v>1849.16</v>
      </c>
      <c r="F597">
        <v>36983.199999999997</v>
      </c>
      <c r="G597" t="s">
        <v>857</v>
      </c>
      <c r="H597" s="12" t="s">
        <v>993</v>
      </c>
      <c r="I597" s="5">
        <f>MONTH(Sheet2[[#This Row],[Date]])</f>
        <v>8</v>
      </c>
      <c r="J597" t="s">
        <v>633</v>
      </c>
      <c r="K597" t="s">
        <v>609</v>
      </c>
      <c r="L597" t="s">
        <v>823</v>
      </c>
      <c r="M597" t="s">
        <v>816</v>
      </c>
      <c r="N597" t="s">
        <v>838</v>
      </c>
      <c r="O597" s="11">
        <f t="shared" si="9"/>
        <v>189927.2236</v>
      </c>
      <c r="P597" s="11">
        <f>Sheet2[[#This Row],[Units Sold]]*Sheet2[[#This Row],[UnitPrice_INR]]</f>
        <v>3798544.4720000001</v>
      </c>
    </row>
    <row r="598" spans="1:16" x14ac:dyDescent="0.3">
      <c r="A598" t="s">
        <v>27</v>
      </c>
      <c r="B598" t="s">
        <v>785</v>
      </c>
      <c r="C598" t="s">
        <v>798</v>
      </c>
      <c r="D598" s="5">
        <v>69</v>
      </c>
      <c r="E598">
        <v>1731.05</v>
      </c>
      <c r="F598">
        <v>119442.45</v>
      </c>
      <c r="G598" t="s">
        <v>847</v>
      </c>
      <c r="H598" s="12" t="s">
        <v>1033</v>
      </c>
      <c r="I598" s="5">
        <f>MONTH(Sheet2[[#This Row],[Date]])</f>
        <v>9</v>
      </c>
      <c r="J598" t="s">
        <v>697</v>
      </c>
      <c r="K598" t="s">
        <v>615</v>
      </c>
      <c r="L598" t="s">
        <v>826</v>
      </c>
      <c r="M598" t="s">
        <v>816</v>
      </c>
      <c r="N598" t="s">
        <v>838</v>
      </c>
      <c r="O598" s="11">
        <f t="shared" si="9"/>
        <v>100366.27899999999</v>
      </c>
      <c r="P598" s="11">
        <f>Sheet2[[#This Row],[Units Sold]]*Sheet2[[#This Row],[UnitPrice_INR]]</f>
        <v>6925273.2509999992</v>
      </c>
    </row>
    <row r="599" spans="1:16" x14ac:dyDescent="0.3">
      <c r="A599" t="s">
        <v>27</v>
      </c>
      <c r="B599" t="s">
        <v>776</v>
      </c>
      <c r="C599" t="s">
        <v>793</v>
      </c>
      <c r="D599" s="5">
        <v>40</v>
      </c>
      <c r="E599">
        <v>300.76</v>
      </c>
      <c r="F599">
        <v>12030.4</v>
      </c>
      <c r="G599" t="s">
        <v>854</v>
      </c>
      <c r="H599" s="12" t="s">
        <v>1007</v>
      </c>
      <c r="I599" s="5">
        <f>MONTH(Sheet2[[#This Row],[Date]])</f>
        <v>6</v>
      </c>
      <c r="J599" t="s">
        <v>655</v>
      </c>
      <c r="K599" t="s">
        <v>609</v>
      </c>
      <c r="L599" t="s">
        <v>826</v>
      </c>
      <c r="M599" t="s">
        <v>811</v>
      </c>
      <c r="N599" t="s">
        <v>833</v>
      </c>
      <c r="O599" s="11">
        <f t="shared" si="9"/>
        <v>19020.062399999999</v>
      </c>
      <c r="P599" s="11">
        <f>Sheet2[[#This Row],[Units Sold]]*Sheet2[[#This Row],[UnitPrice_INR]]</f>
        <v>760802.49599999993</v>
      </c>
    </row>
    <row r="600" spans="1:16" x14ac:dyDescent="0.3">
      <c r="A600" t="s">
        <v>27</v>
      </c>
      <c r="B600" t="s">
        <v>771</v>
      </c>
      <c r="C600" t="s">
        <v>1051</v>
      </c>
      <c r="D600" s="5">
        <v>69</v>
      </c>
      <c r="E600">
        <v>1543.42</v>
      </c>
      <c r="F600">
        <v>106495.98</v>
      </c>
      <c r="G600" t="s">
        <v>850</v>
      </c>
      <c r="H600" s="12" t="s">
        <v>991</v>
      </c>
      <c r="I600" s="5">
        <f>MONTH(Sheet2[[#This Row],[Date]])</f>
        <v>9</v>
      </c>
      <c r="J600" t="s">
        <v>672</v>
      </c>
      <c r="K600" t="s">
        <v>615</v>
      </c>
      <c r="L600" t="s">
        <v>821</v>
      </c>
      <c r="M600" t="s">
        <v>804</v>
      </c>
      <c r="N600" t="s">
        <v>838</v>
      </c>
      <c r="O600" s="11">
        <f t="shared" si="9"/>
        <v>179823.86420000001</v>
      </c>
      <c r="P600" s="11">
        <f>Sheet2[[#This Row],[Units Sold]]*Sheet2[[#This Row],[UnitPrice_INR]]</f>
        <v>12407846.629800001</v>
      </c>
    </row>
    <row r="601" spans="1:16" x14ac:dyDescent="0.3">
      <c r="A601" t="s">
        <v>133</v>
      </c>
      <c r="B601" t="s">
        <v>782</v>
      </c>
      <c r="C601" t="s">
        <v>800</v>
      </c>
      <c r="D601" s="5">
        <v>8</v>
      </c>
      <c r="E601">
        <v>823.67</v>
      </c>
      <c r="F601">
        <v>6589.36</v>
      </c>
      <c r="G601" t="s">
        <v>854</v>
      </c>
      <c r="H601" s="12" t="s">
        <v>1012</v>
      </c>
      <c r="I601" s="5">
        <f>MONTH(Sheet2[[#This Row],[Date]])</f>
        <v>9</v>
      </c>
      <c r="J601" t="s">
        <v>711</v>
      </c>
      <c r="K601" t="s">
        <v>618</v>
      </c>
      <c r="L601" t="s">
        <v>828</v>
      </c>
      <c r="M601" t="s">
        <v>806</v>
      </c>
      <c r="N601" t="s">
        <v>833</v>
      </c>
      <c r="O601" s="11">
        <f t="shared" si="9"/>
        <v>52088.890800000001</v>
      </c>
      <c r="P601" s="11">
        <f>Sheet2[[#This Row],[Units Sold]]*Sheet2[[#This Row],[UnitPrice_INR]]</f>
        <v>416711.12640000001</v>
      </c>
    </row>
    <row r="602" spans="1:16" x14ac:dyDescent="0.3">
      <c r="A602" t="s">
        <v>204</v>
      </c>
      <c r="B602" t="s">
        <v>782</v>
      </c>
      <c r="C602" t="s">
        <v>800</v>
      </c>
      <c r="D602" s="5">
        <v>26</v>
      </c>
      <c r="E602">
        <v>1482.68</v>
      </c>
      <c r="F602">
        <v>38549.68</v>
      </c>
      <c r="G602" t="s">
        <v>850</v>
      </c>
      <c r="H602" s="12" t="s">
        <v>982</v>
      </c>
      <c r="I602" s="5">
        <f>MONTH(Sheet2[[#This Row],[Date]])</f>
        <v>8</v>
      </c>
      <c r="J602" t="s">
        <v>736</v>
      </c>
      <c r="K602" t="s">
        <v>607</v>
      </c>
      <c r="L602" t="s">
        <v>823</v>
      </c>
      <c r="M602" t="s">
        <v>804</v>
      </c>
      <c r="N602" t="s">
        <v>838</v>
      </c>
      <c r="O602" s="11">
        <f t="shared" si="9"/>
        <v>172747.04680000001</v>
      </c>
      <c r="P602" s="11">
        <f>Sheet2[[#This Row],[Units Sold]]*Sheet2[[#This Row],[UnitPrice_INR]]</f>
        <v>4491423.2168000005</v>
      </c>
    </row>
    <row r="603" spans="1:16" x14ac:dyDescent="0.3">
      <c r="A603" t="s">
        <v>204</v>
      </c>
      <c r="B603" t="s">
        <v>770</v>
      </c>
      <c r="C603" t="s">
        <v>793</v>
      </c>
      <c r="D603" s="5">
        <v>92</v>
      </c>
      <c r="E603">
        <v>1742.6</v>
      </c>
      <c r="F603">
        <v>160319.20000000001</v>
      </c>
      <c r="G603" t="s">
        <v>850</v>
      </c>
      <c r="H603" s="12" t="s">
        <v>898</v>
      </c>
      <c r="I603" s="5">
        <f>MONTH(Sheet2[[#This Row],[Date]])</f>
        <v>11</v>
      </c>
      <c r="J603" t="s">
        <v>736</v>
      </c>
      <c r="K603" t="s">
        <v>618</v>
      </c>
      <c r="L603" t="s">
        <v>826</v>
      </c>
      <c r="M603" t="s">
        <v>816</v>
      </c>
      <c r="N603" t="s">
        <v>838</v>
      </c>
      <c r="O603" s="11">
        <f t="shared" si="9"/>
        <v>203030.326</v>
      </c>
      <c r="P603" s="11">
        <f>Sheet2[[#This Row],[Units Sold]]*Sheet2[[#This Row],[UnitPrice_INR]]</f>
        <v>18678789.991999999</v>
      </c>
    </row>
    <row r="604" spans="1:16" x14ac:dyDescent="0.3">
      <c r="A604" t="s">
        <v>74</v>
      </c>
      <c r="B604" t="s">
        <v>775</v>
      </c>
      <c r="C604" t="s">
        <v>793</v>
      </c>
      <c r="D604" s="5">
        <v>70</v>
      </c>
      <c r="E604">
        <v>765.57</v>
      </c>
      <c r="F604">
        <v>53589.9</v>
      </c>
      <c r="G604" t="s">
        <v>850</v>
      </c>
      <c r="H604" s="12" t="s">
        <v>1027</v>
      </c>
      <c r="I604" s="5">
        <f>MONTH(Sheet2[[#This Row],[Date]])</f>
        <v>7</v>
      </c>
      <c r="J604" t="s">
        <v>674</v>
      </c>
      <c r="K604" t="s">
        <v>609</v>
      </c>
      <c r="L604" t="s">
        <v>828</v>
      </c>
      <c r="M604" t="s">
        <v>816</v>
      </c>
      <c r="N604" t="s">
        <v>838</v>
      </c>
      <c r="O604" s="11">
        <f t="shared" si="9"/>
        <v>89196.560700000016</v>
      </c>
      <c r="P604" s="11">
        <f>Sheet2[[#This Row],[Units Sold]]*Sheet2[[#This Row],[UnitPrice_INR]]</f>
        <v>6243759.2490000008</v>
      </c>
    </row>
    <row r="605" spans="1:16" x14ac:dyDescent="0.3">
      <c r="A605" t="s">
        <v>72</v>
      </c>
      <c r="B605" t="s">
        <v>775</v>
      </c>
      <c r="C605" t="s">
        <v>800</v>
      </c>
      <c r="D605" s="5">
        <v>25</v>
      </c>
      <c r="E605">
        <v>1472.15</v>
      </c>
      <c r="F605">
        <v>36803.75</v>
      </c>
      <c r="G605" t="s">
        <v>840</v>
      </c>
      <c r="H605" s="12" t="s">
        <v>1006</v>
      </c>
      <c r="I605" s="5">
        <f>MONTH(Sheet2[[#This Row],[Date]])</f>
        <v>9</v>
      </c>
      <c r="J605" t="s">
        <v>672</v>
      </c>
      <c r="K605" t="s">
        <v>615</v>
      </c>
      <c r="L605" t="s">
        <v>823</v>
      </c>
      <c r="M605" t="s">
        <v>811</v>
      </c>
      <c r="N605" t="s">
        <v>834</v>
      </c>
      <c r="O605" s="11">
        <f t="shared" si="9"/>
        <v>1472.15</v>
      </c>
      <c r="P605" s="11">
        <f>Sheet2[[#This Row],[Units Sold]]*Sheet2[[#This Row],[UnitPrice_INR]]</f>
        <v>36803.75</v>
      </c>
    </row>
    <row r="606" spans="1:16" x14ac:dyDescent="0.3">
      <c r="A606" t="s">
        <v>72</v>
      </c>
      <c r="B606" t="s">
        <v>771</v>
      </c>
      <c r="C606" t="s">
        <v>798</v>
      </c>
      <c r="D606" s="5">
        <v>64</v>
      </c>
      <c r="E606">
        <v>275.86</v>
      </c>
      <c r="F606">
        <v>17655.04</v>
      </c>
      <c r="G606" t="s">
        <v>850</v>
      </c>
      <c r="H606" s="12" t="s">
        <v>1030</v>
      </c>
      <c r="I606" s="5">
        <f>MONTH(Sheet2[[#This Row],[Date]])</f>
        <v>5</v>
      </c>
      <c r="J606" t="s">
        <v>635</v>
      </c>
      <c r="K606" t="s">
        <v>608</v>
      </c>
      <c r="L606" t="s">
        <v>821</v>
      </c>
      <c r="M606" t="s">
        <v>804</v>
      </c>
      <c r="N606" t="s">
        <v>838</v>
      </c>
      <c r="O606" s="11">
        <f t="shared" si="9"/>
        <v>32140.448600000003</v>
      </c>
      <c r="P606" s="11">
        <f>Sheet2[[#This Row],[Units Sold]]*Sheet2[[#This Row],[UnitPrice_INR]]</f>
        <v>2056988.7104000002</v>
      </c>
    </row>
    <row r="607" spans="1:16" x14ac:dyDescent="0.3">
      <c r="A607" t="s">
        <v>72</v>
      </c>
      <c r="B607" t="s">
        <v>777</v>
      </c>
      <c r="C607" t="s">
        <v>800</v>
      </c>
      <c r="D607" s="5">
        <v>78</v>
      </c>
      <c r="E607">
        <v>918.55</v>
      </c>
      <c r="F607">
        <v>71646.899999999994</v>
      </c>
      <c r="G607" t="s">
        <v>840</v>
      </c>
      <c r="H607" s="12" t="s">
        <v>940</v>
      </c>
      <c r="I607" s="5">
        <f>MONTH(Sheet2[[#This Row],[Date]])</f>
        <v>7</v>
      </c>
      <c r="J607" t="s">
        <v>673</v>
      </c>
      <c r="K607" t="s">
        <v>609</v>
      </c>
      <c r="L607" t="s">
        <v>828</v>
      </c>
      <c r="M607" t="s">
        <v>816</v>
      </c>
      <c r="N607" t="s">
        <v>834</v>
      </c>
      <c r="O607" s="11">
        <f t="shared" si="9"/>
        <v>918.55</v>
      </c>
      <c r="P607" s="11">
        <f>Sheet2[[#This Row],[Units Sold]]*Sheet2[[#This Row],[UnitPrice_INR]]</f>
        <v>71646.899999999994</v>
      </c>
    </row>
    <row r="608" spans="1:16" x14ac:dyDescent="0.3">
      <c r="A608" t="s">
        <v>415</v>
      </c>
      <c r="B608" t="s">
        <v>771</v>
      </c>
      <c r="C608" t="s">
        <v>793</v>
      </c>
      <c r="D608" s="5">
        <v>92</v>
      </c>
      <c r="E608">
        <v>1402.09</v>
      </c>
      <c r="F608">
        <v>128992.28</v>
      </c>
      <c r="G608" t="s">
        <v>854</v>
      </c>
      <c r="H608" s="12" t="s">
        <v>883</v>
      </c>
      <c r="I608" s="5">
        <f>MONTH(Sheet2[[#This Row],[Date]])</f>
        <v>10</v>
      </c>
      <c r="J608" t="s">
        <v>717</v>
      </c>
      <c r="K608" t="s">
        <v>607</v>
      </c>
      <c r="L608" t="s">
        <v>821</v>
      </c>
      <c r="M608" t="s">
        <v>806</v>
      </c>
      <c r="N608" t="s">
        <v>833</v>
      </c>
      <c r="O608" s="11">
        <f t="shared" si="9"/>
        <v>88668.171600000001</v>
      </c>
      <c r="P608" s="11">
        <f>Sheet2[[#This Row],[Units Sold]]*Sheet2[[#This Row],[UnitPrice_INR]]</f>
        <v>8157471.7872000001</v>
      </c>
    </row>
    <row r="609" spans="1:16" x14ac:dyDescent="0.3">
      <c r="A609" t="s">
        <v>415</v>
      </c>
      <c r="B609" t="s">
        <v>785</v>
      </c>
      <c r="C609" t="s">
        <v>800</v>
      </c>
      <c r="D609" s="5">
        <v>32</v>
      </c>
      <c r="E609">
        <v>1322.33</v>
      </c>
      <c r="F609">
        <v>42314.559999999998</v>
      </c>
      <c r="G609" t="s">
        <v>854</v>
      </c>
      <c r="H609" s="12" t="s">
        <v>1024</v>
      </c>
      <c r="I609" s="5">
        <f>MONTH(Sheet2[[#This Row],[Date]])</f>
        <v>5</v>
      </c>
      <c r="J609" t="s">
        <v>651</v>
      </c>
      <c r="K609" t="s">
        <v>608</v>
      </c>
      <c r="L609" t="s">
        <v>821</v>
      </c>
      <c r="M609" t="s">
        <v>811</v>
      </c>
      <c r="N609" t="s">
        <v>834</v>
      </c>
      <c r="O609" s="11">
        <f t="shared" si="9"/>
        <v>83624.1492</v>
      </c>
      <c r="P609" s="11">
        <f>Sheet2[[#This Row],[Units Sold]]*Sheet2[[#This Row],[UnitPrice_INR]]</f>
        <v>2675972.7744</v>
      </c>
    </row>
    <row r="610" spans="1:16" x14ac:dyDescent="0.3">
      <c r="A610" t="s">
        <v>283</v>
      </c>
      <c r="B610" t="s">
        <v>782</v>
      </c>
      <c r="C610" t="s">
        <v>800</v>
      </c>
      <c r="D610" s="5">
        <v>85</v>
      </c>
      <c r="E610">
        <v>1620.09</v>
      </c>
      <c r="F610">
        <v>137707.65</v>
      </c>
      <c r="G610" t="s">
        <v>847</v>
      </c>
      <c r="H610" s="12" t="s">
        <v>930</v>
      </c>
      <c r="I610" s="5">
        <f>MONTH(Sheet2[[#This Row],[Date]])</f>
        <v>8</v>
      </c>
      <c r="J610" t="s">
        <v>653</v>
      </c>
      <c r="K610" t="s">
        <v>608</v>
      </c>
      <c r="L610" t="s">
        <v>828</v>
      </c>
      <c r="M610" t="s">
        <v>806</v>
      </c>
      <c r="N610" t="s">
        <v>838</v>
      </c>
      <c r="O610" s="11">
        <f t="shared" si="9"/>
        <v>93932.818199999994</v>
      </c>
      <c r="P610" s="11">
        <f>Sheet2[[#This Row],[Units Sold]]*Sheet2[[#This Row],[UnitPrice_INR]]</f>
        <v>7984289.5469999993</v>
      </c>
    </row>
    <row r="611" spans="1:16" x14ac:dyDescent="0.3">
      <c r="A611" t="s">
        <v>283</v>
      </c>
      <c r="B611" t="s">
        <v>777</v>
      </c>
      <c r="C611" t="s">
        <v>800</v>
      </c>
      <c r="D611" s="5">
        <v>58</v>
      </c>
      <c r="E611">
        <v>1151.05</v>
      </c>
      <c r="F611">
        <v>66760.899999999994</v>
      </c>
      <c r="G611" t="s">
        <v>857</v>
      </c>
      <c r="H611" s="12" t="s">
        <v>864</v>
      </c>
      <c r="I611" s="5">
        <f>MONTH(Sheet2[[#This Row],[Date]])</f>
        <v>8</v>
      </c>
      <c r="J611" t="s">
        <v>711</v>
      </c>
      <c r="K611" t="s">
        <v>607</v>
      </c>
      <c r="L611" t="s">
        <v>821</v>
      </c>
      <c r="M611" t="s">
        <v>806</v>
      </c>
      <c r="N611" t="s">
        <v>834</v>
      </c>
      <c r="O611" s="11">
        <f t="shared" si="9"/>
        <v>118224.34549999998</v>
      </c>
      <c r="P611" s="11">
        <f>Sheet2[[#This Row],[Units Sold]]*Sheet2[[#This Row],[UnitPrice_INR]]</f>
        <v>6857012.0389999989</v>
      </c>
    </row>
    <row r="612" spans="1:16" x14ac:dyDescent="0.3">
      <c r="A612" t="s">
        <v>110</v>
      </c>
      <c r="B612" t="s">
        <v>773</v>
      </c>
      <c r="C612" t="s">
        <v>798</v>
      </c>
      <c r="D612" s="5">
        <v>42</v>
      </c>
      <c r="E612">
        <v>1120.3699999999999</v>
      </c>
      <c r="F612">
        <v>47055.54</v>
      </c>
      <c r="G612" t="s">
        <v>854</v>
      </c>
      <c r="H612" s="12" t="s">
        <v>892</v>
      </c>
      <c r="I612" s="5">
        <f>MONTH(Sheet2[[#This Row],[Date]])</f>
        <v>6</v>
      </c>
      <c r="J612" t="s">
        <v>736</v>
      </c>
      <c r="K612" t="s">
        <v>609</v>
      </c>
      <c r="L612" t="s">
        <v>826</v>
      </c>
      <c r="M612" t="s">
        <v>806</v>
      </c>
      <c r="N612" t="s">
        <v>834</v>
      </c>
      <c r="O612" s="11">
        <f t="shared" si="9"/>
        <v>70852.198799999998</v>
      </c>
      <c r="P612" s="11">
        <f>Sheet2[[#This Row],[Units Sold]]*Sheet2[[#This Row],[UnitPrice_INR]]</f>
        <v>2975792.3495999998</v>
      </c>
    </row>
    <row r="613" spans="1:16" x14ac:dyDescent="0.3">
      <c r="A613" t="s">
        <v>397</v>
      </c>
      <c r="B613" t="s">
        <v>782</v>
      </c>
      <c r="C613" t="s">
        <v>798</v>
      </c>
      <c r="D613" s="5">
        <v>5</v>
      </c>
      <c r="E613">
        <v>1052.21</v>
      </c>
      <c r="F613">
        <v>5261.05</v>
      </c>
      <c r="G613" t="s">
        <v>857</v>
      </c>
      <c r="H613" s="12" t="s">
        <v>1003</v>
      </c>
      <c r="I613" s="5">
        <f>MONTH(Sheet2[[#This Row],[Date]])</f>
        <v>8</v>
      </c>
      <c r="J613" t="s">
        <v>736</v>
      </c>
      <c r="K613" t="s">
        <v>618</v>
      </c>
      <c r="L613" t="s">
        <v>821</v>
      </c>
      <c r="M613" t="s">
        <v>816</v>
      </c>
      <c r="N613" t="s">
        <v>833</v>
      </c>
      <c r="O613" s="11">
        <f t="shared" si="9"/>
        <v>108072.48909999999</v>
      </c>
      <c r="P613" s="11">
        <f>Sheet2[[#This Row],[Units Sold]]*Sheet2[[#This Row],[UnitPrice_INR]]</f>
        <v>540362.44549999991</v>
      </c>
    </row>
    <row r="614" spans="1:16" x14ac:dyDescent="0.3">
      <c r="A614" t="s">
        <v>86</v>
      </c>
      <c r="B614" t="s">
        <v>775</v>
      </c>
      <c r="C614" t="s">
        <v>800</v>
      </c>
      <c r="D614" s="5">
        <v>92</v>
      </c>
      <c r="E614">
        <v>1219.94</v>
      </c>
      <c r="F614">
        <v>112234.48</v>
      </c>
      <c r="G614" t="s">
        <v>854</v>
      </c>
      <c r="H614" s="12" t="s">
        <v>902</v>
      </c>
      <c r="I614" s="5">
        <f>MONTH(Sheet2[[#This Row],[Date]])</f>
        <v>7</v>
      </c>
      <c r="J614" t="s">
        <v>632</v>
      </c>
      <c r="K614" t="s">
        <v>609</v>
      </c>
      <c r="L614" t="s">
        <v>823</v>
      </c>
      <c r="M614" t="s">
        <v>806</v>
      </c>
      <c r="N614" t="s">
        <v>838</v>
      </c>
      <c r="O614" s="11">
        <f t="shared" si="9"/>
        <v>77149.005600000004</v>
      </c>
      <c r="P614" s="11">
        <f>Sheet2[[#This Row],[Units Sold]]*Sheet2[[#This Row],[UnitPrice_INR]]</f>
        <v>7097708.5152000003</v>
      </c>
    </row>
    <row r="615" spans="1:16" x14ac:dyDescent="0.3">
      <c r="A615" t="s">
        <v>86</v>
      </c>
      <c r="B615" t="s">
        <v>771</v>
      </c>
      <c r="C615" t="s">
        <v>798</v>
      </c>
      <c r="D615" s="5">
        <v>90</v>
      </c>
      <c r="E615">
        <v>916.16</v>
      </c>
      <c r="F615">
        <v>82454.399999999994</v>
      </c>
      <c r="G615" t="s">
        <v>857</v>
      </c>
      <c r="H615" s="12" t="s">
        <v>937</v>
      </c>
      <c r="I615" s="5">
        <f>MONTH(Sheet2[[#This Row],[Date]])</f>
        <v>6</v>
      </c>
      <c r="J615" t="s">
        <v>655</v>
      </c>
      <c r="K615" t="s">
        <v>608</v>
      </c>
      <c r="L615" t="s">
        <v>828</v>
      </c>
      <c r="M615" t="s">
        <v>804</v>
      </c>
      <c r="N615" t="s">
        <v>838</v>
      </c>
      <c r="O615" s="11">
        <f t="shared" si="9"/>
        <v>94098.79359999999</v>
      </c>
      <c r="P615" s="11">
        <f>Sheet2[[#This Row],[Units Sold]]*Sheet2[[#This Row],[UnitPrice_INR]]</f>
        <v>8468891.4239999987</v>
      </c>
    </row>
    <row r="616" spans="1:16" x14ac:dyDescent="0.3">
      <c r="A616" t="s">
        <v>419</v>
      </c>
      <c r="B616" t="s">
        <v>782</v>
      </c>
      <c r="C616" t="s">
        <v>793</v>
      </c>
      <c r="D616" s="5">
        <v>61</v>
      </c>
      <c r="E616">
        <v>196.79</v>
      </c>
      <c r="F616">
        <v>12004.19</v>
      </c>
      <c r="G616" t="s">
        <v>850</v>
      </c>
      <c r="H616" s="12" t="s">
        <v>909</v>
      </c>
      <c r="I616" s="5">
        <f>MONTH(Sheet2[[#This Row],[Date]])</f>
        <v>9</v>
      </c>
      <c r="J616" t="s">
        <v>622</v>
      </c>
      <c r="K616" t="s">
        <v>608</v>
      </c>
      <c r="L616" t="s">
        <v>821</v>
      </c>
      <c r="M616" t="s">
        <v>806</v>
      </c>
      <c r="N616" t="s">
        <v>833</v>
      </c>
      <c r="O616" s="11">
        <f t="shared" si="9"/>
        <v>22928.002899999999</v>
      </c>
      <c r="P616" s="11">
        <f>Sheet2[[#This Row],[Units Sold]]*Sheet2[[#This Row],[UnitPrice_INR]]</f>
        <v>1398608.1769000001</v>
      </c>
    </row>
    <row r="617" spans="1:16" x14ac:dyDescent="0.3">
      <c r="A617" t="s">
        <v>419</v>
      </c>
      <c r="B617" t="s">
        <v>775</v>
      </c>
      <c r="C617" t="s">
        <v>800</v>
      </c>
      <c r="D617" s="5">
        <v>10</v>
      </c>
      <c r="E617">
        <v>1281.8599999999999</v>
      </c>
      <c r="F617">
        <v>12818.6</v>
      </c>
      <c r="G617" t="s">
        <v>847</v>
      </c>
      <c r="H617" s="12" t="s">
        <v>1017</v>
      </c>
      <c r="I617" s="5">
        <f>MONTH(Sheet2[[#This Row],[Date]])</f>
        <v>6</v>
      </c>
      <c r="J617" t="s">
        <v>681</v>
      </c>
      <c r="K617" t="s">
        <v>608</v>
      </c>
      <c r="L617" t="s">
        <v>823</v>
      </c>
      <c r="M617" t="s">
        <v>816</v>
      </c>
      <c r="N617" t="s">
        <v>833</v>
      </c>
      <c r="O617" s="11">
        <f t="shared" si="9"/>
        <v>74322.242799999993</v>
      </c>
      <c r="P617" s="11">
        <f>Sheet2[[#This Row],[Units Sold]]*Sheet2[[#This Row],[UnitPrice_INR]]</f>
        <v>743222.42799999996</v>
      </c>
    </row>
    <row r="618" spans="1:16" x14ac:dyDescent="0.3">
      <c r="A618" t="s">
        <v>60</v>
      </c>
      <c r="B618" t="s">
        <v>771</v>
      </c>
      <c r="C618" t="s">
        <v>800</v>
      </c>
      <c r="D618" s="5">
        <v>98</v>
      </c>
      <c r="E618">
        <v>553.30999999999995</v>
      </c>
      <c r="F618">
        <v>54224.38</v>
      </c>
      <c r="G618" t="s">
        <v>847</v>
      </c>
      <c r="H618" s="12" t="s">
        <v>906</v>
      </c>
      <c r="I618" s="5">
        <f>MONTH(Sheet2[[#This Row],[Date]])</f>
        <v>7</v>
      </c>
      <c r="J618" t="s">
        <v>672</v>
      </c>
      <c r="K618" t="s">
        <v>615</v>
      </c>
      <c r="L618" t="s">
        <v>821</v>
      </c>
      <c r="M618" t="s">
        <v>806</v>
      </c>
      <c r="N618" t="s">
        <v>834</v>
      </c>
      <c r="O618" s="11">
        <f t="shared" si="9"/>
        <v>32080.913799999995</v>
      </c>
      <c r="P618" s="11">
        <f>Sheet2[[#This Row],[Units Sold]]*Sheet2[[#This Row],[UnitPrice_INR]]</f>
        <v>3143929.5523999995</v>
      </c>
    </row>
    <row r="619" spans="1:16" x14ac:dyDescent="0.3">
      <c r="A619" t="s">
        <v>60</v>
      </c>
      <c r="B619" t="s">
        <v>785</v>
      </c>
      <c r="C619" t="s">
        <v>798</v>
      </c>
      <c r="D619" s="5">
        <v>11</v>
      </c>
      <c r="E619">
        <v>480.27</v>
      </c>
      <c r="F619">
        <v>5282.97</v>
      </c>
      <c r="G619" t="s">
        <v>850</v>
      </c>
      <c r="H619" s="12" t="s">
        <v>1006</v>
      </c>
      <c r="I619" s="5">
        <f>MONTH(Sheet2[[#This Row],[Date]])</f>
        <v>9</v>
      </c>
      <c r="J619" t="s">
        <v>665</v>
      </c>
      <c r="K619" t="s">
        <v>609</v>
      </c>
      <c r="L619" t="s">
        <v>823</v>
      </c>
      <c r="M619" t="s">
        <v>804</v>
      </c>
      <c r="N619" t="s">
        <v>834</v>
      </c>
      <c r="O619" s="11">
        <f t="shared" si="9"/>
        <v>55956.257700000002</v>
      </c>
      <c r="P619" s="11">
        <f>Sheet2[[#This Row],[Units Sold]]*Sheet2[[#This Row],[UnitPrice_INR]]</f>
        <v>615518.83470000001</v>
      </c>
    </row>
    <row r="620" spans="1:16" x14ac:dyDescent="0.3">
      <c r="A620" t="s">
        <v>60</v>
      </c>
      <c r="B620" t="s">
        <v>777</v>
      </c>
      <c r="C620" t="s">
        <v>800</v>
      </c>
      <c r="D620" s="5">
        <v>81</v>
      </c>
      <c r="E620">
        <v>948.75</v>
      </c>
      <c r="F620">
        <v>76848.75</v>
      </c>
      <c r="G620" t="s">
        <v>850</v>
      </c>
      <c r="H620" s="12" t="s">
        <v>912</v>
      </c>
      <c r="I620" s="5">
        <f>MONTH(Sheet2[[#This Row],[Date]])</f>
        <v>7</v>
      </c>
      <c r="J620" t="s">
        <v>681</v>
      </c>
      <c r="K620" t="s">
        <v>607</v>
      </c>
      <c r="L620" t="s">
        <v>828</v>
      </c>
      <c r="M620" t="s">
        <v>806</v>
      </c>
      <c r="N620" t="s">
        <v>833</v>
      </c>
      <c r="O620" s="11">
        <f t="shared" si="9"/>
        <v>110538.8625</v>
      </c>
      <c r="P620" s="11">
        <f>Sheet2[[#This Row],[Units Sold]]*Sheet2[[#This Row],[UnitPrice_INR]]</f>
        <v>8953647.8625000007</v>
      </c>
    </row>
    <row r="621" spans="1:16" x14ac:dyDescent="0.3">
      <c r="A621" t="s">
        <v>90</v>
      </c>
      <c r="B621" t="s">
        <v>775</v>
      </c>
      <c r="C621" t="s">
        <v>793</v>
      </c>
      <c r="D621" s="5">
        <v>34</v>
      </c>
      <c r="E621">
        <v>583.71</v>
      </c>
      <c r="F621">
        <v>19846.14</v>
      </c>
      <c r="G621" t="s">
        <v>847</v>
      </c>
      <c r="H621" s="12" t="s">
        <v>916</v>
      </c>
      <c r="I621" s="5">
        <f>MONTH(Sheet2[[#This Row],[Date]])</f>
        <v>11</v>
      </c>
      <c r="J621" t="s">
        <v>651</v>
      </c>
      <c r="K621" t="s">
        <v>615</v>
      </c>
      <c r="L621" t="s">
        <v>821</v>
      </c>
      <c r="M621" t="s">
        <v>806</v>
      </c>
      <c r="N621" t="s">
        <v>833</v>
      </c>
      <c r="O621" s="11">
        <f t="shared" si="9"/>
        <v>33843.505799999999</v>
      </c>
      <c r="P621" s="11">
        <f>Sheet2[[#This Row],[Units Sold]]*Sheet2[[#This Row],[UnitPrice_INR]]</f>
        <v>1150679.1972000001</v>
      </c>
    </row>
    <row r="622" spans="1:16" x14ac:dyDescent="0.3">
      <c r="A622" t="s">
        <v>116</v>
      </c>
      <c r="B622" t="s">
        <v>770</v>
      </c>
      <c r="C622" t="s">
        <v>798</v>
      </c>
      <c r="D622" s="5">
        <v>17</v>
      </c>
      <c r="E622">
        <v>643.27</v>
      </c>
      <c r="F622">
        <v>10935.59</v>
      </c>
      <c r="G622" t="s">
        <v>840</v>
      </c>
      <c r="H622" s="12" t="s">
        <v>1013</v>
      </c>
      <c r="I622" s="5">
        <f>MONTH(Sheet2[[#This Row],[Date]])</f>
        <v>8</v>
      </c>
      <c r="J622" t="s">
        <v>673</v>
      </c>
      <c r="K622" t="s">
        <v>607</v>
      </c>
      <c r="L622" t="s">
        <v>823</v>
      </c>
      <c r="M622" t="s">
        <v>811</v>
      </c>
      <c r="N622" t="s">
        <v>838</v>
      </c>
      <c r="O622" s="11">
        <f t="shared" si="9"/>
        <v>643.27</v>
      </c>
      <c r="P622" s="11">
        <f>Sheet2[[#This Row],[Units Sold]]*Sheet2[[#This Row],[UnitPrice_INR]]</f>
        <v>10935.59</v>
      </c>
    </row>
    <row r="623" spans="1:16" x14ac:dyDescent="0.3">
      <c r="A623" t="s">
        <v>116</v>
      </c>
      <c r="B623" t="s">
        <v>771</v>
      </c>
      <c r="C623" t="s">
        <v>800</v>
      </c>
      <c r="D623" s="5">
        <v>29</v>
      </c>
      <c r="E623">
        <v>479.62</v>
      </c>
      <c r="F623">
        <v>13908.98</v>
      </c>
      <c r="G623" t="s">
        <v>850</v>
      </c>
      <c r="H623" s="12" t="s">
        <v>1021</v>
      </c>
      <c r="I623" s="5">
        <f>MONTH(Sheet2[[#This Row],[Date]])</f>
        <v>7</v>
      </c>
      <c r="J623" t="s">
        <v>676</v>
      </c>
      <c r="K623" t="s">
        <v>615</v>
      </c>
      <c r="L623" t="s">
        <v>823</v>
      </c>
      <c r="M623" t="s">
        <v>811</v>
      </c>
      <c r="N623" t="s">
        <v>834</v>
      </c>
      <c r="O623" s="11">
        <f t="shared" si="9"/>
        <v>55880.5262</v>
      </c>
      <c r="P623" s="11">
        <f>Sheet2[[#This Row],[Units Sold]]*Sheet2[[#This Row],[UnitPrice_INR]]</f>
        <v>1620535.2598000001</v>
      </c>
    </row>
    <row r="624" spans="1:16" x14ac:dyDescent="0.3">
      <c r="A624" t="s">
        <v>261</v>
      </c>
      <c r="B624" t="s">
        <v>777</v>
      </c>
      <c r="C624" t="s">
        <v>800</v>
      </c>
      <c r="D624" s="5">
        <v>12</v>
      </c>
      <c r="E624">
        <v>1416.69</v>
      </c>
      <c r="F624">
        <v>17000.28</v>
      </c>
      <c r="G624" t="s">
        <v>840</v>
      </c>
      <c r="H624" s="12" t="s">
        <v>950</v>
      </c>
      <c r="I624" s="5">
        <f>MONTH(Sheet2[[#This Row],[Date]])</f>
        <v>9</v>
      </c>
      <c r="J624" t="s">
        <v>697</v>
      </c>
      <c r="K624" t="s">
        <v>607</v>
      </c>
      <c r="L624" t="s">
        <v>826</v>
      </c>
      <c r="M624" t="s">
        <v>811</v>
      </c>
      <c r="N624" t="s">
        <v>834</v>
      </c>
      <c r="O624" s="11">
        <f t="shared" si="9"/>
        <v>1416.69</v>
      </c>
      <c r="P624" s="11">
        <f>Sheet2[[#This Row],[Units Sold]]*Sheet2[[#This Row],[UnitPrice_INR]]</f>
        <v>17000.28</v>
      </c>
    </row>
    <row r="625" spans="1:16" x14ac:dyDescent="0.3">
      <c r="A625" t="s">
        <v>345</v>
      </c>
      <c r="B625" t="s">
        <v>782</v>
      </c>
      <c r="C625" t="s">
        <v>798</v>
      </c>
      <c r="D625" s="5">
        <v>90</v>
      </c>
      <c r="E625">
        <v>1185.04</v>
      </c>
      <c r="F625">
        <v>106653.6</v>
      </c>
      <c r="G625" t="s">
        <v>850</v>
      </c>
      <c r="H625" s="12" t="s">
        <v>875</v>
      </c>
      <c r="I625" s="5">
        <f>MONTH(Sheet2[[#This Row],[Date]])</f>
        <v>5</v>
      </c>
      <c r="J625" t="s">
        <v>655</v>
      </c>
      <c r="K625" t="s">
        <v>607</v>
      </c>
      <c r="L625" t="s">
        <v>823</v>
      </c>
      <c r="M625" t="s">
        <v>811</v>
      </c>
      <c r="N625" t="s">
        <v>833</v>
      </c>
      <c r="O625" s="11">
        <f t="shared" si="9"/>
        <v>138069.0104</v>
      </c>
      <c r="P625" s="11">
        <f>Sheet2[[#This Row],[Units Sold]]*Sheet2[[#This Row],[UnitPrice_INR]]</f>
        <v>12426210.936000001</v>
      </c>
    </row>
    <row r="626" spans="1:16" x14ac:dyDescent="0.3">
      <c r="A626" t="s">
        <v>379</v>
      </c>
      <c r="B626" t="s">
        <v>773</v>
      </c>
      <c r="C626" t="s">
        <v>800</v>
      </c>
      <c r="D626" s="5">
        <v>58</v>
      </c>
      <c r="E626">
        <v>1261.96</v>
      </c>
      <c r="F626">
        <v>73193.679999999993</v>
      </c>
      <c r="G626" t="s">
        <v>850</v>
      </c>
      <c r="H626" s="12" t="s">
        <v>1006</v>
      </c>
      <c r="I626" s="5">
        <f>MONTH(Sheet2[[#This Row],[Date]])</f>
        <v>9</v>
      </c>
      <c r="J626" t="s">
        <v>628</v>
      </c>
      <c r="K626" t="s">
        <v>618</v>
      </c>
      <c r="L626" t="s">
        <v>821</v>
      </c>
      <c r="M626" t="s">
        <v>816</v>
      </c>
      <c r="N626" t="s">
        <v>833</v>
      </c>
      <c r="O626" s="11">
        <f t="shared" si="9"/>
        <v>147030.9596</v>
      </c>
      <c r="P626" s="11">
        <f>Sheet2[[#This Row],[Units Sold]]*Sheet2[[#This Row],[UnitPrice_INR]]</f>
        <v>8527795.6568</v>
      </c>
    </row>
    <row r="627" spans="1:16" x14ac:dyDescent="0.3">
      <c r="A627" t="s">
        <v>379</v>
      </c>
      <c r="B627" t="s">
        <v>771</v>
      </c>
      <c r="C627" t="s">
        <v>793</v>
      </c>
      <c r="D627" s="5">
        <v>68</v>
      </c>
      <c r="E627">
        <v>1226.33</v>
      </c>
      <c r="F627">
        <v>83390.44</v>
      </c>
      <c r="G627" t="s">
        <v>840</v>
      </c>
      <c r="H627" s="12" t="s">
        <v>968</v>
      </c>
      <c r="I627" s="5">
        <f>MONTH(Sheet2[[#This Row],[Date]])</f>
        <v>5</v>
      </c>
      <c r="J627" t="s">
        <v>746</v>
      </c>
      <c r="K627" t="s">
        <v>609</v>
      </c>
      <c r="L627" t="s">
        <v>828</v>
      </c>
      <c r="M627" t="s">
        <v>816</v>
      </c>
      <c r="N627" t="s">
        <v>833</v>
      </c>
      <c r="O627" s="11">
        <f t="shared" si="9"/>
        <v>1226.33</v>
      </c>
      <c r="P627" s="11">
        <f>Sheet2[[#This Row],[Units Sold]]*Sheet2[[#This Row],[UnitPrice_INR]]</f>
        <v>83390.44</v>
      </c>
    </row>
    <row r="628" spans="1:16" x14ac:dyDescent="0.3">
      <c r="A628" t="s">
        <v>394</v>
      </c>
      <c r="B628" t="s">
        <v>782</v>
      </c>
      <c r="C628" t="s">
        <v>800</v>
      </c>
      <c r="D628" s="5">
        <v>82</v>
      </c>
      <c r="E628">
        <v>1742.56</v>
      </c>
      <c r="F628">
        <v>142889.92000000001</v>
      </c>
      <c r="G628" t="s">
        <v>855</v>
      </c>
      <c r="H628" s="12" t="s">
        <v>957</v>
      </c>
      <c r="I628" s="5">
        <f>MONTH(Sheet2[[#This Row],[Date]])</f>
        <v>7</v>
      </c>
      <c r="J628" t="s">
        <v>655</v>
      </c>
      <c r="K628" t="s">
        <v>609</v>
      </c>
      <c r="L628" t="s">
        <v>826</v>
      </c>
      <c r="M628" t="s">
        <v>804</v>
      </c>
      <c r="N628" t="s">
        <v>833</v>
      </c>
      <c r="O628" s="11">
        <f t="shared" si="9"/>
        <v>154530.22080000001</v>
      </c>
      <c r="P628" s="11">
        <f>Sheet2[[#This Row],[Units Sold]]*Sheet2[[#This Row],[UnitPrice_INR]]</f>
        <v>12671478.105600001</v>
      </c>
    </row>
    <row r="629" spans="1:16" x14ac:dyDescent="0.3">
      <c r="A629" t="s">
        <v>347</v>
      </c>
      <c r="B629" t="s">
        <v>782</v>
      </c>
      <c r="C629" t="s">
        <v>793</v>
      </c>
      <c r="D629" s="5">
        <v>36</v>
      </c>
      <c r="E629">
        <v>1526.01</v>
      </c>
      <c r="F629">
        <v>54936.36</v>
      </c>
      <c r="G629" t="s">
        <v>847</v>
      </c>
      <c r="H629" s="12" t="s">
        <v>1002</v>
      </c>
      <c r="I629" s="5">
        <f>MONTH(Sheet2[[#This Row],[Date]])</f>
        <v>6</v>
      </c>
      <c r="J629" t="s">
        <v>746</v>
      </c>
      <c r="K629" t="s">
        <v>615</v>
      </c>
      <c r="L629" t="s">
        <v>828</v>
      </c>
      <c r="M629" t="s">
        <v>811</v>
      </c>
      <c r="N629" t="s">
        <v>833</v>
      </c>
      <c r="O629" s="11">
        <f t="shared" si="9"/>
        <v>88478.059799999988</v>
      </c>
      <c r="P629" s="11">
        <f>Sheet2[[#This Row],[Units Sold]]*Sheet2[[#This Row],[UnitPrice_INR]]</f>
        <v>3185210.1527999993</v>
      </c>
    </row>
    <row r="630" spans="1:16" x14ac:dyDescent="0.3">
      <c r="A630" t="s">
        <v>291</v>
      </c>
      <c r="B630" t="s">
        <v>775</v>
      </c>
      <c r="C630" t="s">
        <v>1051</v>
      </c>
      <c r="D630" s="5">
        <v>17</v>
      </c>
      <c r="E630">
        <v>1265.8599999999999</v>
      </c>
      <c r="F630">
        <v>21519.62</v>
      </c>
      <c r="G630" t="s">
        <v>850</v>
      </c>
      <c r="H630" s="12" t="s">
        <v>864</v>
      </c>
      <c r="I630" s="5">
        <f>MONTH(Sheet2[[#This Row],[Date]])</f>
        <v>8</v>
      </c>
      <c r="J630" t="s">
        <v>686</v>
      </c>
      <c r="K630" t="s">
        <v>618</v>
      </c>
      <c r="L630" t="s">
        <v>823</v>
      </c>
      <c r="M630" t="s">
        <v>811</v>
      </c>
      <c r="N630" t="s">
        <v>833</v>
      </c>
      <c r="O630" s="11">
        <f t="shared" si="9"/>
        <v>147485.3486</v>
      </c>
      <c r="P630" s="11">
        <f>Sheet2[[#This Row],[Units Sold]]*Sheet2[[#This Row],[UnitPrice_INR]]</f>
        <v>2507250.9262000001</v>
      </c>
    </row>
    <row r="631" spans="1:16" x14ac:dyDescent="0.3">
      <c r="A631" t="s">
        <v>88</v>
      </c>
      <c r="B631" t="s">
        <v>782</v>
      </c>
      <c r="C631" t="s">
        <v>793</v>
      </c>
      <c r="D631" s="5">
        <v>63</v>
      </c>
      <c r="E631">
        <v>1856.1</v>
      </c>
      <c r="F631">
        <v>116934.3</v>
      </c>
      <c r="G631" t="s">
        <v>840</v>
      </c>
      <c r="H631" s="12" t="s">
        <v>927</v>
      </c>
      <c r="I631" s="5">
        <f>MONTH(Sheet2[[#This Row],[Date]])</f>
        <v>7</v>
      </c>
      <c r="J631" t="s">
        <v>650</v>
      </c>
      <c r="K631" t="s">
        <v>608</v>
      </c>
      <c r="L631" t="s">
        <v>826</v>
      </c>
      <c r="M631" t="s">
        <v>816</v>
      </c>
      <c r="N631" t="s">
        <v>833</v>
      </c>
      <c r="O631" s="11">
        <f t="shared" si="9"/>
        <v>1856.1</v>
      </c>
      <c r="P631" s="11">
        <f>Sheet2[[#This Row],[Units Sold]]*Sheet2[[#This Row],[UnitPrice_INR]]</f>
        <v>116934.29999999999</v>
      </c>
    </row>
    <row r="632" spans="1:16" x14ac:dyDescent="0.3">
      <c r="A632" t="s">
        <v>273</v>
      </c>
      <c r="B632" t="s">
        <v>770</v>
      </c>
      <c r="C632" t="s">
        <v>798</v>
      </c>
      <c r="D632" s="5">
        <v>62</v>
      </c>
      <c r="E632">
        <v>1632.57</v>
      </c>
      <c r="F632">
        <v>101219.34</v>
      </c>
      <c r="G632" t="s">
        <v>855</v>
      </c>
      <c r="H632" s="12" t="s">
        <v>915</v>
      </c>
      <c r="I632" s="5">
        <f>MONTH(Sheet2[[#This Row],[Date]])</f>
        <v>7</v>
      </c>
      <c r="J632" t="s">
        <v>752</v>
      </c>
      <c r="K632" t="s">
        <v>609</v>
      </c>
      <c r="L632" t="s">
        <v>823</v>
      </c>
      <c r="M632" t="s">
        <v>806</v>
      </c>
      <c r="N632" t="s">
        <v>838</v>
      </c>
      <c r="O632" s="11">
        <f t="shared" si="9"/>
        <v>144776.3076</v>
      </c>
      <c r="P632" s="11">
        <f>Sheet2[[#This Row],[Units Sold]]*Sheet2[[#This Row],[UnitPrice_INR]]</f>
        <v>8976131.0712000001</v>
      </c>
    </row>
    <row r="633" spans="1:16" x14ac:dyDescent="0.3">
      <c r="A633" t="s">
        <v>273</v>
      </c>
      <c r="B633" t="s">
        <v>770</v>
      </c>
      <c r="C633" t="s">
        <v>793</v>
      </c>
      <c r="D633" s="5">
        <v>35</v>
      </c>
      <c r="E633">
        <v>570.25</v>
      </c>
      <c r="F633">
        <v>19958.75</v>
      </c>
      <c r="G633" t="s">
        <v>854</v>
      </c>
      <c r="H633" s="12" t="s">
        <v>980</v>
      </c>
      <c r="I633" s="5">
        <f>MONTH(Sheet2[[#This Row],[Date]])</f>
        <v>8</v>
      </c>
      <c r="J633" t="s">
        <v>632</v>
      </c>
      <c r="K633" t="s">
        <v>615</v>
      </c>
      <c r="L633" t="s">
        <v>821</v>
      </c>
      <c r="M633" t="s">
        <v>806</v>
      </c>
      <c r="N633" t="s">
        <v>834</v>
      </c>
      <c r="O633" s="11">
        <f t="shared" si="9"/>
        <v>36062.61</v>
      </c>
      <c r="P633" s="11">
        <f>Sheet2[[#This Row],[Units Sold]]*Sheet2[[#This Row],[UnitPrice_INR]]</f>
        <v>1262191.3500000001</v>
      </c>
    </row>
    <row r="634" spans="1:16" x14ac:dyDescent="0.3">
      <c r="A634" t="s">
        <v>400</v>
      </c>
      <c r="B634" t="s">
        <v>770</v>
      </c>
      <c r="C634" t="s">
        <v>793</v>
      </c>
      <c r="D634" s="5">
        <v>5</v>
      </c>
      <c r="E634">
        <v>1436.76</v>
      </c>
      <c r="F634">
        <v>7183.8</v>
      </c>
      <c r="G634" t="s">
        <v>850</v>
      </c>
      <c r="H634" s="12" t="s">
        <v>889</v>
      </c>
      <c r="I634" s="5">
        <f>MONTH(Sheet2[[#This Row],[Date]])</f>
        <v>10</v>
      </c>
      <c r="J634" t="s">
        <v>672</v>
      </c>
      <c r="K634" t="s">
        <v>615</v>
      </c>
      <c r="L634" t="s">
        <v>823</v>
      </c>
      <c r="M634" t="s">
        <v>816</v>
      </c>
      <c r="N634" t="s">
        <v>838</v>
      </c>
      <c r="O634" s="11">
        <f t="shared" si="9"/>
        <v>167396.90760000001</v>
      </c>
      <c r="P634" s="11">
        <f>Sheet2[[#This Row],[Units Sold]]*Sheet2[[#This Row],[UnitPrice_INR]]</f>
        <v>836984.53800000006</v>
      </c>
    </row>
    <row r="635" spans="1:16" x14ac:dyDescent="0.3">
      <c r="A635" t="s">
        <v>307</v>
      </c>
      <c r="B635" t="s">
        <v>782</v>
      </c>
      <c r="C635" t="s">
        <v>800</v>
      </c>
      <c r="D635" s="5">
        <v>10</v>
      </c>
      <c r="E635">
        <v>838.27</v>
      </c>
      <c r="F635">
        <v>8382.7000000000007</v>
      </c>
      <c r="G635" t="s">
        <v>857</v>
      </c>
      <c r="H635" s="12" t="s">
        <v>864</v>
      </c>
      <c r="I635" s="5">
        <f>MONTH(Sheet2[[#This Row],[Date]])</f>
        <v>8</v>
      </c>
      <c r="J635" t="s">
        <v>678</v>
      </c>
      <c r="K635" t="s">
        <v>615</v>
      </c>
      <c r="L635" t="s">
        <v>821</v>
      </c>
      <c r="M635" t="s">
        <v>816</v>
      </c>
      <c r="N635" t="s">
        <v>838</v>
      </c>
      <c r="O635" s="11">
        <f t="shared" si="9"/>
        <v>86098.7117</v>
      </c>
      <c r="P635" s="11">
        <f>Sheet2[[#This Row],[Units Sold]]*Sheet2[[#This Row],[UnitPrice_INR]]</f>
        <v>860987.11699999997</v>
      </c>
    </row>
    <row r="636" spans="1:16" x14ac:dyDescent="0.3">
      <c r="A636" t="s">
        <v>307</v>
      </c>
      <c r="B636" t="s">
        <v>773</v>
      </c>
      <c r="C636" t="s">
        <v>798</v>
      </c>
      <c r="D636" s="5">
        <v>42</v>
      </c>
      <c r="E636">
        <v>692</v>
      </c>
      <c r="F636">
        <v>29064</v>
      </c>
      <c r="G636" t="s">
        <v>857</v>
      </c>
      <c r="H636" s="12" t="s">
        <v>892</v>
      </c>
      <c r="I636" s="5">
        <f>MONTH(Sheet2[[#This Row],[Date]])</f>
        <v>6</v>
      </c>
      <c r="J636" t="s">
        <v>676</v>
      </c>
      <c r="K636" t="s">
        <v>615</v>
      </c>
      <c r="L636" t="s">
        <v>828</v>
      </c>
      <c r="M636" t="s">
        <v>811</v>
      </c>
      <c r="N636" t="s">
        <v>838</v>
      </c>
      <c r="O636" s="11">
        <f t="shared" si="9"/>
        <v>71075.319999999992</v>
      </c>
      <c r="P636" s="11">
        <f>Sheet2[[#This Row],[Units Sold]]*Sheet2[[#This Row],[UnitPrice_INR]]</f>
        <v>2985163.4399999995</v>
      </c>
    </row>
    <row r="637" spans="1:16" x14ac:dyDescent="0.3">
      <c r="A637" t="s">
        <v>348</v>
      </c>
      <c r="B637" t="s">
        <v>785</v>
      </c>
      <c r="C637" t="s">
        <v>800</v>
      </c>
      <c r="D637" s="5">
        <v>86</v>
      </c>
      <c r="E637">
        <v>1734.1</v>
      </c>
      <c r="F637">
        <v>149132.6</v>
      </c>
      <c r="G637" t="s">
        <v>857</v>
      </c>
      <c r="H637" s="12" t="s">
        <v>892</v>
      </c>
      <c r="I637" s="5">
        <f>MONTH(Sheet2[[#This Row],[Date]])</f>
        <v>6</v>
      </c>
      <c r="J637" t="s">
        <v>682</v>
      </c>
      <c r="K637" t="s">
        <v>608</v>
      </c>
      <c r="L637" t="s">
        <v>823</v>
      </c>
      <c r="M637" t="s">
        <v>816</v>
      </c>
      <c r="N637" t="s">
        <v>833</v>
      </c>
      <c r="O637" s="11">
        <f t="shared" si="9"/>
        <v>178109.41099999999</v>
      </c>
      <c r="P637" s="11">
        <f>Sheet2[[#This Row],[Units Sold]]*Sheet2[[#This Row],[UnitPrice_INR]]</f>
        <v>15317409.345999999</v>
      </c>
    </row>
    <row r="638" spans="1:16" x14ac:dyDescent="0.3">
      <c r="A638" t="s">
        <v>200</v>
      </c>
      <c r="B638" t="s">
        <v>775</v>
      </c>
      <c r="C638" t="s">
        <v>800</v>
      </c>
      <c r="D638" s="5">
        <v>19</v>
      </c>
      <c r="E638">
        <v>839.69</v>
      </c>
      <c r="F638">
        <v>15954.11</v>
      </c>
      <c r="G638" t="s">
        <v>850</v>
      </c>
      <c r="H638" s="12" t="s">
        <v>1003</v>
      </c>
      <c r="I638" s="5">
        <f>MONTH(Sheet2[[#This Row],[Date]])</f>
        <v>8</v>
      </c>
      <c r="J638" t="s">
        <v>633</v>
      </c>
      <c r="K638" t="s">
        <v>618</v>
      </c>
      <c r="L638" t="s">
        <v>826</v>
      </c>
      <c r="M638" t="s">
        <v>811</v>
      </c>
      <c r="N638" t="s">
        <v>834</v>
      </c>
      <c r="O638" s="11">
        <f t="shared" si="9"/>
        <v>97832.281900000016</v>
      </c>
      <c r="P638" s="11">
        <f>Sheet2[[#This Row],[Units Sold]]*Sheet2[[#This Row],[UnitPrice_INR]]</f>
        <v>1858813.3561000002</v>
      </c>
    </row>
    <row r="639" spans="1:16" x14ac:dyDescent="0.3">
      <c r="A639" t="s">
        <v>200</v>
      </c>
      <c r="B639" t="s">
        <v>782</v>
      </c>
      <c r="C639" t="s">
        <v>793</v>
      </c>
      <c r="D639" s="5">
        <v>1</v>
      </c>
      <c r="E639">
        <v>353.76</v>
      </c>
      <c r="F639">
        <v>353.76</v>
      </c>
      <c r="G639" t="s">
        <v>857</v>
      </c>
      <c r="H639" s="12" t="s">
        <v>898</v>
      </c>
      <c r="I639" s="5">
        <f>MONTH(Sheet2[[#This Row],[Date]])</f>
        <v>11</v>
      </c>
      <c r="J639" t="s">
        <v>646</v>
      </c>
      <c r="K639" t="s">
        <v>607</v>
      </c>
      <c r="L639" t="s">
        <v>828</v>
      </c>
      <c r="M639" t="s">
        <v>816</v>
      </c>
      <c r="N639" t="s">
        <v>834</v>
      </c>
      <c r="O639" s="11">
        <f t="shared" si="9"/>
        <v>36334.689599999998</v>
      </c>
      <c r="P639" s="11">
        <f>Sheet2[[#This Row],[Units Sold]]*Sheet2[[#This Row],[UnitPrice_INR]]</f>
        <v>36334.689599999998</v>
      </c>
    </row>
    <row r="640" spans="1:16" x14ac:dyDescent="0.3">
      <c r="A640" t="s">
        <v>192</v>
      </c>
      <c r="B640" t="s">
        <v>777</v>
      </c>
      <c r="C640" t="s">
        <v>798</v>
      </c>
      <c r="D640" s="5">
        <v>65</v>
      </c>
      <c r="E640">
        <v>1681.02</v>
      </c>
      <c r="F640">
        <v>109266.3</v>
      </c>
      <c r="G640" t="s">
        <v>857</v>
      </c>
      <c r="H640" s="12" t="s">
        <v>1018</v>
      </c>
      <c r="I640" s="5">
        <f>MONTH(Sheet2[[#This Row],[Date]])</f>
        <v>9</v>
      </c>
      <c r="J640" t="s">
        <v>653</v>
      </c>
      <c r="K640" t="s">
        <v>608</v>
      </c>
      <c r="L640" t="s">
        <v>826</v>
      </c>
      <c r="M640" t="s">
        <v>804</v>
      </c>
      <c r="N640" t="s">
        <v>833</v>
      </c>
      <c r="O640" s="11">
        <f t="shared" si="9"/>
        <v>172657.56419999999</v>
      </c>
      <c r="P640" s="11">
        <f>Sheet2[[#This Row],[Units Sold]]*Sheet2[[#This Row],[UnitPrice_INR]]</f>
        <v>11222741.673</v>
      </c>
    </row>
    <row r="641" spans="1:16" x14ac:dyDescent="0.3">
      <c r="A641" t="s">
        <v>196</v>
      </c>
      <c r="B641" t="s">
        <v>771</v>
      </c>
      <c r="C641" t="s">
        <v>793</v>
      </c>
      <c r="D641" s="5">
        <v>19</v>
      </c>
      <c r="E641">
        <v>1416.82</v>
      </c>
      <c r="F641">
        <v>26919.58</v>
      </c>
      <c r="G641" t="s">
        <v>847</v>
      </c>
      <c r="H641" s="12" t="s">
        <v>997</v>
      </c>
      <c r="I641" s="5">
        <f>MONTH(Sheet2[[#This Row],[Date]])</f>
        <v>8</v>
      </c>
      <c r="J641" t="s">
        <v>628</v>
      </c>
      <c r="K641" t="s">
        <v>609</v>
      </c>
      <c r="L641" t="s">
        <v>823</v>
      </c>
      <c r="M641" t="s">
        <v>804</v>
      </c>
      <c r="N641" t="s">
        <v>838</v>
      </c>
      <c r="O641" s="11">
        <f t="shared" si="9"/>
        <v>82147.223599999998</v>
      </c>
      <c r="P641" s="11">
        <f>Sheet2[[#This Row],[Units Sold]]*Sheet2[[#This Row],[UnitPrice_INR]]</f>
        <v>1560797.2483999999</v>
      </c>
    </row>
    <row r="642" spans="1:16" x14ac:dyDescent="0.3">
      <c r="A642" t="s">
        <v>253</v>
      </c>
      <c r="B642" t="s">
        <v>775</v>
      </c>
      <c r="C642" t="s">
        <v>800</v>
      </c>
      <c r="D642" s="5">
        <v>21</v>
      </c>
      <c r="E642">
        <f>Sheet2[[#This Row],[Total Sales]]/Sheet2[[#This Row],[Units Sold]]</f>
        <v>238.55</v>
      </c>
      <c r="F642">
        <v>5009.55</v>
      </c>
      <c r="G642" t="s">
        <v>840</v>
      </c>
      <c r="H642" s="12" t="s">
        <v>981</v>
      </c>
      <c r="I642" s="5">
        <f>MONTH(Sheet2[[#This Row],[Date]])</f>
        <v>8</v>
      </c>
      <c r="J642" t="s">
        <v>645</v>
      </c>
      <c r="K642" t="s">
        <v>609</v>
      </c>
      <c r="L642" t="s">
        <v>828</v>
      </c>
      <c r="M642" t="s">
        <v>806</v>
      </c>
      <c r="N642" t="s">
        <v>838</v>
      </c>
      <c r="O642" s="11">
        <f t="shared" ref="O642:O661" si="10">E642*VLOOKUP(G642,$R$3:$S$8,2,)</f>
        <v>238.55</v>
      </c>
      <c r="P642" s="11">
        <f>Sheet2[[#This Row],[Units Sold]]*Sheet2[[#This Row],[UnitPrice_INR]]</f>
        <v>5009.55</v>
      </c>
    </row>
    <row r="643" spans="1:16" x14ac:dyDescent="0.3">
      <c r="A643" t="s">
        <v>253</v>
      </c>
      <c r="B643" t="s">
        <v>777</v>
      </c>
      <c r="C643" t="s">
        <v>798</v>
      </c>
      <c r="D643" s="5">
        <v>67</v>
      </c>
      <c r="E643">
        <v>1936.18</v>
      </c>
      <c r="F643">
        <v>129724.06</v>
      </c>
      <c r="G643" t="s">
        <v>855</v>
      </c>
      <c r="H643" s="12" t="s">
        <v>1017</v>
      </c>
      <c r="I643" s="5">
        <f>MONTH(Sheet2[[#This Row],[Date]])</f>
        <v>6</v>
      </c>
      <c r="J643" t="s">
        <v>661</v>
      </c>
      <c r="K643" t="s">
        <v>615</v>
      </c>
      <c r="L643" t="s">
        <v>828</v>
      </c>
      <c r="M643" t="s">
        <v>804</v>
      </c>
      <c r="N643" t="s">
        <v>834</v>
      </c>
      <c r="O643" s="11">
        <f t="shared" si="10"/>
        <v>171700.44240000003</v>
      </c>
      <c r="P643" s="11">
        <f>Sheet2[[#This Row],[Units Sold]]*Sheet2[[#This Row],[UnitPrice_INR]]</f>
        <v>11503929.640800001</v>
      </c>
    </row>
    <row r="644" spans="1:16" x14ac:dyDescent="0.3">
      <c r="A644" t="s">
        <v>424</v>
      </c>
      <c r="B644" t="s">
        <v>771</v>
      </c>
      <c r="C644" t="s">
        <v>798</v>
      </c>
      <c r="D644" s="5">
        <v>93</v>
      </c>
      <c r="E644">
        <v>1024.1199999999999</v>
      </c>
      <c r="F644">
        <v>95243.16</v>
      </c>
      <c r="G644" t="s">
        <v>854</v>
      </c>
      <c r="H644" s="12" t="s">
        <v>936</v>
      </c>
      <c r="I644" s="5">
        <f>MONTH(Sheet2[[#This Row],[Date]])</f>
        <v>7</v>
      </c>
      <c r="J644" t="s">
        <v>631</v>
      </c>
      <c r="K644" t="s">
        <v>609</v>
      </c>
      <c r="L644" t="s">
        <v>821</v>
      </c>
      <c r="M644" t="s">
        <v>804</v>
      </c>
      <c r="N644" t="s">
        <v>838</v>
      </c>
      <c r="O644" s="11">
        <f t="shared" si="10"/>
        <v>64765.348799999992</v>
      </c>
      <c r="P644" s="11">
        <f>Sheet2[[#This Row],[Units Sold]]*Sheet2[[#This Row],[UnitPrice_INR]]</f>
        <v>6023177.4383999994</v>
      </c>
    </row>
    <row r="645" spans="1:16" x14ac:dyDescent="0.3">
      <c r="A645" t="s">
        <v>303</v>
      </c>
      <c r="B645" t="s">
        <v>777</v>
      </c>
      <c r="C645" t="s">
        <v>800</v>
      </c>
      <c r="D645" s="5">
        <v>87</v>
      </c>
      <c r="E645">
        <v>280.05</v>
      </c>
      <c r="F645">
        <v>24364.35</v>
      </c>
      <c r="G645" t="s">
        <v>840</v>
      </c>
      <c r="H645" s="12" t="s">
        <v>977</v>
      </c>
      <c r="I645" s="5">
        <f>MONTH(Sheet2[[#This Row],[Date]])</f>
        <v>5</v>
      </c>
      <c r="J645" t="s">
        <v>637</v>
      </c>
      <c r="K645" t="s">
        <v>618</v>
      </c>
      <c r="L645" t="s">
        <v>823</v>
      </c>
      <c r="M645" t="s">
        <v>816</v>
      </c>
      <c r="N645" t="s">
        <v>833</v>
      </c>
      <c r="O645" s="11">
        <f t="shared" si="10"/>
        <v>280.05</v>
      </c>
      <c r="P645" s="11">
        <f>Sheet2[[#This Row],[Units Sold]]*Sheet2[[#This Row],[UnitPrice_INR]]</f>
        <v>24364.350000000002</v>
      </c>
    </row>
    <row r="646" spans="1:16" x14ac:dyDescent="0.3">
      <c r="A646" t="s">
        <v>303</v>
      </c>
      <c r="B646" t="s">
        <v>775</v>
      </c>
      <c r="C646" t="s">
        <v>800</v>
      </c>
      <c r="D646" s="5">
        <v>46</v>
      </c>
      <c r="E646">
        <v>1774.47</v>
      </c>
      <c r="F646">
        <v>81625.62</v>
      </c>
      <c r="G646" t="s">
        <v>840</v>
      </c>
      <c r="H646" s="12" t="s">
        <v>986</v>
      </c>
      <c r="I646" s="5">
        <f>MONTH(Sheet2[[#This Row],[Date]])</f>
        <v>8</v>
      </c>
      <c r="J646" t="s">
        <v>651</v>
      </c>
      <c r="K646" t="s">
        <v>609</v>
      </c>
      <c r="L646" t="s">
        <v>821</v>
      </c>
      <c r="M646" t="s">
        <v>811</v>
      </c>
      <c r="N646" t="s">
        <v>833</v>
      </c>
      <c r="O646" s="11">
        <f t="shared" si="10"/>
        <v>1774.47</v>
      </c>
      <c r="P646" s="11">
        <f>Sheet2[[#This Row],[Units Sold]]*Sheet2[[#This Row],[UnitPrice_INR]]</f>
        <v>81625.62</v>
      </c>
    </row>
    <row r="647" spans="1:16" x14ac:dyDescent="0.3">
      <c r="A647" t="s">
        <v>63</v>
      </c>
      <c r="B647" t="s">
        <v>771</v>
      </c>
      <c r="C647" t="s">
        <v>798</v>
      </c>
      <c r="D647" s="5">
        <v>27</v>
      </c>
      <c r="E647">
        <v>1439.7</v>
      </c>
      <c r="F647">
        <v>38871.9</v>
      </c>
      <c r="G647" t="s">
        <v>857</v>
      </c>
      <c r="H647" s="12" t="s">
        <v>1005</v>
      </c>
      <c r="I647" s="5">
        <f>MONTH(Sheet2[[#This Row],[Date]])</f>
        <v>11</v>
      </c>
      <c r="J647" t="s">
        <v>631</v>
      </c>
      <c r="K647" t="s">
        <v>608</v>
      </c>
      <c r="L647" t="s">
        <v>826</v>
      </c>
      <c r="M647" t="s">
        <v>806</v>
      </c>
      <c r="N647" t="s">
        <v>834</v>
      </c>
      <c r="O647" s="11">
        <f t="shared" si="10"/>
        <v>147871.587</v>
      </c>
      <c r="P647" s="11">
        <f>Sheet2[[#This Row],[Units Sold]]*Sheet2[[#This Row],[UnitPrice_INR]]</f>
        <v>3992532.8489999999</v>
      </c>
    </row>
    <row r="648" spans="1:16" x14ac:dyDescent="0.3">
      <c r="A648" t="s">
        <v>63</v>
      </c>
      <c r="B648" t="s">
        <v>777</v>
      </c>
      <c r="C648" t="s">
        <v>798</v>
      </c>
      <c r="D648" s="5">
        <v>79</v>
      </c>
      <c r="E648">
        <v>310.16000000000003</v>
      </c>
      <c r="F648">
        <v>24502.639999999999</v>
      </c>
      <c r="G648" t="s">
        <v>850</v>
      </c>
      <c r="H648" s="12" t="s">
        <v>860</v>
      </c>
      <c r="I648" s="5">
        <f>MONTH(Sheet2[[#This Row],[Date]])</f>
        <v>7</v>
      </c>
      <c r="J648" t="s">
        <v>709</v>
      </c>
      <c r="K648" t="s">
        <v>608</v>
      </c>
      <c r="L648" t="s">
        <v>821</v>
      </c>
      <c r="M648" t="s">
        <v>816</v>
      </c>
      <c r="N648" t="s">
        <v>838</v>
      </c>
      <c r="O648" s="11">
        <f t="shared" si="10"/>
        <v>36136.741600000001</v>
      </c>
      <c r="P648" s="11">
        <f>Sheet2[[#This Row],[Units Sold]]*Sheet2[[#This Row],[UnitPrice_INR]]</f>
        <v>2854802.5863999999</v>
      </c>
    </row>
    <row r="649" spans="1:16" x14ac:dyDescent="0.3">
      <c r="A649" t="s">
        <v>63</v>
      </c>
      <c r="B649" t="s">
        <v>785</v>
      </c>
      <c r="C649" t="s">
        <v>800</v>
      </c>
      <c r="D649" s="5">
        <v>74</v>
      </c>
      <c r="E649">
        <v>1827.87</v>
      </c>
      <c r="F649">
        <v>135262.38</v>
      </c>
      <c r="G649" t="s">
        <v>854</v>
      </c>
      <c r="H649" s="12" t="s">
        <v>1017</v>
      </c>
      <c r="I649" s="5">
        <f>MONTH(Sheet2[[#This Row],[Date]])</f>
        <v>6</v>
      </c>
      <c r="J649" t="s">
        <v>672</v>
      </c>
      <c r="K649" t="s">
        <v>618</v>
      </c>
      <c r="L649" t="s">
        <v>828</v>
      </c>
      <c r="M649" t="s">
        <v>806</v>
      </c>
      <c r="N649" t="s">
        <v>833</v>
      </c>
      <c r="O649" s="11">
        <f t="shared" si="10"/>
        <v>115594.4988</v>
      </c>
      <c r="P649" s="11">
        <f>Sheet2[[#This Row],[Units Sold]]*Sheet2[[#This Row],[UnitPrice_INR]]</f>
        <v>8553992.9112</v>
      </c>
    </row>
    <row r="650" spans="1:16" x14ac:dyDescent="0.3">
      <c r="A650" t="s">
        <v>413</v>
      </c>
      <c r="B650" t="s">
        <v>777</v>
      </c>
      <c r="C650" t="s">
        <v>793</v>
      </c>
      <c r="D650" s="5">
        <v>2</v>
      </c>
      <c r="E650">
        <v>69.16</v>
      </c>
      <c r="F650">
        <v>138.32</v>
      </c>
      <c r="G650" t="s">
        <v>850</v>
      </c>
      <c r="H650" s="12" t="s">
        <v>988</v>
      </c>
      <c r="I650" s="5">
        <f>MONTH(Sheet2[[#This Row],[Date]])</f>
        <v>6</v>
      </c>
      <c r="J650" t="s">
        <v>631</v>
      </c>
      <c r="K650" t="s">
        <v>609</v>
      </c>
      <c r="L650" t="s">
        <v>826</v>
      </c>
      <c r="M650" t="s">
        <v>806</v>
      </c>
      <c r="N650" t="s">
        <v>834</v>
      </c>
      <c r="O650" s="11">
        <f t="shared" si="10"/>
        <v>8057.8315999999995</v>
      </c>
      <c r="P650" s="11">
        <f>Sheet2[[#This Row],[Units Sold]]*Sheet2[[#This Row],[UnitPrice_INR]]</f>
        <v>16115.663199999999</v>
      </c>
    </row>
    <row r="651" spans="1:16" x14ac:dyDescent="0.3">
      <c r="A651" t="s">
        <v>64</v>
      </c>
      <c r="B651" t="s">
        <v>777</v>
      </c>
      <c r="C651" t="s">
        <v>793</v>
      </c>
      <c r="D651" s="5">
        <v>2</v>
      </c>
      <c r="E651">
        <v>1376.93</v>
      </c>
      <c r="F651">
        <v>2753.86</v>
      </c>
      <c r="G651" t="s">
        <v>854</v>
      </c>
      <c r="H651" s="12" t="s">
        <v>928</v>
      </c>
      <c r="I651" s="5">
        <f>MONTH(Sheet2[[#This Row],[Date]])</f>
        <v>10</v>
      </c>
      <c r="J651" t="s">
        <v>670</v>
      </c>
      <c r="K651" t="s">
        <v>618</v>
      </c>
      <c r="L651" t="s">
        <v>826</v>
      </c>
      <c r="M651" t="s">
        <v>804</v>
      </c>
      <c r="N651" t="s">
        <v>838</v>
      </c>
      <c r="O651" s="11">
        <f t="shared" si="10"/>
        <v>87077.053200000009</v>
      </c>
      <c r="P651" s="11">
        <f>Sheet2[[#This Row],[Units Sold]]*Sheet2[[#This Row],[UnitPrice_INR]]</f>
        <v>174154.10640000002</v>
      </c>
    </row>
    <row r="652" spans="1:16" x14ac:dyDescent="0.3">
      <c r="A652" t="s">
        <v>42</v>
      </c>
      <c r="B652" t="s">
        <v>776</v>
      </c>
      <c r="C652" t="s">
        <v>793</v>
      </c>
      <c r="D652" s="5">
        <v>70</v>
      </c>
      <c r="E652">
        <v>1250.07</v>
      </c>
      <c r="F652">
        <v>87504.9</v>
      </c>
      <c r="G652" t="s">
        <v>854</v>
      </c>
      <c r="H652" s="12" t="s">
        <v>914</v>
      </c>
      <c r="I652" s="5">
        <f>MONTH(Sheet2[[#This Row],[Date]])</f>
        <v>5</v>
      </c>
      <c r="J652" t="s">
        <v>651</v>
      </c>
      <c r="K652" t="s">
        <v>609</v>
      </c>
      <c r="L652" t="s">
        <v>823</v>
      </c>
      <c r="M652" t="s">
        <v>811</v>
      </c>
      <c r="N652" t="s">
        <v>838</v>
      </c>
      <c r="O652" s="11">
        <f t="shared" si="10"/>
        <v>79054.426800000001</v>
      </c>
      <c r="P652" s="11">
        <f>Sheet2[[#This Row],[Units Sold]]*Sheet2[[#This Row],[UnitPrice_INR]]</f>
        <v>5533809.8760000002</v>
      </c>
    </row>
    <row r="653" spans="1:16" x14ac:dyDescent="0.3">
      <c r="A653" t="s">
        <v>42</v>
      </c>
      <c r="B653" t="s">
        <v>785</v>
      </c>
      <c r="C653" t="s">
        <v>793</v>
      </c>
      <c r="D653" s="5">
        <v>13</v>
      </c>
      <c r="E653">
        <v>718.71</v>
      </c>
      <c r="F653">
        <v>9343.23</v>
      </c>
      <c r="G653" t="s">
        <v>840</v>
      </c>
      <c r="H653" s="12" t="s">
        <v>1021</v>
      </c>
      <c r="I653" s="5">
        <f>MONTH(Sheet2[[#This Row],[Date]])</f>
        <v>7</v>
      </c>
      <c r="J653" t="s">
        <v>651</v>
      </c>
      <c r="K653" t="s">
        <v>615</v>
      </c>
      <c r="L653" t="s">
        <v>823</v>
      </c>
      <c r="M653" t="s">
        <v>804</v>
      </c>
      <c r="N653" t="s">
        <v>834</v>
      </c>
      <c r="O653" s="11">
        <f t="shared" si="10"/>
        <v>718.71</v>
      </c>
      <c r="P653" s="11">
        <f>Sheet2[[#This Row],[Units Sold]]*Sheet2[[#This Row],[UnitPrice_INR]]</f>
        <v>9343.23</v>
      </c>
    </row>
    <row r="654" spans="1:16" x14ac:dyDescent="0.3">
      <c r="A654" t="s">
        <v>42</v>
      </c>
      <c r="B654" t="s">
        <v>782</v>
      </c>
      <c r="C654" t="s">
        <v>793</v>
      </c>
      <c r="D654" s="5">
        <v>64</v>
      </c>
      <c r="E654">
        <v>964.63</v>
      </c>
      <c r="F654">
        <v>61736.32</v>
      </c>
      <c r="G654" t="s">
        <v>854</v>
      </c>
      <c r="H654" s="12" t="s">
        <v>888</v>
      </c>
      <c r="I654" s="5">
        <f>MONTH(Sheet2[[#This Row],[Date]])</f>
        <v>6</v>
      </c>
      <c r="J654" t="s">
        <v>677</v>
      </c>
      <c r="K654" t="s">
        <v>608</v>
      </c>
      <c r="L654" t="s">
        <v>826</v>
      </c>
      <c r="M654" t="s">
        <v>804</v>
      </c>
      <c r="N654" t="s">
        <v>833</v>
      </c>
      <c r="O654" s="11">
        <f t="shared" si="10"/>
        <v>61003.201200000003</v>
      </c>
      <c r="P654" s="11">
        <f>Sheet2[[#This Row],[Units Sold]]*Sheet2[[#This Row],[UnitPrice_INR]]</f>
        <v>3904204.8768000002</v>
      </c>
    </row>
    <row r="655" spans="1:16" x14ac:dyDescent="0.3">
      <c r="A655" t="s">
        <v>42</v>
      </c>
      <c r="B655" t="s">
        <v>776</v>
      </c>
      <c r="C655" t="s">
        <v>798</v>
      </c>
      <c r="D655" s="5">
        <v>6</v>
      </c>
      <c r="E655">
        <v>1199.82</v>
      </c>
      <c r="F655">
        <v>7198.92</v>
      </c>
      <c r="G655" t="s">
        <v>855</v>
      </c>
      <c r="H655" s="12" t="s">
        <v>886</v>
      </c>
      <c r="I655" s="5">
        <f>MONTH(Sheet2[[#This Row],[Date]])</f>
        <v>7</v>
      </c>
      <c r="J655" t="s">
        <v>675</v>
      </c>
      <c r="K655" t="s">
        <v>607</v>
      </c>
      <c r="L655" t="s">
        <v>821</v>
      </c>
      <c r="M655" t="s">
        <v>816</v>
      </c>
      <c r="N655" t="s">
        <v>834</v>
      </c>
      <c r="O655" s="11">
        <f t="shared" si="10"/>
        <v>106400.0376</v>
      </c>
      <c r="P655" s="11">
        <f>Sheet2[[#This Row],[Units Sold]]*Sheet2[[#This Row],[UnitPrice_INR]]</f>
        <v>638400.22560000001</v>
      </c>
    </row>
    <row r="656" spans="1:16" x14ac:dyDescent="0.3">
      <c r="A656" t="s">
        <v>106</v>
      </c>
      <c r="B656" t="s">
        <v>770</v>
      </c>
      <c r="C656" t="s">
        <v>798</v>
      </c>
      <c r="D656" s="5">
        <v>7</v>
      </c>
      <c r="E656">
        <v>1449.06</v>
      </c>
      <c r="F656">
        <v>10143.42</v>
      </c>
      <c r="G656" t="s">
        <v>854</v>
      </c>
      <c r="H656" s="12" t="s">
        <v>875</v>
      </c>
      <c r="I656" s="5">
        <f>MONTH(Sheet2[[#This Row],[Date]])</f>
        <v>5</v>
      </c>
      <c r="J656" t="s">
        <v>625</v>
      </c>
      <c r="K656" t="s">
        <v>618</v>
      </c>
      <c r="L656" t="s">
        <v>828</v>
      </c>
      <c r="M656" t="s">
        <v>816</v>
      </c>
      <c r="N656" t="s">
        <v>834</v>
      </c>
      <c r="O656" s="11">
        <f t="shared" si="10"/>
        <v>91638.554399999994</v>
      </c>
      <c r="P656" s="11">
        <f>Sheet2[[#This Row],[Units Sold]]*Sheet2[[#This Row],[UnitPrice_INR]]</f>
        <v>641469.88079999993</v>
      </c>
    </row>
    <row r="657" spans="1:16" x14ac:dyDescent="0.3">
      <c r="A657" t="s">
        <v>182</v>
      </c>
      <c r="B657" t="s">
        <v>771</v>
      </c>
      <c r="C657" t="s">
        <v>793</v>
      </c>
      <c r="D657" s="5">
        <v>53</v>
      </c>
      <c r="E657">
        <v>171.3</v>
      </c>
      <c r="F657">
        <v>9078.9</v>
      </c>
      <c r="G657" t="s">
        <v>855</v>
      </c>
      <c r="H657" s="12" t="s">
        <v>968</v>
      </c>
      <c r="I657" s="5">
        <f>MONTH(Sheet2[[#This Row],[Date]])</f>
        <v>5</v>
      </c>
      <c r="J657" t="s">
        <v>672</v>
      </c>
      <c r="K657" t="s">
        <v>607</v>
      </c>
      <c r="L657" t="s">
        <v>823</v>
      </c>
      <c r="M657" t="s">
        <v>806</v>
      </c>
      <c r="N657" t="s">
        <v>833</v>
      </c>
      <c r="O657" s="11">
        <f t="shared" si="10"/>
        <v>15190.884000000002</v>
      </c>
      <c r="P657" s="11">
        <f>Sheet2[[#This Row],[Units Sold]]*Sheet2[[#This Row],[UnitPrice_INR]]</f>
        <v>805116.85200000007</v>
      </c>
    </row>
    <row r="658" spans="1:16" x14ac:dyDescent="0.3">
      <c r="A658" t="s">
        <v>182</v>
      </c>
      <c r="B658" t="s">
        <v>777</v>
      </c>
      <c r="C658" t="s">
        <v>793</v>
      </c>
      <c r="D658" s="5">
        <v>17</v>
      </c>
      <c r="E658">
        <v>663.53</v>
      </c>
      <c r="F658">
        <v>11280.01</v>
      </c>
      <c r="G658" t="s">
        <v>857</v>
      </c>
      <c r="H658" s="12" t="s">
        <v>977</v>
      </c>
      <c r="I658" s="5">
        <f>MONTH(Sheet2[[#This Row],[Date]])</f>
        <v>5</v>
      </c>
      <c r="J658" t="s">
        <v>645</v>
      </c>
      <c r="K658" t="s">
        <v>609</v>
      </c>
      <c r="L658" t="s">
        <v>821</v>
      </c>
      <c r="M658" t="s">
        <v>806</v>
      </c>
      <c r="N658" t="s">
        <v>834</v>
      </c>
      <c r="O658" s="11">
        <f t="shared" si="10"/>
        <v>68151.166299999997</v>
      </c>
      <c r="P658" s="11">
        <f>Sheet2[[#This Row],[Units Sold]]*Sheet2[[#This Row],[UnitPrice_INR]]</f>
        <v>1158569.8270999999</v>
      </c>
    </row>
    <row r="659" spans="1:16" x14ac:dyDescent="0.3">
      <c r="A659" t="s">
        <v>319</v>
      </c>
      <c r="B659" t="s">
        <v>771</v>
      </c>
      <c r="C659" t="s">
        <v>800</v>
      </c>
      <c r="D659" s="5">
        <v>7</v>
      </c>
      <c r="E659">
        <v>1532.78</v>
      </c>
      <c r="F659">
        <v>10729.46</v>
      </c>
      <c r="G659" t="s">
        <v>854</v>
      </c>
      <c r="H659" s="12" t="s">
        <v>924</v>
      </c>
      <c r="I659" s="5">
        <f>MONTH(Sheet2[[#This Row],[Date]])</f>
        <v>6</v>
      </c>
      <c r="J659" t="s">
        <v>628</v>
      </c>
      <c r="K659" t="s">
        <v>609</v>
      </c>
      <c r="L659" t="s">
        <v>823</v>
      </c>
      <c r="M659" t="s">
        <v>806</v>
      </c>
      <c r="N659" t="s">
        <v>833</v>
      </c>
      <c r="O659" s="11">
        <f t="shared" si="10"/>
        <v>96933.007200000007</v>
      </c>
      <c r="P659" s="11">
        <f>Sheet2[[#This Row],[Units Sold]]*Sheet2[[#This Row],[UnitPrice_INR]]</f>
        <v>678531.05040000007</v>
      </c>
    </row>
    <row r="660" spans="1:16" x14ac:dyDescent="0.3">
      <c r="A660" t="s">
        <v>206</v>
      </c>
      <c r="B660" t="s">
        <v>782</v>
      </c>
      <c r="C660" t="s">
        <v>800</v>
      </c>
      <c r="D660" s="5">
        <v>17</v>
      </c>
      <c r="E660">
        <v>1560.25</v>
      </c>
      <c r="F660">
        <v>26524.25</v>
      </c>
      <c r="G660" t="s">
        <v>850</v>
      </c>
      <c r="H660" s="12" t="s">
        <v>1023</v>
      </c>
      <c r="I660" s="5">
        <f>MONTH(Sheet2[[#This Row],[Date]])</f>
        <v>10</v>
      </c>
      <c r="J660" t="s">
        <v>709</v>
      </c>
      <c r="K660" t="s">
        <v>607</v>
      </c>
      <c r="L660" t="s">
        <v>826</v>
      </c>
      <c r="M660" t="s">
        <v>806</v>
      </c>
      <c r="N660" t="s">
        <v>834</v>
      </c>
      <c r="O660" s="11">
        <f t="shared" si="10"/>
        <v>181784.72750000001</v>
      </c>
      <c r="P660" s="11">
        <f>Sheet2[[#This Row],[Units Sold]]*Sheet2[[#This Row],[UnitPrice_INR]]</f>
        <v>3090340.3675000002</v>
      </c>
    </row>
    <row r="661" spans="1:16" x14ac:dyDescent="0.3">
      <c r="A661" t="s">
        <v>206</v>
      </c>
      <c r="B661" t="s">
        <v>770</v>
      </c>
      <c r="C661" t="s">
        <v>793</v>
      </c>
      <c r="D661" s="5">
        <v>69</v>
      </c>
      <c r="E661">
        <v>325.33999999999997</v>
      </c>
      <c r="F661">
        <v>22448.46</v>
      </c>
      <c r="G661" t="s">
        <v>857</v>
      </c>
      <c r="H661" s="12" t="s">
        <v>1031</v>
      </c>
      <c r="I661" s="5">
        <f>MONTH(Sheet2[[#This Row],[Date]])</f>
        <v>9</v>
      </c>
      <c r="J661" t="s">
        <v>727</v>
      </c>
      <c r="K661" t="s">
        <v>607</v>
      </c>
      <c r="L661" t="s">
        <v>826</v>
      </c>
      <c r="M661" t="s">
        <v>806</v>
      </c>
      <c r="N661" t="s">
        <v>833</v>
      </c>
      <c r="O661" s="11">
        <f t="shared" si="10"/>
        <v>33415.671399999992</v>
      </c>
      <c r="P661" s="11">
        <f>Sheet2[[#This Row],[Units Sold]]*Sheet2[[#This Row],[UnitPrice_INR]]</f>
        <v>2305681.3265999993</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05A157-6A36-41DF-8374-9C106DA1420B}">
  <dimension ref="B2:G19"/>
  <sheetViews>
    <sheetView zoomScale="77" workbookViewId="0">
      <selection activeCell="F11" sqref="F11"/>
    </sheetView>
  </sheetViews>
  <sheetFormatPr defaultRowHeight="14.4" x14ac:dyDescent="0.3"/>
  <cols>
    <col min="2" max="2" width="19.44140625" bestFit="1" customWidth="1"/>
    <col min="4" max="4" width="14.6640625" bestFit="1" customWidth="1"/>
    <col min="5" max="5" width="20.77734375" bestFit="1" customWidth="1"/>
    <col min="6" max="7" width="22.6640625" bestFit="1" customWidth="1"/>
    <col min="8" max="9" width="19.33203125" bestFit="1" customWidth="1"/>
  </cols>
  <sheetData>
    <row r="2" spans="2:7" x14ac:dyDescent="0.3">
      <c r="B2" s="3" t="s">
        <v>1034</v>
      </c>
      <c r="D2" t="s">
        <v>1042</v>
      </c>
      <c r="E2" t="s">
        <v>1043</v>
      </c>
      <c r="F2" t="s">
        <v>1044</v>
      </c>
      <c r="G2" t="s">
        <v>1050</v>
      </c>
    </row>
    <row r="3" spans="2:7" x14ac:dyDescent="0.3">
      <c r="B3" t="s">
        <v>1039</v>
      </c>
      <c r="D3">
        <v>660</v>
      </c>
      <c r="E3" s="4">
        <v>2559335905.1712022</v>
      </c>
      <c r="F3" s="5">
        <v>33243</v>
      </c>
      <c r="G3" s="4">
        <v>74610.519941060484</v>
      </c>
    </row>
    <row r="4" spans="2:7" x14ac:dyDescent="0.3">
      <c r="B4" t="s">
        <v>1040</v>
      </c>
    </row>
    <row r="5" spans="2:7" x14ac:dyDescent="0.3">
      <c r="B5" t="s">
        <v>1047</v>
      </c>
    </row>
    <row r="6" spans="2:7" x14ac:dyDescent="0.3">
      <c r="B6" t="s">
        <v>1038</v>
      </c>
    </row>
    <row r="7" spans="2:7" x14ac:dyDescent="0.3">
      <c r="B7" t="s">
        <v>1048</v>
      </c>
    </row>
    <row r="10" spans="2:7" x14ac:dyDescent="0.3">
      <c r="D10" s="8" t="s">
        <v>1045</v>
      </c>
      <c r="E10" t="s">
        <v>1049</v>
      </c>
    </row>
    <row r="11" spans="2:7" x14ac:dyDescent="0.3">
      <c r="D11" s="9" t="s">
        <v>770</v>
      </c>
      <c r="E11" s="5">
        <v>4484</v>
      </c>
    </row>
    <row r="12" spans="2:7" x14ac:dyDescent="0.3">
      <c r="D12" s="9" t="s">
        <v>776</v>
      </c>
      <c r="E12" s="5">
        <v>4243</v>
      </c>
    </row>
    <row r="13" spans="2:7" x14ac:dyDescent="0.3">
      <c r="D13" s="9" t="s">
        <v>777</v>
      </c>
      <c r="E13" s="5">
        <v>4490</v>
      </c>
    </row>
    <row r="14" spans="2:7" x14ac:dyDescent="0.3">
      <c r="D14" s="9" t="s">
        <v>771</v>
      </c>
      <c r="E14" s="5">
        <v>4403</v>
      </c>
    </row>
    <row r="15" spans="2:7" x14ac:dyDescent="0.3">
      <c r="D15" s="9" t="s">
        <v>773</v>
      </c>
      <c r="E15" s="5">
        <v>4014</v>
      </c>
    </row>
    <row r="16" spans="2:7" x14ac:dyDescent="0.3">
      <c r="D16" s="9" t="s">
        <v>775</v>
      </c>
      <c r="E16" s="5">
        <v>3517</v>
      </c>
    </row>
    <row r="17" spans="4:5" x14ac:dyDescent="0.3">
      <c r="D17" s="9" t="s">
        <v>782</v>
      </c>
      <c r="E17" s="5">
        <v>4519</v>
      </c>
    </row>
    <row r="18" spans="4:5" x14ac:dyDescent="0.3">
      <c r="D18" s="9" t="s">
        <v>785</v>
      </c>
      <c r="E18" s="5">
        <v>3573</v>
      </c>
    </row>
    <row r="19" spans="4:5" x14ac:dyDescent="0.3">
      <c r="D19" s="9" t="s">
        <v>1046</v>
      </c>
      <c r="E19" s="5">
        <v>33243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C2CC2B-FA5D-4C00-B699-69FDE67CBFE4}">
  <dimension ref="A3:B11"/>
  <sheetViews>
    <sheetView workbookViewId="0">
      <selection activeCell="I26" sqref="I26"/>
    </sheetView>
  </sheetViews>
  <sheetFormatPr defaultRowHeight="14.4" x14ac:dyDescent="0.3"/>
  <cols>
    <col min="1" max="1" width="12.5546875" bestFit="1" customWidth="1"/>
    <col min="2" max="2" width="20.5546875" bestFit="1" customWidth="1"/>
    <col min="3" max="5" width="11" bestFit="1" customWidth="1"/>
    <col min="6" max="6" width="10" bestFit="1" customWidth="1"/>
    <col min="7" max="8" width="11" bestFit="1" customWidth="1"/>
    <col min="9" max="9" width="12" bestFit="1" customWidth="1"/>
  </cols>
  <sheetData>
    <row r="3" spans="1:2" x14ac:dyDescent="0.3">
      <c r="A3" s="8" t="s">
        <v>1045</v>
      </c>
      <c r="B3" t="s">
        <v>1043</v>
      </c>
    </row>
    <row r="4" spans="1:2" x14ac:dyDescent="0.3">
      <c r="A4" s="10">
        <v>5</v>
      </c>
      <c r="B4" s="4">
        <v>193913712.16639996</v>
      </c>
    </row>
    <row r="5" spans="1:2" x14ac:dyDescent="0.3">
      <c r="A5" s="10">
        <v>6</v>
      </c>
      <c r="B5" s="4">
        <v>510598944.33719999</v>
      </c>
    </row>
    <row r="6" spans="1:2" x14ac:dyDescent="0.3">
      <c r="A6" s="10">
        <v>7</v>
      </c>
      <c r="B6" s="4">
        <v>433662657.58580005</v>
      </c>
    </row>
    <row r="7" spans="1:2" x14ac:dyDescent="0.3">
      <c r="A7" s="10">
        <v>8</v>
      </c>
      <c r="B7" s="4">
        <v>404701903.28539979</v>
      </c>
    </row>
    <row r="8" spans="1:2" x14ac:dyDescent="0.3">
      <c r="A8" s="10">
        <v>9</v>
      </c>
      <c r="B8" s="4">
        <v>322549940.98709995</v>
      </c>
    </row>
    <row r="9" spans="1:2" x14ac:dyDescent="0.3">
      <c r="A9" s="10">
        <v>10</v>
      </c>
      <c r="B9" s="4">
        <v>541997631.6256001</v>
      </c>
    </row>
    <row r="10" spans="1:2" x14ac:dyDescent="0.3">
      <c r="A10" s="10">
        <v>11</v>
      </c>
      <c r="B10" s="4">
        <v>151911115.18369997</v>
      </c>
    </row>
    <row r="11" spans="1:2" x14ac:dyDescent="0.3">
      <c r="A11" s="10" t="s">
        <v>1046</v>
      </c>
      <c r="B11" s="4">
        <v>2559335905.1711998</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C02564-B81A-4E30-9A19-D9D7E5E5BE75}">
  <dimension ref="B3:G14"/>
  <sheetViews>
    <sheetView workbookViewId="0">
      <selection activeCell="F9" sqref="F3:G14"/>
    </sheetView>
  </sheetViews>
  <sheetFormatPr defaultRowHeight="14.4" x14ac:dyDescent="0.3"/>
  <cols>
    <col min="1" max="2" width="13.77734375" bestFit="1" customWidth="1"/>
    <col min="3" max="3" width="16.6640625" bestFit="1" customWidth="1"/>
    <col min="4" max="4" width="20.5546875" bestFit="1" customWidth="1"/>
    <col min="6" max="6" width="13.77734375" bestFit="1" customWidth="1"/>
    <col min="7" max="7" width="16.6640625" bestFit="1" customWidth="1"/>
    <col min="8" max="8" width="20.5546875" bestFit="1" customWidth="1"/>
  </cols>
  <sheetData>
    <row r="3" spans="2:7" x14ac:dyDescent="0.3">
      <c r="B3" s="8" t="s">
        <v>3</v>
      </c>
      <c r="C3" t="s">
        <v>1052</v>
      </c>
      <c r="F3" s="8" t="s">
        <v>3</v>
      </c>
      <c r="G3" t="s">
        <v>1052</v>
      </c>
    </row>
    <row r="4" spans="2:7" x14ac:dyDescent="0.3">
      <c r="B4" s="14" t="s">
        <v>655</v>
      </c>
      <c r="C4" s="4">
        <v>115798973.1119</v>
      </c>
      <c r="F4" s="14" t="s">
        <v>681</v>
      </c>
      <c r="G4" s="4">
        <v>27774387.473899998</v>
      </c>
    </row>
    <row r="5" spans="2:7" x14ac:dyDescent="0.3">
      <c r="B5" s="14" t="s">
        <v>639</v>
      </c>
      <c r="C5" s="4">
        <v>115061823.49189998</v>
      </c>
      <c r="F5" s="14" t="s">
        <v>686</v>
      </c>
      <c r="G5" s="4">
        <v>26259117.836999994</v>
      </c>
    </row>
    <row r="6" spans="2:7" x14ac:dyDescent="0.3">
      <c r="B6" s="14" t="s">
        <v>644</v>
      </c>
      <c r="C6" s="4">
        <v>101319744.71400002</v>
      </c>
      <c r="F6" s="14" t="s">
        <v>658</v>
      </c>
      <c r="G6" s="4">
        <v>26130772.716499995</v>
      </c>
    </row>
    <row r="7" spans="2:7" x14ac:dyDescent="0.3">
      <c r="B7" s="14" t="s">
        <v>677</v>
      </c>
      <c r="C7" s="4">
        <v>97559332.902100012</v>
      </c>
      <c r="F7" s="14" t="s">
        <v>646</v>
      </c>
      <c r="G7" s="4">
        <v>25088314.304699995</v>
      </c>
    </row>
    <row r="8" spans="2:7" x14ac:dyDescent="0.3">
      <c r="B8" s="14" t="s">
        <v>623</v>
      </c>
      <c r="C8" s="4">
        <v>97002419.519200012</v>
      </c>
      <c r="F8" s="14" t="s">
        <v>673</v>
      </c>
      <c r="G8" s="4">
        <v>24670272.765999999</v>
      </c>
    </row>
    <row r="9" spans="2:7" x14ac:dyDescent="0.3">
      <c r="B9" s="14" t="s">
        <v>645</v>
      </c>
      <c r="C9" s="4">
        <v>90767070.906599998</v>
      </c>
      <c r="F9" s="14" t="s">
        <v>660</v>
      </c>
      <c r="G9" s="4">
        <v>23354173.344499998</v>
      </c>
    </row>
    <row r="10" spans="2:7" x14ac:dyDescent="0.3">
      <c r="B10" s="14" t="s">
        <v>672</v>
      </c>
      <c r="C10" s="4">
        <v>86382350.544100001</v>
      </c>
      <c r="F10" s="14" t="s">
        <v>715</v>
      </c>
      <c r="G10" s="4">
        <v>22078081.899099998</v>
      </c>
    </row>
    <row r="11" spans="2:7" x14ac:dyDescent="0.3">
      <c r="B11" s="14" t="s">
        <v>661</v>
      </c>
      <c r="C11" s="4">
        <v>78487032.462499991</v>
      </c>
      <c r="F11" s="14" t="s">
        <v>625</v>
      </c>
      <c r="G11" s="4">
        <v>20402008.966600001</v>
      </c>
    </row>
    <row r="12" spans="2:7" x14ac:dyDescent="0.3">
      <c r="B12" s="14" t="s">
        <v>736</v>
      </c>
      <c r="C12" s="4">
        <v>78306911.996400014</v>
      </c>
      <c r="F12" s="14" t="s">
        <v>757</v>
      </c>
      <c r="G12" s="4">
        <v>19066962.732999999</v>
      </c>
    </row>
    <row r="13" spans="2:7" x14ac:dyDescent="0.3">
      <c r="B13" s="14" t="s">
        <v>633</v>
      </c>
      <c r="C13" s="4">
        <v>67813185.707800001</v>
      </c>
      <c r="F13" s="14" t="s">
        <v>675</v>
      </c>
      <c r="G13" s="4">
        <v>7971021.9906000011</v>
      </c>
    </row>
    <row r="14" spans="2:7" x14ac:dyDescent="0.3">
      <c r="B14" s="9" t="s">
        <v>1046</v>
      </c>
      <c r="C14" s="4">
        <v>928498845.35649991</v>
      </c>
      <c r="F14" s="9" t="s">
        <v>1046</v>
      </c>
      <c r="G14" s="4">
        <v>222795114.03189993</v>
      </c>
    </row>
  </sheetData>
  <conditionalFormatting pivot="1" sqref="C4:C13">
    <cfRule type="colorScale" priority="5">
      <colorScale>
        <cfvo type="min"/>
        <cfvo type="percentile" val="50"/>
        <cfvo type="max"/>
        <color rgb="FFF8696B"/>
        <color rgb="FFFFEB84"/>
        <color rgb="FF63BE7B"/>
      </colorScale>
    </cfRule>
  </conditionalFormatting>
  <conditionalFormatting pivot="1" sqref="G4:G13">
    <cfRule type="colorScale" priority="4">
      <colorScale>
        <cfvo type="min"/>
        <cfvo type="percentile" val="50"/>
        <cfvo type="max"/>
        <color rgb="FFF8696B"/>
        <color rgb="FFFFEB84"/>
        <color rgb="FF63BE7B"/>
      </colorScale>
    </cfRule>
  </conditionalFormatting>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70AE8C-7965-41A3-A229-B04C0BB13EF1}">
  <dimension ref="A3:B41"/>
  <sheetViews>
    <sheetView workbookViewId="0">
      <selection activeCell="A40" sqref="A40"/>
    </sheetView>
  </sheetViews>
  <sheetFormatPr defaultRowHeight="14.4" x14ac:dyDescent="0.3"/>
  <cols>
    <col min="1" max="1" width="12.5546875" bestFit="1" customWidth="1"/>
    <col min="2" max="2" width="16" bestFit="1" customWidth="1"/>
    <col min="3" max="3" width="20.5546875" bestFit="1" customWidth="1"/>
    <col min="13" max="13" width="13.109375" bestFit="1" customWidth="1"/>
    <col min="14" max="14" width="16" bestFit="1" customWidth="1"/>
  </cols>
  <sheetData>
    <row r="3" spans="1:2" x14ac:dyDescent="0.3">
      <c r="A3" s="8" t="s">
        <v>1045</v>
      </c>
      <c r="B3" t="s">
        <v>1043</v>
      </c>
    </row>
    <row r="4" spans="1:2" x14ac:dyDescent="0.3">
      <c r="A4" s="9" t="s">
        <v>771</v>
      </c>
      <c r="B4" s="11">
        <v>387221411.47429997</v>
      </c>
    </row>
    <row r="5" spans="1:2" x14ac:dyDescent="0.3">
      <c r="A5" s="9" t="s">
        <v>770</v>
      </c>
      <c r="B5" s="11">
        <v>365258717.17260003</v>
      </c>
    </row>
    <row r="6" spans="1:2" x14ac:dyDescent="0.3">
      <c r="A6" s="9" t="s">
        <v>782</v>
      </c>
      <c r="B6" s="11">
        <v>353318556.06110007</v>
      </c>
    </row>
    <row r="7" spans="1:2" x14ac:dyDescent="0.3">
      <c r="A7" s="9" t="s">
        <v>777</v>
      </c>
      <c r="B7" s="11">
        <v>349222091.28820002</v>
      </c>
    </row>
    <row r="8" spans="1:2" x14ac:dyDescent="0.3">
      <c r="A8" s="9" t="s">
        <v>773</v>
      </c>
      <c r="B8" s="11">
        <v>304131492.70119983</v>
      </c>
    </row>
    <row r="9" spans="1:2" x14ac:dyDescent="0.3">
      <c r="A9" s="9" t="s">
        <v>776</v>
      </c>
      <c r="B9" s="11">
        <v>293762238.08430004</v>
      </c>
    </row>
    <row r="10" spans="1:2" x14ac:dyDescent="0.3">
      <c r="A10" s="9" t="s">
        <v>785</v>
      </c>
      <c r="B10" s="11">
        <v>256071822.86709994</v>
      </c>
    </row>
    <row r="11" spans="1:2" x14ac:dyDescent="0.3">
      <c r="A11" s="9" t="s">
        <v>775</v>
      </c>
      <c r="B11" s="11">
        <v>250349575.52240005</v>
      </c>
    </row>
    <row r="12" spans="1:2" x14ac:dyDescent="0.3">
      <c r="A12" s="9" t="s">
        <v>1046</v>
      </c>
      <c r="B12" s="11">
        <v>2559335905.1711998</v>
      </c>
    </row>
    <row r="22" spans="1:2" x14ac:dyDescent="0.3">
      <c r="A22" s="8" t="s">
        <v>1045</v>
      </c>
      <c r="B22" t="s">
        <v>1049</v>
      </c>
    </row>
    <row r="23" spans="1:2" x14ac:dyDescent="0.3">
      <c r="A23" s="9" t="s">
        <v>782</v>
      </c>
      <c r="B23" s="5">
        <v>4519</v>
      </c>
    </row>
    <row r="24" spans="1:2" x14ac:dyDescent="0.3">
      <c r="A24" s="9" t="s">
        <v>777</v>
      </c>
      <c r="B24" s="5">
        <v>4490</v>
      </c>
    </row>
    <row r="25" spans="1:2" x14ac:dyDescent="0.3">
      <c r="A25" s="9" t="s">
        <v>770</v>
      </c>
      <c r="B25" s="5">
        <v>4484</v>
      </c>
    </row>
    <row r="26" spans="1:2" x14ac:dyDescent="0.3">
      <c r="A26" s="9" t="s">
        <v>771</v>
      </c>
      <c r="B26" s="5">
        <v>4403</v>
      </c>
    </row>
    <row r="27" spans="1:2" x14ac:dyDescent="0.3">
      <c r="A27" s="9" t="s">
        <v>776</v>
      </c>
      <c r="B27" s="5">
        <v>4243</v>
      </c>
    </row>
    <row r="28" spans="1:2" x14ac:dyDescent="0.3">
      <c r="A28" s="9" t="s">
        <v>773</v>
      </c>
      <c r="B28" s="5">
        <v>4014</v>
      </c>
    </row>
    <row r="29" spans="1:2" x14ac:dyDescent="0.3">
      <c r="A29" s="9" t="s">
        <v>785</v>
      </c>
      <c r="B29" s="5">
        <v>3573</v>
      </c>
    </row>
    <row r="30" spans="1:2" x14ac:dyDescent="0.3">
      <c r="A30" s="9" t="s">
        <v>775</v>
      </c>
      <c r="B30" s="5">
        <v>3517</v>
      </c>
    </row>
    <row r="31" spans="1:2" x14ac:dyDescent="0.3">
      <c r="A31" s="9" t="s">
        <v>1046</v>
      </c>
      <c r="B31" s="5">
        <v>33243</v>
      </c>
    </row>
    <row r="36" spans="1:2" x14ac:dyDescent="0.3">
      <c r="A36" s="8" t="s">
        <v>1045</v>
      </c>
      <c r="B36" t="s">
        <v>1049</v>
      </c>
    </row>
    <row r="37" spans="1:2" x14ac:dyDescent="0.3">
      <c r="A37" s="9" t="s">
        <v>793</v>
      </c>
      <c r="B37" s="5">
        <v>11264</v>
      </c>
    </row>
    <row r="38" spans="1:2" x14ac:dyDescent="0.3">
      <c r="A38" s="9" t="s">
        <v>798</v>
      </c>
      <c r="B38" s="5">
        <v>10521</v>
      </c>
    </row>
    <row r="39" spans="1:2" x14ac:dyDescent="0.3">
      <c r="A39" s="9" t="s">
        <v>800</v>
      </c>
      <c r="B39" s="5">
        <v>10775</v>
      </c>
    </row>
    <row r="40" spans="1:2" x14ac:dyDescent="0.3">
      <c r="A40" s="9" t="s">
        <v>1051</v>
      </c>
      <c r="B40" s="5">
        <v>683</v>
      </c>
    </row>
    <row r="41" spans="1:2" x14ac:dyDescent="0.3">
      <c r="A41" s="9" t="s">
        <v>1046</v>
      </c>
      <c r="B41" s="5">
        <v>33243</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6774AE-C969-4577-B414-196BB2C43893}">
  <dimension ref="A3:B8"/>
  <sheetViews>
    <sheetView workbookViewId="0">
      <selection activeCell="G21" sqref="G21"/>
    </sheetView>
  </sheetViews>
  <sheetFormatPr defaultRowHeight="14.4" x14ac:dyDescent="0.3"/>
  <cols>
    <col min="1" max="1" width="13.109375" bestFit="1" customWidth="1"/>
    <col min="2" max="3" width="20.5546875" bestFit="1" customWidth="1"/>
  </cols>
  <sheetData>
    <row r="3" spans="1:2" x14ac:dyDescent="0.3">
      <c r="A3" s="8" t="s">
        <v>1045</v>
      </c>
      <c r="B3" t="s">
        <v>1043</v>
      </c>
    </row>
    <row r="4" spans="1:2" x14ac:dyDescent="0.3">
      <c r="A4" s="9" t="s">
        <v>793</v>
      </c>
      <c r="B4" s="11">
        <v>881460549.50389981</v>
      </c>
    </row>
    <row r="5" spans="1:2" x14ac:dyDescent="0.3">
      <c r="A5" s="9" t="s">
        <v>798</v>
      </c>
      <c r="B5" s="11">
        <v>829059929.23539972</v>
      </c>
    </row>
    <row r="6" spans="1:2" x14ac:dyDescent="0.3">
      <c r="A6" s="9" t="s">
        <v>800</v>
      </c>
      <c r="B6" s="11">
        <v>793236134.18249965</v>
      </c>
    </row>
    <row r="7" spans="1:2" x14ac:dyDescent="0.3">
      <c r="A7" s="9" t="s">
        <v>1051</v>
      </c>
      <c r="B7" s="11">
        <v>55579292.249399997</v>
      </c>
    </row>
    <row r="8" spans="1:2" x14ac:dyDescent="0.3">
      <c r="A8" s="9" t="s">
        <v>1046</v>
      </c>
      <c r="B8" s="11">
        <v>2559335905.1711993</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CA2C19-B381-4068-9BEA-6834C2506D74}">
  <dimension ref="A3:B356"/>
  <sheetViews>
    <sheetView workbookViewId="0">
      <selection activeCell="B18" sqref="B18"/>
    </sheetView>
  </sheetViews>
  <sheetFormatPr defaultRowHeight="14.4" x14ac:dyDescent="0.3"/>
  <cols>
    <col min="1" max="1" width="12.5546875" style="2" bestFit="1" customWidth="1"/>
    <col min="2" max="2" width="22.5546875" bestFit="1" customWidth="1"/>
  </cols>
  <sheetData>
    <row r="3" spans="1:2" x14ac:dyDescent="0.3">
      <c r="A3" s="8" t="s">
        <v>1045</v>
      </c>
      <c r="B3" t="s">
        <v>1050</v>
      </c>
    </row>
    <row r="4" spans="1:2" x14ac:dyDescent="0.3">
      <c r="A4" s="10">
        <v>5</v>
      </c>
      <c r="B4" s="11">
        <v>70676.159952727307</v>
      </c>
    </row>
    <row r="5" spans="1:2" x14ac:dyDescent="0.3">
      <c r="A5" s="10">
        <v>6</v>
      </c>
      <c r="B5" s="11">
        <v>76511.113687499994</v>
      </c>
    </row>
    <row r="6" spans="1:2" x14ac:dyDescent="0.3">
      <c r="A6" s="10">
        <v>7</v>
      </c>
      <c r="B6" s="11">
        <v>72713.795409345781</v>
      </c>
    </row>
    <row r="7" spans="1:2" x14ac:dyDescent="0.3">
      <c r="A7" s="10">
        <v>8</v>
      </c>
      <c r="B7" s="11">
        <v>67020.209971818171</v>
      </c>
    </row>
    <row r="8" spans="1:2" x14ac:dyDescent="0.3">
      <c r="A8" s="10">
        <v>9</v>
      </c>
      <c r="B8" s="11">
        <v>77573.31339550564</v>
      </c>
    </row>
    <row r="9" spans="1:2" x14ac:dyDescent="0.3">
      <c r="A9" s="10">
        <v>10</v>
      </c>
      <c r="B9" s="11">
        <v>85727.969581250029</v>
      </c>
    </row>
    <row r="10" spans="1:2" x14ac:dyDescent="0.3">
      <c r="A10" s="10">
        <v>11</v>
      </c>
      <c r="B10" s="11">
        <v>61659.147390196063</v>
      </c>
    </row>
    <row r="11" spans="1:2" x14ac:dyDescent="0.3">
      <c r="A11" s="13" t="s">
        <v>1046</v>
      </c>
      <c r="B11" s="11">
        <v>74610.519941060542</v>
      </c>
    </row>
    <row r="12" spans="1:2" x14ac:dyDescent="0.3">
      <c r="A12"/>
    </row>
    <row r="13" spans="1:2" x14ac:dyDescent="0.3">
      <c r="A13"/>
    </row>
    <row r="14" spans="1:2" x14ac:dyDescent="0.3">
      <c r="A14"/>
    </row>
    <row r="15" spans="1:2" x14ac:dyDescent="0.3">
      <c r="A15"/>
    </row>
    <row r="16" spans="1:2" x14ac:dyDescent="0.3">
      <c r="A16"/>
    </row>
    <row r="17" spans="1:1" x14ac:dyDescent="0.3">
      <c r="A17"/>
    </row>
    <row r="18" spans="1:1" x14ac:dyDescent="0.3">
      <c r="A18"/>
    </row>
    <row r="19" spans="1:1" x14ac:dyDescent="0.3">
      <c r="A19"/>
    </row>
    <row r="20" spans="1:1" x14ac:dyDescent="0.3">
      <c r="A20"/>
    </row>
    <row r="21" spans="1:1" x14ac:dyDescent="0.3">
      <c r="A21"/>
    </row>
    <row r="22" spans="1:1" x14ac:dyDescent="0.3">
      <c r="A22"/>
    </row>
    <row r="23" spans="1:1" x14ac:dyDescent="0.3">
      <c r="A23"/>
    </row>
    <row r="24" spans="1:1" x14ac:dyDescent="0.3">
      <c r="A24"/>
    </row>
    <row r="25" spans="1:1" x14ac:dyDescent="0.3">
      <c r="A25"/>
    </row>
    <row r="26" spans="1:1" x14ac:dyDescent="0.3">
      <c r="A26"/>
    </row>
    <row r="27" spans="1:1" x14ac:dyDescent="0.3">
      <c r="A27"/>
    </row>
    <row r="28" spans="1:1" x14ac:dyDescent="0.3">
      <c r="A28"/>
    </row>
    <row r="29" spans="1:1" x14ac:dyDescent="0.3">
      <c r="A29"/>
    </row>
    <row r="30" spans="1:1" x14ac:dyDescent="0.3">
      <c r="A30"/>
    </row>
    <row r="31" spans="1:1" x14ac:dyDescent="0.3">
      <c r="A31"/>
    </row>
    <row r="32" spans="1:1" x14ac:dyDescent="0.3">
      <c r="A32"/>
    </row>
    <row r="33" spans="1:1" x14ac:dyDescent="0.3">
      <c r="A33"/>
    </row>
    <row r="34" spans="1:1" x14ac:dyDescent="0.3">
      <c r="A34"/>
    </row>
    <row r="35" spans="1:1" x14ac:dyDescent="0.3">
      <c r="A35"/>
    </row>
    <row r="36" spans="1:1" x14ac:dyDescent="0.3">
      <c r="A36"/>
    </row>
    <row r="37" spans="1:1" x14ac:dyDescent="0.3">
      <c r="A37"/>
    </row>
    <row r="38" spans="1:1" x14ac:dyDescent="0.3">
      <c r="A38"/>
    </row>
    <row r="39" spans="1:1" x14ac:dyDescent="0.3">
      <c r="A39"/>
    </row>
    <row r="40" spans="1:1" x14ac:dyDescent="0.3">
      <c r="A40"/>
    </row>
    <row r="41" spans="1:1" x14ac:dyDescent="0.3">
      <c r="A41"/>
    </row>
    <row r="42" spans="1:1" x14ac:dyDescent="0.3">
      <c r="A42"/>
    </row>
    <row r="43" spans="1:1" x14ac:dyDescent="0.3">
      <c r="A43"/>
    </row>
    <row r="44" spans="1:1" x14ac:dyDescent="0.3">
      <c r="A44"/>
    </row>
    <row r="45" spans="1:1" x14ac:dyDescent="0.3">
      <c r="A45"/>
    </row>
    <row r="46" spans="1:1" x14ac:dyDescent="0.3">
      <c r="A46"/>
    </row>
    <row r="47" spans="1:1" x14ac:dyDescent="0.3">
      <c r="A47"/>
    </row>
    <row r="48" spans="1:1" x14ac:dyDescent="0.3">
      <c r="A48"/>
    </row>
    <row r="49" spans="1:1" x14ac:dyDescent="0.3">
      <c r="A49"/>
    </row>
    <row r="50" spans="1:1" x14ac:dyDescent="0.3">
      <c r="A50"/>
    </row>
    <row r="51" spans="1:1" x14ac:dyDescent="0.3">
      <c r="A51"/>
    </row>
    <row r="52" spans="1:1" x14ac:dyDescent="0.3">
      <c r="A52"/>
    </row>
    <row r="53" spans="1:1" x14ac:dyDescent="0.3">
      <c r="A53"/>
    </row>
    <row r="54" spans="1:1" x14ac:dyDescent="0.3">
      <c r="A54"/>
    </row>
    <row r="55" spans="1:1" x14ac:dyDescent="0.3">
      <c r="A55"/>
    </row>
    <row r="56" spans="1:1" x14ac:dyDescent="0.3">
      <c r="A56"/>
    </row>
    <row r="57" spans="1:1" x14ac:dyDescent="0.3">
      <c r="A57"/>
    </row>
    <row r="58" spans="1:1" x14ac:dyDescent="0.3">
      <c r="A58"/>
    </row>
    <row r="59" spans="1:1" x14ac:dyDescent="0.3">
      <c r="A59"/>
    </row>
    <row r="60" spans="1:1" x14ac:dyDescent="0.3">
      <c r="A60"/>
    </row>
    <row r="61" spans="1:1" x14ac:dyDescent="0.3">
      <c r="A61"/>
    </row>
    <row r="62" spans="1:1" x14ac:dyDescent="0.3">
      <c r="A62"/>
    </row>
    <row r="63" spans="1:1" x14ac:dyDescent="0.3">
      <c r="A63"/>
    </row>
    <row r="64" spans="1:1" x14ac:dyDescent="0.3">
      <c r="A64"/>
    </row>
    <row r="65" spans="1:1" x14ac:dyDescent="0.3">
      <c r="A65"/>
    </row>
    <row r="66" spans="1:1" x14ac:dyDescent="0.3">
      <c r="A66"/>
    </row>
    <row r="67" spans="1:1" x14ac:dyDescent="0.3">
      <c r="A67"/>
    </row>
    <row r="68" spans="1:1" x14ac:dyDescent="0.3">
      <c r="A68"/>
    </row>
    <row r="69" spans="1:1" x14ac:dyDescent="0.3">
      <c r="A69"/>
    </row>
    <row r="70" spans="1:1" x14ac:dyDescent="0.3">
      <c r="A70"/>
    </row>
    <row r="71" spans="1:1" x14ac:dyDescent="0.3">
      <c r="A71"/>
    </row>
    <row r="72" spans="1:1" x14ac:dyDescent="0.3">
      <c r="A72"/>
    </row>
    <row r="73" spans="1:1" x14ac:dyDescent="0.3">
      <c r="A73"/>
    </row>
    <row r="74" spans="1:1" x14ac:dyDescent="0.3">
      <c r="A74"/>
    </row>
    <row r="75" spans="1:1" x14ac:dyDescent="0.3">
      <c r="A75"/>
    </row>
    <row r="76" spans="1:1" x14ac:dyDescent="0.3">
      <c r="A76"/>
    </row>
    <row r="77" spans="1:1" x14ac:dyDescent="0.3">
      <c r="A77"/>
    </row>
    <row r="78" spans="1:1" x14ac:dyDescent="0.3">
      <c r="A78"/>
    </row>
    <row r="79" spans="1:1" x14ac:dyDescent="0.3">
      <c r="A79"/>
    </row>
    <row r="80" spans="1:1" x14ac:dyDescent="0.3">
      <c r="A80"/>
    </row>
    <row r="81" spans="1:1" x14ac:dyDescent="0.3">
      <c r="A81"/>
    </row>
    <row r="82" spans="1:1" x14ac:dyDescent="0.3">
      <c r="A82"/>
    </row>
    <row r="83" spans="1:1" x14ac:dyDescent="0.3">
      <c r="A83"/>
    </row>
    <row r="84" spans="1:1" x14ac:dyDescent="0.3">
      <c r="A84"/>
    </row>
    <row r="85" spans="1:1" x14ac:dyDescent="0.3">
      <c r="A85"/>
    </row>
    <row r="86" spans="1:1" x14ac:dyDescent="0.3">
      <c r="A86"/>
    </row>
    <row r="87" spans="1:1" x14ac:dyDescent="0.3">
      <c r="A87"/>
    </row>
    <row r="88" spans="1:1" x14ac:dyDescent="0.3">
      <c r="A88"/>
    </row>
    <row r="89" spans="1:1" x14ac:dyDescent="0.3">
      <c r="A89"/>
    </row>
    <row r="90" spans="1:1" x14ac:dyDescent="0.3">
      <c r="A90"/>
    </row>
    <row r="91" spans="1:1" x14ac:dyDescent="0.3">
      <c r="A91"/>
    </row>
    <row r="92" spans="1:1" x14ac:dyDescent="0.3">
      <c r="A92"/>
    </row>
    <row r="93" spans="1:1" x14ac:dyDescent="0.3">
      <c r="A93"/>
    </row>
    <row r="94" spans="1:1" x14ac:dyDescent="0.3">
      <c r="A94"/>
    </row>
    <row r="95" spans="1:1" x14ac:dyDescent="0.3">
      <c r="A95"/>
    </row>
    <row r="96" spans="1:1" x14ac:dyDescent="0.3">
      <c r="A96"/>
    </row>
    <row r="97" spans="1:1" x14ac:dyDescent="0.3">
      <c r="A97"/>
    </row>
    <row r="98" spans="1:1" x14ac:dyDescent="0.3">
      <c r="A98"/>
    </row>
    <row r="99" spans="1:1" x14ac:dyDescent="0.3">
      <c r="A99"/>
    </row>
    <row r="100" spans="1:1" x14ac:dyDescent="0.3">
      <c r="A100"/>
    </row>
    <row r="101" spans="1:1" x14ac:dyDescent="0.3">
      <c r="A101"/>
    </row>
    <row r="102" spans="1:1" x14ac:dyDescent="0.3">
      <c r="A102"/>
    </row>
    <row r="103" spans="1:1" x14ac:dyDescent="0.3">
      <c r="A103"/>
    </row>
    <row r="104" spans="1:1" x14ac:dyDescent="0.3">
      <c r="A104"/>
    </row>
    <row r="105" spans="1:1" x14ac:dyDescent="0.3">
      <c r="A105"/>
    </row>
    <row r="106" spans="1:1" x14ac:dyDescent="0.3">
      <c r="A106"/>
    </row>
    <row r="107" spans="1:1" x14ac:dyDescent="0.3">
      <c r="A107"/>
    </row>
    <row r="108" spans="1:1" x14ac:dyDescent="0.3">
      <c r="A108"/>
    </row>
    <row r="109" spans="1:1" x14ac:dyDescent="0.3">
      <c r="A109"/>
    </row>
    <row r="110" spans="1:1" x14ac:dyDescent="0.3">
      <c r="A110"/>
    </row>
    <row r="111" spans="1:1" x14ac:dyDescent="0.3">
      <c r="A111"/>
    </row>
    <row r="112" spans="1:1" x14ac:dyDescent="0.3">
      <c r="A112"/>
    </row>
    <row r="113" spans="1:1" x14ac:dyDescent="0.3">
      <c r="A113"/>
    </row>
    <row r="114" spans="1:1" x14ac:dyDescent="0.3">
      <c r="A114"/>
    </row>
    <row r="115" spans="1:1" x14ac:dyDescent="0.3">
      <c r="A115"/>
    </row>
    <row r="116" spans="1:1" x14ac:dyDescent="0.3">
      <c r="A116"/>
    </row>
    <row r="117" spans="1:1" x14ac:dyDescent="0.3">
      <c r="A117"/>
    </row>
    <row r="118" spans="1:1" x14ac:dyDescent="0.3">
      <c r="A118"/>
    </row>
    <row r="119" spans="1:1" x14ac:dyDescent="0.3">
      <c r="A119"/>
    </row>
    <row r="120" spans="1:1" x14ac:dyDescent="0.3">
      <c r="A120"/>
    </row>
    <row r="121" spans="1:1" x14ac:dyDescent="0.3">
      <c r="A121"/>
    </row>
    <row r="122" spans="1:1" x14ac:dyDescent="0.3">
      <c r="A122"/>
    </row>
    <row r="123" spans="1:1" x14ac:dyDescent="0.3">
      <c r="A123"/>
    </row>
    <row r="124" spans="1:1" x14ac:dyDescent="0.3">
      <c r="A124"/>
    </row>
    <row r="125" spans="1:1" x14ac:dyDescent="0.3">
      <c r="A125"/>
    </row>
    <row r="126" spans="1:1" x14ac:dyDescent="0.3">
      <c r="A126"/>
    </row>
    <row r="127" spans="1:1" x14ac:dyDescent="0.3">
      <c r="A127"/>
    </row>
    <row r="128" spans="1:1" x14ac:dyDescent="0.3">
      <c r="A128"/>
    </row>
    <row r="129" spans="1:1" x14ac:dyDescent="0.3">
      <c r="A129"/>
    </row>
    <row r="130" spans="1:1" x14ac:dyDescent="0.3">
      <c r="A130"/>
    </row>
    <row r="131" spans="1:1" x14ac:dyDescent="0.3">
      <c r="A131"/>
    </row>
    <row r="132" spans="1:1" x14ac:dyDescent="0.3">
      <c r="A132"/>
    </row>
    <row r="133" spans="1:1" x14ac:dyDescent="0.3">
      <c r="A133"/>
    </row>
    <row r="134" spans="1:1" x14ac:dyDescent="0.3">
      <c r="A134"/>
    </row>
    <row r="135" spans="1:1" x14ac:dyDescent="0.3">
      <c r="A135"/>
    </row>
    <row r="136" spans="1:1" x14ac:dyDescent="0.3">
      <c r="A136"/>
    </row>
    <row r="137" spans="1:1" x14ac:dyDescent="0.3">
      <c r="A137"/>
    </row>
    <row r="138" spans="1:1" x14ac:dyDescent="0.3">
      <c r="A138"/>
    </row>
    <row r="139" spans="1:1" x14ac:dyDescent="0.3">
      <c r="A139"/>
    </row>
    <row r="140" spans="1:1" x14ac:dyDescent="0.3">
      <c r="A140"/>
    </row>
    <row r="141" spans="1:1" x14ac:dyDescent="0.3">
      <c r="A141"/>
    </row>
    <row r="142" spans="1:1" x14ac:dyDescent="0.3">
      <c r="A142"/>
    </row>
    <row r="143" spans="1:1" x14ac:dyDescent="0.3">
      <c r="A143"/>
    </row>
    <row r="144" spans="1:1" x14ac:dyDescent="0.3">
      <c r="A144"/>
    </row>
    <row r="145" spans="1:1" x14ac:dyDescent="0.3">
      <c r="A145"/>
    </row>
    <row r="146" spans="1:1" x14ac:dyDescent="0.3">
      <c r="A146"/>
    </row>
    <row r="147" spans="1:1" x14ac:dyDescent="0.3">
      <c r="A147"/>
    </row>
    <row r="148" spans="1:1" x14ac:dyDescent="0.3">
      <c r="A148"/>
    </row>
    <row r="149" spans="1:1" x14ac:dyDescent="0.3">
      <c r="A149"/>
    </row>
    <row r="150" spans="1:1" x14ac:dyDescent="0.3">
      <c r="A150"/>
    </row>
    <row r="151" spans="1:1" x14ac:dyDescent="0.3">
      <c r="A151"/>
    </row>
    <row r="152" spans="1:1" x14ac:dyDescent="0.3">
      <c r="A152"/>
    </row>
    <row r="153" spans="1:1" x14ac:dyDescent="0.3">
      <c r="A153"/>
    </row>
    <row r="154" spans="1:1" x14ac:dyDescent="0.3">
      <c r="A154"/>
    </row>
    <row r="155" spans="1:1" x14ac:dyDescent="0.3">
      <c r="A155"/>
    </row>
    <row r="156" spans="1:1" x14ac:dyDescent="0.3">
      <c r="A156"/>
    </row>
    <row r="157" spans="1:1" x14ac:dyDescent="0.3">
      <c r="A157"/>
    </row>
    <row r="158" spans="1:1" x14ac:dyDescent="0.3">
      <c r="A158"/>
    </row>
    <row r="159" spans="1:1" x14ac:dyDescent="0.3">
      <c r="A159"/>
    </row>
    <row r="160" spans="1:1" x14ac:dyDescent="0.3">
      <c r="A160"/>
    </row>
    <row r="161" spans="1:1" x14ac:dyDescent="0.3">
      <c r="A161"/>
    </row>
    <row r="162" spans="1:1" x14ac:dyDescent="0.3">
      <c r="A162"/>
    </row>
    <row r="163" spans="1:1" x14ac:dyDescent="0.3">
      <c r="A163"/>
    </row>
    <row r="164" spans="1:1" x14ac:dyDescent="0.3">
      <c r="A164"/>
    </row>
    <row r="165" spans="1:1" x14ac:dyDescent="0.3">
      <c r="A165"/>
    </row>
    <row r="166" spans="1:1" x14ac:dyDescent="0.3">
      <c r="A166"/>
    </row>
    <row r="167" spans="1:1" x14ac:dyDescent="0.3">
      <c r="A167"/>
    </row>
    <row r="168" spans="1:1" x14ac:dyDescent="0.3">
      <c r="A168"/>
    </row>
    <row r="169" spans="1:1" x14ac:dyDescent="0.3">
      <c r="A169"/>
    </row>
    <row r="170" spans="1:1" x14ac:dyDescent="0.3">
      <c r="A170"/>
    </row>
    <row r="171" spans="1:1" x14ac:dyDescent="0.3">
      <c r="A171"/>
    </row>
    <row r="172" spans="1:1" x14ac:dyDescent="0.3">
      <c r="A172"/>
    </row>
    <row r="173" spans="1:1" x14ac:dyDescent="0.3">
      <c r="A173"/>
    </row>
    <row r="174" spans="1:1" x14ac:dyDescent="0.3">
      <c r="A174"/>
    </row>
    <row r="175" spans="1:1" x14ac:dyDescent="0.3">
      <c r="A175"/>
    </row>
    <row r="176" spans="1:1" x14ac:dyDescent="0.3">
      <c r="A176"/>
    </row>
    <row r="177" spans="1:1" x14ac:dyDescent="0.3">
      <c r="A177"/>
    </row>
    <row r="178" spans="1:1" x14ac:dyDescent="0.3">
      <c r="A178"/>
    </row>
    <row r="179" spans="1:1" x14ac:dyDescent="0.3">
      <c r="A179"/>
    </row>
    <row r="180" spans="1:1" x14ac:dyDescent="0.3">
      <c r="A180"/>
    </row>
    <row r="181" spans="1:1" x14ac:dyDescent="0.3">
      <c r="A181"/>
    </row>
    <row r="182" spans="1:1" x14ac:dyDescent="0.3">
      <c r="A182"/>
    </row>
    <row r="183" spans="1:1" x14ac:dyDescent="0.3">
      <c r="A183"/>
    </row>
    <row r="184" spans="1:1" x14ac:dyDescent="0.3">
      <c r="A184"/>
    </row>
    <row r="185" spans="1:1" x14ac:dyDescent="0.3">
      <c r="A185"/>
    </row>
    <row r="186" spans="1:1" x14ac:dyDescent="0.3">
      <c r="A186"/>
    </row>
    <row r="187" spans="1:1" x14ac:dyDescent="0.3">
      <c r="A187"/>
    </row>
    <row r="188" spans="1:1" x14ac:dyDescent="0.3">
      <c r="A188"/>
    </row>
    <row r="189" spans="1:1" x14ac:dyDescent="0.3">
      <c r="A189"/>
    </row>
    <row r="190" spans="1:1" x14ac:dyDescent="0.3">
      <c r="A190"/>
    </row>
    <row r="191" spans="1:1" x14ac:dyDescent="0.3">
      <c r="A191"/>
    </row>
    <row r="192" spans="1:1" x14ac:dyDescent="0.3">
      <c r="A192"/>
    </row>
    <row r="193" spans="1:1" x14ac:dyDescent="0.3">
      <c r="A193"/>
    </row>
    <row r="194" spans="1:1" x14ac:dyDescent="0.3">
      <c r="A194"/>
    </row>
    <row r="195" spans="1:1" x14ac:dyDescent="0.3">
      <c r="A195"/>
    </row>
    <row r="196" spans="1:1" x14ac:dyDescent="0.3">
      <c r="A196"/>
    </row>
    <row r="197" spans="1:1" x14ac:dyDescent="0.3">
      <c r="A197"/>
    </row>
    <row r="198" spans="1:1" x14ac:dyDescent="0.3">
      <c r="A198"/>
    </row>
    <row r="199" spans="1:1" x14ac:dyDescent="0.3">
      <c r="A199"/>
    </row>
    <row r="200" spans="1:1" x14ac:dyDescent="0.3">
      <c r="A200"/>
    </row>
    <row r="201" spans="1:1" x14ac:dyDescent="0.3">
      <c r="A201"/>
    </row>
    <row r="202" spans="1:1" x14ac:dyDescent="0.3">
      <c r="A202"/>
    </row>
    <row r="203" spans="1:1" x14ac:dyDescent="0.3">
      <c r="A203"/>
    </row>
    <row r="204" spans="1:1" x14ac:dyDescent="0.3">
      <c r="A204"/>
    </row>
    <row r="205" spans="1:1" x14ac:dyDescent="0.3">
      <c r="A205"/>
    </row>
    <row r="206" spans="1:1" x14ac:dyDescent="0.3">
      <c r="A206"/>
    </row>
    <row r="207" spans="1:1" x14ac:dyDescent="0.3">
      <c r="A207"/>
    </row>
    <row r="208" spans="1:1" x14ac:dyDescent="0.3">
      <c r="A208"/>
    </row>
    <row r="209" spans="1:1" x14ac:dyDescent="0.3">
      <c r="A209"/>
    </row>
    <row r="210" spans="1:1" x14ac:dyDescent="0.3">
      <c r="A210"/>
    </row>
    <row r="211" spans="1:1" x14ac:dyDescent="0.3">
      <c r="A211"/>
    </row>
    <row r="212" spans="1:1" x14ac:dyDescent="0.3">
      <c r="A212"/>
    </row>
    <row r="213" spans="1:1" x14ac:dyDescent="0.3">
      <c r="A213"/>
    </row>
    <row r="214" spans="1:1" x14ac:dyDescent="0.3">
      <c r="A214"/>
    </row>
    <row r="215" spans="1:1" x14ac:dyDescent="0.3">
      <c r="A215"/>
    </row>
    <row r="216" spans="1:1" x14ac:dyDescent="0.3">
      <c r="A216"/>
    </row>
    <row r="217" spans="1:1" x14ac:dyDescent="0.3">
      <c r="A217"/>
    </row>
    <row r="218" spans="1:1" x14ac:dyDescent="0.3">
      <c r="A218"/>
    </row>
    <row r="219" spans="1:1" x14ac:dyDescent="0.3">
      <c r="A219"/>
    </row>
    <row r="220" spans="1:1" x14ac:dyDescent="0.3">
      <c r="A220"/>
    </row>
    <row r="221" spans="1:1" x14ac:dyDescent="0.3">
      <c r="A221"/>
    </row>
    <row r="222" spans="1:1" x14ac:dyDescent="0.3">
      <c r="A222"/>
    </row>
    <row r="223" spans="1:1" x14ac:dyDescent="0.3">
      <c r="A223"/>
    </row>
    <row r="224" spans="1:1" x14ac:dyDescent="0.3">
      <c r="A224"/>
    </row>
    <row r="225" spans="1:1" x14ac:dyDescent="0.3">
      <c r="A225"/>
    </row>
    <row r="226" spans="1:1" x14ac:dyDescent="0.3">
      <c r="A226"/>
    </row>
    <row r="227" spans="1:1" x14ac:dyDescent="0.3">
      <c r="A227"/>
    </row>
    <row r="228" spans="1:1" x14ac:dyDescent="0.3">
      <c r="A228"/>
    </row>
    <row r="229" spans="1:1" x14ac:dyDescent="0.3">
      <c r="A229"/>
    </row>
    <row r="230" spans="1:1" x14ac:dyDescent="0.3">
      <c r="A230"/>
    </row>
    <row r="231" spans="1:1" x14ac:dyDescent="0.3">
      <c r="A231"/>
    </row>
    <row r="232" spans="1:1" x14ac:dyDescent="0.3">
      <c r="A232"/>
    </row>
    <row r="233" spans="1:1" x14ac:dyDescent="0.3">
      <c r="A233"/>
    </row>
    <row r="234" spans="1:1" x14ac:dyDescent="0.3">
      <c r="A234"/>
    </row>
    <row r="235" spans="1:1" x14ac:dyDescent="0.3">
      <c r="A235"/>
    </row>
    <row r="236" spans="1:1" x14ac:dyDescent="0.3">
      <c r="A236"/>
    </row>
    <row r="237" spans="1:1" x14ac:dyDescent="0.3">
      <c r="A237"/>
    </row>
    <row r="238" spans="1:1" x14ac:dyDescent="0.3">
      <c r="A238"/>
    </row>
    <row r="239" spans="1:1" x14ac:dyDescent="0.3">
      <c r="A239"/>
    </row>
    <row r="240" spans="1:1" x14ac:dyDescent="0.3">
      <c r="A240"/>
    </row>
    <row r="241" spans="1:1" x14ac:dyDescent="0.3">
      <c r="A241"/>
    </row>
    <row r="242" spans="1:1" x14ac:dyDescent="0.3">
      <c r="A242"/>
    </row>
    <row r="243" spans="1:1" x14ac:dyDescent="0.3">
      <c r="A243"/>
    </row>
    <row r="244" spans="1:1" x14ac:dyDescent="0.3">
      <c r="A244"/>
    </row>
    <row r="245" spans="1:1" x14ac:dyDescent="0.3">
      <c r="A245"/>
    </row>
    <row r="246" spans="1:1" x14ac:dyDescent="0.3">
      <c r="A246"/>
    </row>
    <row r="247" spans="1:1" x14ac:dyDescent="0.3">
      <c r="A247"/>
    </row>
    <row r="248" spans="1:1" x14ac:dyDescent="0.3">
      <c r="A248"/>
    </row>
    <row r="249" spans="1:1" x14ac:dyDescent="0.3">
      <c r="A249"/>
    </row>
    <row r="250" spans="1:1" x14ac:dyDescent="0.3">
      <c r="A250"/>
    </row>
    <row r="251" spans="1:1" x14ac:dyDescent="0.3">
      <c r="A251"/>
    </row>
    <row r="252" spans="1:1" x14ac:dyDescent="0.3">
      <c r="A252"/>
    </row>
    <row r="253" spans="1:1" x14ac:dyDescent="0.3">
      <c r="A253"/>
    </row>
    <row r="254" spans="1:1" x14ac:dyDescent="0.3">
      <c r="A254"/>
    </row>
    <row r="255" spans="1:1" x14ac:dyDescent="0.3">
      <c r="A255"/>
    </row>
    <row r="256" spans="1:1" x14ac:dyDescent="0.3">
      <c r="A256"/>
    </row>
    <row r="257" spans="1:1" x14ac:dyDescent="0.3">
      <c r="A257"/>
    </row>
    <row r="258" spans="1:1" x14ac:dyDescent="0.3">
      <c r="A258"/>
    </row>
    <row r="259" spans="1:1" x14ac:dyDescent="0.3">
      <c r="A259"/>
    </row>
    <row r="260" spans="1:1" x14ac:dyDescent="0.3">
      <c r="A260"/>
    </row>
    <row r="261" spans="1:1" x14ac:dyDescent="0.3">
      <c r="A261"/>
    </row>
    <row r="262" spans="1:1" x14ac:dyDescent="0.3">
      <c r="A262"/>
    </row>
    <row r="263" spans="1:1" x14ac:dyDescent="0.3">
      <c r="A263"/>
    </row>
    <row r="264" spans="1:1" x14ac:dyDescent="0.3">
      <c r="A264"/>
    </row>
    <row r="265" spans="1:1" x14ac:dyDescent="0.3">
      <c r="A265"/>
    </row>
    <row r="266" spans="1:1" x14ac:dyDescent="0.3">
      <c r="A266"/>
    </row>
    <row r="267" spans="1:1" x14ac:dyDescent="0.3">
      <c r="A267"/>
    </row>
    <row r="268" spans="1:1" x14ac:dyDescent="0.3">
      <c r="A268"/>
    </row>
    <row r="269" spans="1:1" x14ac:dyDescent="0.3">
      <c r="A269"/>
    </row>
    <row r="270" spans="1:1" x14ac:dyDescent="0.3">
      <c r="A270"/>
    </row>
    <row r="271" spans="1:1" x14ac:dyDescent="0.3">
      <c r="A271"/>
    </row>
    <row r="272" spans="1:1" x14ac:dyDescent="0.3">
      <c r="A272"/>
    </row>
    <row r="273" spans="1:1" x14ac:dyDescent="0.3">
      <c r="A273"/>
    </row>
    <row r="274" spans="1:1" x14ac:dyDescent="0.3">
      <c r="A274"/>
    </row>
    <row r="275" spans="1:1" x14ac:dyDescent="0.3">
      <c r="A275"/>
    </row>
    <row r="276" spans="1:1" x14ac:dyDescent="0.3">
      <c r="A276"/>
    </row>
    <row r="277" spans="1:1" x14ac:dyDescent="0.3">
      <c r="A277"/>
    </row>
    <row r="278" spans="1:1" x14ac:dyDescent="0.3">
      <c r="A278"/>
    </row>
    <row r="279" spans="1:1" x14ac:dyDescent="0.3">
      <c r="A279"/>
    </row>
    <row r="280" spans="1:1" x14ac:dyDescent="0.3">
      <c r="A280"/>
    </row>
    <row r="281" spans="1:1" x14ac:dyDescent="0.3">
      <c r="A281"/>
    </row>
    <row r="282" spans="1:1" x14ac:dyDescent="0.3">
      <c r="A282"/>
    </row>
    <row r="283" spans="1:1" x14ac:dyDescent="0.3">
      <c r="A283"/>
    </row>
    <row r="284" spans="1:1" x14ac:dyDescent="0.3">
      <c r="A284"/>
    </row>
    <row r="285" spans="1:1" x14ac:dyDescent="0.3">
      <c r="A285"/>
    </row>
    <row r="286" spans="1:1" x14ac:dyDescent="0.3">
      <c r="A286"/>
    </row>
    <row r="287" spans="1:1" x14ac:dyDescent="0.3">
      <c r="A287"/>
    </row>
    <row r="288" spans="1:1" x14ac:dyDescent="0.3">
      <c r="A288"/>
    </row>
    <row r="289" spans="1:1" x14ac:dyDescent="0.3">
      <c r="A289"/>
    </row>
    <row r="290" spans="1:1" x14ac:dyDescent="0.3">
      <c r="A290"/>
    </row>
    <row r="291" spans="1:1" x14ac:dyDescent="0.3">
      <c r="A291"/>
    </row>
    <row r="292" spans="1:1" x14ac:dyDescent="0.3">
      <c r="A292"/>
    </row>
    <row r="293" spans="1:1" x14ac:dyDescent="0.3">
      <c r="A293"/>
    </row>
    <row r="294" spans="1:1" x14ac:dyDescent="0.3">
      <c r="A294"/>
    </row>
    <row r="295" spans="1:1" x14ac:dyDescent="0.3">
      <c r="A295"/>
    </row>
    <row r="296" spans="1:1" x14ac:dyDescent="0.3">
      <c r="A296"/>
    </row>
    <row r="297" spans="1:1" x14ac:dyDescent="0.3">
      <c r="A297"/>
    </row>
    <row r="298" spans="1:1" x14ac:dyDescent="0.3">
      <c r="A298"/>
    </row>
    <row r="299" spans="1:1" x14ac:dyDescent="0.3">
      <c r="A299"/>
    </row>
    <row r="300" spans="1:1" x14ac:dyDescent="0.3">
      <c r="A300"/>
    </row>
    <row r="301" spans="1:1" x14ac:dyDescent="0.3">
      <c r="A301"/>
    </row>
    <row r="302" spans="1:1" x14ac:dyDescent="0.3">
      <c r="A302"/>
    </row>
    <row r="303" spans="1:1" x14ac:dyDescent="0.3">
      <c r="A303"/>
    </row>
    <row r="304" spans="1:1" x14ac:dyDescent="0.3">
      <c r="A304"/>
    </row>
    <row r="305" spans="1:1" x14ac:dyDescent="0.3">
      <c r="A305"/>
    </row>
    <row r="306" spans="1:1" x14ac:dyDescent="0.3">
      <c r="A306"/>
    </row>
    <row r="307" spans="1:1" x14ac:dyDescent="0.3">
      <c r="A307"/>
    </row>
    <row r="308" spans="1:1" x14ac:dyDescent="0.3">
      <c r="A308"/>
    </row>
    <row r="309" spans="1:1" x14ac:dyDescent="0.3">
      <c r="A309"/>
    </row>
    <row r="310" spans="1:1" x14ac:dyDescent="0.3">
      <c r="A310"/>
    </row>
    <row r="311" spans="1:1" x14ac:dyDescent="0.3">
      <c r="A311"/>
    </row>
    <row r="312" spans="1:1" x14ac:dyDescent="0.3">
      <c r="A312"/>
    </row>
    <row r="313" spans="1:1" x14ac:dyDescent="0.3">
      <c r="A313"/>
    </row>
    <row r="314" spans="1:1" x14ac:dyDescent="0.3">
      <c r="A314"/>
    </row>
    <row r="315" spans="1:1" x14ac:dyDescent="0.3">
      <c r="A315"/>
    </row>
    <row r="316" spans="1:1" x14ac:dyDescent="0.3">
      <c r="A316"/>
    </row>
    <row r="317" spans="1:1" x14ac:dyDescent="0.3">
      <c r="A317"/>
    </row>
    <row r="318" spans="1:1" x14ac:dyDescent="0.3">
      <c r="A318"/>
    </row>
    <row r="319" spans="1:1" x14ac:dyDescent="0.3">
      <c r="A319"/>
    </row>
    <row r="320" spans="1:1" x14ac:dyDescent="0.3">
      <c r="A320"/>
    </row>
    <row r="321" spans="1:1" x14ac:dyDescent="0.3">
      <c r="A321"/>
    </row>
    <row r="322" spans="1:1" x14ac:dyDescent="0.3">
      <c r="A322"/>
    </row>
    <row r="323" spans="1:1" x14ac:dyDescent="0.3">
      <c r="A323"/>
    </row>
    <row r="324" spans="1:1" x14ac:dyDescent="0.3">
      <c r="A324"/>
    </row>
    <row r="325" spans="1:1" x14ac:dyDescent="0.3">
      <c r="A325"/>
    </row>
    <row r="326" spans="1:1" x14ac:dyDescent="0.3">
      <c r="A326"/>
    </row>
    <row r="327" spans="1:1" x14ac:dyDescent="0.3">
      <c r="A327"/>
    </row>
    <row r="328" spans="1:1" x14ac:dyDescent="0.3">
      <c r="A328"/>
    </row>
    <row r="329" spans="1:1" x14ac:dyDescent="0.3">
      <c r="A329"/>
    </row>
    <row r="330" spans="1:1" x14ac:dyDescent="0.3">
      <c r="A330"/>
    </row>
    <row r="331" spans="1:1" x14ac:dyDescent="0.3">
      <c r="A331"/>
    </row>
    <row r="332" spans="1:1" x14ac:dyDescent="0.3">
      <c r="A332"/>
    </row>
    <row r="333" spans="1:1" x14ac:dyDescent="0.3">
      <c r="A333"/>
    </row>
    <row r="334" spans="1:1" x14ac:dyDescent="0.3">
      <c r="A334"/>
    </row>
    <row r="335" spans="1:1" x14ac:dyDescent="0.3">
      <c r="A335"/>
    </row>
    <row r="336" spans="1:1" x14ac:dyDescent="0.3">
      <c r="A336"/>
    </row>
    <row r="337" spans="1:1" x14ac:dyDescent="0.3">
      <c r="A337"/>
    </row>
    <row r="338" spans="1:1" x14ac:dyDescent="0.3">
      <c r="A338"/>
    </row>
    <row r="339" spans="1:1" x14ac:dyDescent="0.3">
      <c r="A339"/>
    </row>
    <row r="340" spans="1:1" x14ac:dyDescent="0.3">
      <c r="A340"/>
    </row>
    <row r="341" spans="1:1" x14ac:dyDescent="0.3">
      <c r="A341"/>
    </row>
    <row r="342" spans="1:1" x14ac:dyDescent="0.3">
      <c r="A342"/>
    </row>
    <row r="343" spans="1:1" x14ac:dyDescent="0.3">
      <c r="A343"/>
    </row>
    <row r="344" spans="1:1" x14ac:dyDescent="0.3">
      <c r="A344"/>
    </row>
    <row r="345" spans="1:1" x14ac:dyDescent="0.3">
      <c r="A345"/>
    </row>
    <row r="346" spans="1:1" x14ac:dyDescent="0.3">
      <c r="A346"/>
    </row>
    <row r="347" spans="1:1" x14ac:dyDescent="0.3">
      <c r="A347"/>
    </row>
    <row r="348" spans="1:1" x14ac:dyDescent="0.3">
      <c r="A348"/>
    </row>
    <row r="349" spans="1:1" x14ac:dyDescent="0.3">
      <c r="A349"/>
    </row>
    <row r="350" spans="1:1" x14ac:dyDescent="0.3">
      <c r="A350"/>
    </row>
    <row r="351" spans="1:1" x14ac:dyDescent="0.3">
      <c r="A351"/>
    </row>
    <row r="352" spans="1:1" x14ac:dyDescent="0.3">
      <c r="A352"/>
    </row>
    <row r="353" spans="1:1" x14ac:dyDescent="0.3">
      <c r="A353"/>
    </row>
    <row r="354" spans="1:1" x14ac:dyDescent="0.3">
      <c r="A354"/>
    </row>
    <row r="355" spans="1:1" x14ac:dyDescent="0.3">
      <c r="A355"/>
    </row>
    <row r="356" spans="1:1" x14ac:dyDescent="0.3">
      <c r="A356"/>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687212-A24A-444E-AA32-6FDB8BECBDB9}">
  <dimension ref="R6:S32"/>
  <sheetViews>
    <sheetView tabSelected="1" zoomScale="99" zoomScaleNormal="99" workbookViewId="0">
      <selection activeCell="Z34" sqref="Z34"/>
    </sheetView>
  </sheetViews>
  <sheetFormatPr defaultRowHeight="14.4" x14ac:dyDescent="0.3"/>
  <cols>
    <col min="1" max="10" width="8.88671875" style="15"/>
    <col min="11" max="11" width="6.109375" style="15" customWidth="1"/>
    <col min="12" max="12" width="13.77734375" style="15" customWidth="1"/>
    <col min="13" max="13" width="16.6640625" style="15" customWidth="1"/>
    <col min="14" max="14" width="0.6640625" style="15" customWidth="1"/>
    <col min="15" max="15" width="13.77734375" style="15" bestFit="1" customWidth="1"/>
    <col min="16" max="16" width="16.6640625" style="15" bestFit="1" customWidth="1"/>
    <col min="17" max="17" width="3.21875" style="15" customWidth="1"/>
    <col min="18" max="18" width="15.77734375" style="15" customWidth="1"/>
    <col min="19" max="19" width="20.77734375" style="15" customWidth="1"/>
    <col min="20" max="20" width="16.6640625" style="15" bestFit="1" customWidth="1"/>
    <col min="21" max="16384" width="8.88671875" style="15"/>
  </cols>
  <sheetData>
    <row r="6" spans="18:19" x14ac:dyDescent="0.3">
      <c r="R6" s="8" t="s">
        <v>3</v>
      </c>
      <c r="S6" t="s">
        <v>1052</v>
      </c>
    </row>
    <row r="7" spans="18:19" x14ac:dyDescent="0.3">
      <c r="R7" s="14" t="s">
        <v>655</v>
      </c>
      <c r="S7" s="4">
        <v>115798973.1119</v>
      </c>
    </row>
    <row r="8" spans="18:19" x14ac:dyDescent="0.3">
      <c r="R8" s="14" t="s">
        <v>639</v>
      </c>
      <c r="S8" s="4">
        <v>115061823.49189998</v>
      </c>
    </row>
    <row r="9" spans="18:19" x14ac:dyDescent="0.3">
      <c r="R9" s="14" t="s">
        <v>644</v>
      </c>
      <c r="S9" s="4">
        <v>101319744.71400002</v>
      </c>
    </row>
    <row r="10" spans="18:19" x14ac:dyDescent="0.3">
      <c r="R10" s="14" t="s">
        <v>677</v>
      </c>
      <c r="S10" s="4">
        <v>97559332.902100012</v>
      </c>
    </row>
    <row r="11" spans="18:19" x14ac:dyDescent="0.3">
      <c r="R11" s="14" t="s">
        <v>623</v>
      </c>
      <c r="S11" s="4">
        <v>97002419.519200012</v>
      </c>
    </row>
    <row r="12" spans="18:19" x14ac:dyDescent="0.3">
      <c r="R12" s="14" t="s">
        <v>645</v>
      </c>
      <c r="S12" s="4">
        <v>90767070.906599998</v>
      </c>
    </row>
    <row r="13" spans="18:19" x14ac:dyDescent="0.3">
      <c r="R13" s="14" t="s">
        <v>672</v>
      </c>
      <c r="S13" s="4">
        <v>86382350.544100001</v>
      </c>
    </row>
    <row r="14" spans="18:19" x14ac:dyDescent="0.3">
      <c r="R14" s="14" t="s">
        <v>661</v>
      </c>
      <c r="S14" s="4">
        <v>78487032.462499991</v>
      </c>
    </row>
    <row r="15" spans="18:19" x14ac:dyDescent="0.3">
      <c r="R15" s="14" t="s">
        <v>736</v>
      </c>
      <c r="S15" s="4">
        <v>78306911.996400014</v>
      </c>
    </row>
    <row r="16" spans="18:19" x14ac:dyDescent="0.3">
      <c r="R16" s="14" t="s">
        <v>633</v>
      </c>
      <c r="S16" s="4">
        <v>67813185.707800001</v>
      </c>
    </row>
    <row r="17" spans="18:19" x14ac:dyDescent="0.3">
      <c r="R17" s="9" t="s">
        <v>1046</v>
      </c>
      <c r="S17" s="4">
        <v>928498845.35649991</v>
      </c>
    </row>
    <row r="18" spans="18:19" ht="13.8" customHeight="1" x14ac:dyDescent="0.3"/>
    <row r="19" spans="18:19" ht="24" customHeight="1" x14ac:dyDescent="0.3"/>
    <row r="20" spans="18:19" ht="7.2" customHeight="1" x14ac:dyDescent="0.3"/>
    <row r="21" spans="18:19" x14ac:dyDescent="0.3">
      <c r="R21" s="8" t="s">
        <v>3</v>
      </c>
      <c r="S21" t="s">
        <v>1052</v>
      </c>
    </row>
    <row r="22" spans="18:19" x14ac:dyDescent="0.3">
      <c r="R22" s="14" t="s">
        <v>681</v>
      </c>
      <c r="S22" s="4">
        <v>27774387.473899998</v>
      </c>
    </row>
    <row r="23" spans="18:19" x14ac:dyDescent="0.3">
      <c r="R23" s="14" t="s">
        <v>686</v>
      </c>
      <c r="S23" s="4">
        <v>26259117.836999994</v>
      </c>
    </row>
    <row r="24" spans="18:19" x14ac:dyDescent="0.3">
      <c r="R24" s="14" t="s">
        <v>658</v>
      </c>
      <c r="S24" s="4">
        <v>26130772.716499995</v>
      </c>
    </row>
    <row r="25" spans="18:19" x14ac:dyDescent="0.3">
      <c r="R25" s="14" t="s">
        <v>646</v>
      </c>
      <c r="S25" s="4">
        <v>25088314.304699995</v>
      </c>
    </row>
    <row r="26" spans="18:19" x14ac:dyDescent="0.3">
      <c r="R26" s="14" t="s">
        <v>673</v>
      </c>
      <c r="S26" s="4">
        <v>24670272.765999999</v>
      </c>
    </row>
    <row r="27" spans="18:19" x14ac:dyDescent="0.3">
      <c r="R27" s="14" t="s">
        <v>660</v>
      </c>
      <c r="S27" s="4">
        <v>23354173.344499998</v>
      </c>
    </row>
    <row r="28" spans="18:19" x14ac:dyDescent="0.3">
      <c r="R28" s="14" t="s">
        <v>715</v>
      </c>
      <c r="S28" s="4">
        <v>22078081.899099998</v>
      </c>
    </row>
    <row r="29" spans="18:19" x14ac:dyDescent="0.3">
      <c r="R29" s="14" t="s">
        <v>625</v>
      </c>
      <c r="S29" s="4">
        <v>20402008.966600001</v>
      </c>
    </row>
    <row r="30" spans="18:19" x14ac:dyDescent="0.3">
      <c r="R30" s="14" t="s">
        <v>757</v>
      </c>
      <c r="S30" s="4">
        <v>19066962.732999999</v>
      </c>
    </row>
    <row r="31" spans="18:19" x14ac:dyDescent="0.3">
      <c r="R31" s="14" t="s">
        <v>675</v>
      </c>
      <c r="S31" s="4">
        <v>7971021.9906000011</v>
      </c>
    </row>
    <row r="32" spans="18:19" x14ac:dyDescent="0.3">
      <c r="R32" s="9" t="s">
        <v>1046</v>
      </c>
      <c r="S32" s="4">
        <v>222795114.03189993</v>
      </c>
    </row>
  </sheetData>
  <conditionalFormatting pivot="1" sqref="S7:S16">
    <cfRule type="colorScale" priority="2">
      <colorScale>
        <cfvo type="min"/>
        <cfvo type="percentile" val="50"/>
        <cfvo type="max"/>
        <color rgb="FFF8696B"/>
        <color rgb="FFFFEB84"/>
        <color rgb="FF63BE7B"/>
      </colorScale>
    </cfRule>
  </conditionalFormatting>
  <conditionalFormatting pivot="1" sqref="S22:S31">
    <cfRule type="colorScale" priority="1">
      <colorScale>
        <cfvo type="min"/>
        <cfvo type="percentile" val="50"/>
        <cfvo type="max"/>
        <color rgb="FFF8696B"/>
        <color rgb="FFFFEB84"/>
        <color rgb="FF63BE7B"/>
      </colorScale>
    </cfRule>
  </conditionalFormatting>
  <pageMargins left="0.7" right="0.7" top="0.75" bottom="0.75" header="0.3" footer="0.3"/>
  <drawing r:id="rId3"/>
  <extLst>
    <ext xmlns:x14="http://schemas.microsoft.com/office/spreadsheetml/2009/9/main" uri="{A8765BA9-456A-4dab-B4F3-ACF838C121DE}">
      <x14:slicerList>
        <x14:slicer r:id="rId4"/>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CF7A775-CF55-46F1-BF3F-1560B66BF5B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dataset</vt:lpstr>
      <vt:lpstr>copy dataset</vt:lpstr>
      <vt:lpstr>clean dataset</vt:lpstr>
      <vt:lpstr>KPI's</vt:lpstr>
      <vt:lpstr>monthly sales </vt:lpstr>
      <vt:lpstr>salesperson performance </vt:lpstr>
      <vt:lpstr>product revenue</vt:lpstr>
      <vt:lpstr>category contribution </vt:lpstr>
      <vt:lpstr>unit price tend </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harshad gaikwad</dc:creator>
  <cp:lastModifiedBy>harshad gaikwad</cp:lastModifiedBy>
  <dcterms:created xsi:type="dcterms:W3CDTF">2025-11-12T06:17:40Z</dcterms:created>
  <dcterms:modified xsi:type="dcterms:W3CDTF">2025-12-30T06:44:12Z</dcterms:modified>
</cp:coreProperties>
</file>