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952\Downloads\"/>
    </mc:Choice>
  </mc:AlternateContent>
  <xr:revisionPtr revIDLastSave="0" documentId="13_ncr:1_{538ED9AB-1F60-4728-8520-B043F72866D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eta_Alpha_calculations" sheetId="1" r:id="rId1"/>
    <sheet name="Ratio_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9" i="2"/>
  <c r="D2" i="2"/>
  <c r="E2" i="2"/>
  <c r="G372" i="2"/>
  <c r="F372" i="2"/>
  <c r="E372" i="2"/>
  <c r="G371" i="2"/>
  <c r="F371" i="2"/>
  <c r="E371" i="2"/>
  <c r="H371" i="2" s="1"/>
  <c r="G370" i="2"/>
  <c r="F370" i="2"/>
  <c r="E370" i="2"/>
  <c r="H370" i="2" s="1"/>
  <c r="G369" i="2"/>
  <c r="F369" i="2"/>
  <c r="E369" i="2"/>
  <c r="G368" i="2"/>
  <c r="F368" i="2"/>
  <c r="E368" i="2"/>
  <c r="H368" i="2" s="1"/>
  <c r="G367" i="2"/>
  <c r="F367" i="2"/>
  <c r="E367" i="2"/>
  <c r="H367" i="2" s="1"/>
  <c r="G366" i="2"/>
  <c r="F366" i="2"/>
  <c r="E366" i="2"/>
  <c r="G365" i="2"/>
  <c r="F365" i="2"/>
  <c r="E365" i="2"/>
  <c r="G364" i="2"/>
  <c r="F364" i="2"/>
  <c r="E364" i="2"/>
  <c r="H364" i="2" s="1"/>
  <c r="G363" i="2"/>
  <c r="F363" i="2"/>
  <c r="E363" i="2"/>
  <c r="H363" i="2" s="1"/>
  <c r="G362" i="2"/>
  <c r="F362" i="2"/>
  <c r="E362" i="2"/>
  <c r="H362" i="2" s="1"/>
  <c r="G361" i="2"/>
  <c r="F361" i="2"/>
  <c r="E361" i="2"/>
  <c r="G360" i="2"/>
  <c r="F360" i="2"/>
  <c r="E360" i="2"/>
  <c r="H360" i="2" s="1"/>
  <c r="H359" i="2"/>
  <c r="G359" i="2"/>
  <c r="F359" i="2"/>
  <c r="E359" i="2"/>
  <c r="G358" i="2"/>
  <c r="F358" i="2"/>
  <c r="E358" i="2"/>
  <c r="H358" i="2" s="1"/>
  <c r="G357" i="2"/>
  <c r="F357" i="2"/>
  <c r="E357" i="2"/>
  <c r="G356" i="2"/>
  <c r="H356" i="2" s="1"/>
  <c r="F356" i="2"/>
  <c r="E356" i="2"/>
  <c r="G355" i="2"/>
  <c r="F355" i="2"/>
  <c r="E355" i="2"/>
  <c r="H355" i="2" s="1"/>
  <c r="G354" i="2"/>
  <c r="F354" i="2"/>
  <c r="E354" i="2"/>
  <c r="H354" i="2" s="1"/>
  <c r="G353" i="2"/>
  <c r="F353" i="2"/>
  <c r="E353" i="2"/>
  <c r="G352" i="2"/>
  <c r="F352" i="2"/>
  <c r="E352" i="2"/>
  <c r="H352" i="2" s="1"/>
  <c r="G351" i="2"/>
  <c r="F351" i="2"/>
  <c r="E351" i="2"/>
  <c r="H351" i="2" s="1"/>
  <c r="G350" i="2"/>
  <c r="H350" i="2" s="1"/>
  <c r="F350" i="2"/>
  <c r="E350" i="2"/>
  <c r="G349" i="2"/>
  <c r="F349" i="2"/>
  <c r="E349" i="2"/>
  <c r="H349" i="2" s="1"/>
  <c r="G348" i="2"/>
  <c r="F348" i="2"/>
  <c r="E348" i="2"/>
  <c r="G347" i="2"/>
  <c r="F347" i="2"/>
  <c r="E347" i="2"/>
  <c r="H347" i="2" s="1"/>
  <c r="G346" i="2"/>
  <c r="F346" i="2"/>
  <c r="E346" i="2"/>
  <c r="G345" i="2"/>
  <c r="F345" i="2"/>
  <c r="E345" i="2"/>
  <c r="G344" i="2"/>
  <c r="F344" i="2"/>
  <c r="E344" i="2"/>
  <c r="H344" i="2" s="1"/>
  <c r="G343" i="2"/>
  <c r="H343" i="2" s="1"/>
  <c r="F343" i="2"/>
  <c r="E343" i="2"/>
  <c r="G342" i="2"/>
  <c r="F342" i="2"/>
  <c r="E342" i="2"/>
  <c r="G341" i="2"/>
  <c r="F341" i="2"/>
  <c r="E341" i="2"/>
  <c r="H341" i="2" s="1"/>
  <c r="G340" i="2"/>
  <c r="F340" i="2"/>
  <c r="H340" i="2" s="1"/>
  <c r="E340" i="2"/>
  <c r="G339" i="2"/>
  <c r="F339" i="2"/>
  <c r="E339" i="2"/>
  <c r="G338" i="2"/>
  <c r="F338" i="2"/>
  <c r="E338" i="2"/>
  <c r="H338" i="2" s="1"/>
  <c r="G337" i="2"/>
  <c r="F337" i="2"/>
  <c r="E337" i="2"/>
  <c r="H337" i="2" s="1"/>
  <c r="G336" i="2"/>
  <c r="F336" i="2"/>
  <c r="E336" i="2"/>
  <c r="G335" i="2"/>
  <c r="F335" i="2"/>
  <c r="E335" i="2"/>
  <c r="H335" i="2" s="1"/>
  <c r="G334" i="2"/>
  <c r="F334" i="2"/>
  <c r="E334" i="2"/>
  <c r="H334" i="2" s="1"/>
  <c r="G333" i="2"/>
  <c r="F333" i="2"/>
  <c r="E333" i="2"/>
  <c r="G332" i="2"/>
  <c r="F332" i="2"/>
  <c r="E332" i="2"/>
  <c r="G331" i="2"/>
  <c r="F331" i="2"/>
  <c r="E331" i="2"/>
  <c r="H331" i="2" s="1"/>
  <c r="G330" i="2"/>
  <c r="F330" i="2"/>
  <c r="E330" i="2"/>
  <c r="G329" i="2"/>
  <c r="F329" i="2"/>
  <c r="E329" i="2"/>
  <c r="H329" i="2" s="1"/>
  <c r="G328" i="2"/>
  <c r="F328" i="2"/>
  <c r="E328" i="2"/>
  <c r="G327" i="2"/>
  <c r="F327" i="2"/>
  <c r="E327" i="2"/>
  <c r="H327" i="2" s="1"/>
  <c r="G326" i="2"/>
  <c r="F326" i="2"/>
  <c r="E326" i="2"/>
  <c r="H326" i="2" s="1"/>
  <c r="G325" i="2"/>
  <c r="F325" i="2"/>
  <c r="E325" i="2"/>
  <c r="H325" i="2" s="1"/>
  <c r="G324" i="2"/>
  <c r="F324" i="2"/>
  <c r="E324" i="2"/>
  <c r="H323" i="2"/>
  <c r="G323" i="2"/>
  <c r="F323" i="2"/>
  <c r="E323" i="2"/>
  <c r="G322" i="2"/>
  <c r="F322" i="2"/>
  <c r="E322" i="2"/>
  <c r="H322" i="2" s="1"/>
  <c r="G321" i="2"/>
  <c r="F321" i="2"/>
  <c r="E321" i="2"/>
  <c r="H321" i="2" s="1"/>
  <c r="G320" i="2"/>
  <c r="F320" i="2"/>
  <c r="E320" i="2"/>
  <c r="G319" i="2"/>
  <c r="F319" i="2"/>
  <c r="E319" i="2"/>
  <c r="H319" i="2" s="1"/>
  <c r="G318" i="2"/>
  <c r="F318" i="2"/>
  <c r="E318" i="2"/>
  <c r="H318" i="2" s="1"/>
  <c r="G317" i="2"/>
  <c r="H317" i="2" s="1"/>
  <c r="F317" i="2"/>
  <c r="E317" i="2"/>
  <c r="G316" i="2"/>
  <c r="F316" i="2"/>
  <c r="E316" i="2"/>
  <c r="H316" i="2" s="1"/>
  <c r="G315" i="2"/>
  <c r="F315" i="2"/>
  <c r="E315" i="2"/>
  <c r="H315" i="2" s="1"/>
  <c r="G314" i="2"/>
  <c r="F314" i="2"/>
  <c r="E314" i="2"/>
  <c r="H314" i="2" s="1"/>
  <c r="G313" i="2"/>
  <c r="F313" i="2"/>
  <c r="E313" i="2"/>
  <c r="H313" i="2" s="1"/>
  <c r="G312" i="2"/>
  <c r="F312" i="2"/>
  <c r="E312" i="2"/>
  <c r="G311" i="2"/>
  <c r="F311" i="2"/>
  <c r="E311" i="2"/>
  <c r="H311" i="2" s="1"/>
  <c r="H310" i="2"/>
  <c r="G310" i="2"/>
  <c r="F310" i="2"/>
  <c r="E310" i="2"/>
  <c r="G309" i="2"/>
  <c r="F309" i="2"/>
  <c r="E309" i="2"/>
  <c r="G308" i="2"/>
  <c r="F308" i="2"/>
  <c r="E308" i="2"/>
  <c r="H308" i="2" s="1"/>
  <c r="G307" i="2"/>
  <c r="H307" i="2" s="1"/>
  <c r="F307" i="2"/>
  <c r="E307" i="2"/>
  <c r="G306" i="2"/>
  <c r="F306" i="2"/>
  <c r="E306" i="2"/>
  <c r="G305" i="2"/>
  <c r="F305" i="2"/>
  <c r="E305" i="2"/>
  <c r="H305" i="2" s="1"/>
  <c r="G304" i="2"/>
  <c r="F304" i="2"/>
  <c r="H304" i="2" s="1"/>
  <c r="E304" i="2"/>
  <c r="G303" i="2"/>
  <c r="F303" i="2"/>
  <c r="E303" i="2"/>
  <c r="G302" i="2"/>
  <c r="F302" i="2"/>
  <c r="E302" i="2"/>
  <c r="H302" i="2" s="1"/>
  <c r="G301" i="2"/>
  <c r="F301" i="2"/>
  <c r="E301" i="2"/>
  <c r="H301" i="2" s="1"/>
  <c r="G300" i="2"/>
  <c r="F300" i="2"/>
  <c r="E300" i="2"/>
  <c r="G299" i="2"/>
  <c r="F299" i="2"/>
  <c r="E299" i="2"/>
  <c r="H299" i="2" s="1"/>
  <c r="G298" i="2"/>
  <c r="F298" i="2"/>
  <c r="E298" i="2"/>
  <c r="H298" i="2" s="1"/>
  <c r="G297" i="2"/>
  <c r="F297" i="2"/>
  <c r="E297" i="2"/>
  <c r="G296" i="2"/>
  <c r="F296" i="2"/>
  <c r="E296" i="2"/>
  <c r="G295" i="2"/>
  <c r="F295" i="2"/>
  <c r="E295" i="2"/>
  <c r="H295" i="2" s="1"/>
  <c r="G294" i="2"/>
  <c r="F294" i="2"/>
  <c r="E294" i="2"/>
  <c r="G293" i="2"/>
  <c r="F293" i="2"/>
  <c r="E293" i="2"/>
  <c r="H293" i="2" s="1"/>
  <c r="G292" i="2"/>
  <c r="F292" i="2"/>
  <c r="E292" i="2"/>
  <c r="G291" i="2"/>
  <c r="F291" i="2"/>
  <c r="E291" i="2"/>
  <c r="H291" i="2" s="1"/>
  <c r="G290" i="2"/>
  <c r="F290" i="2"/>
  <c r="E290" i="2"/>
  <c r="H290" i="2" s="1"/>
  <c r="G289" i="2"/>
  <c r="F289" i="2"/>
  <c r="E289" i="2"/>
  <c r="H289" i="2" s="1"/>
  <c r="G288" i="2"/>
  <c r="F288" i="2"/>
  <c r="E288" i="2"/>
  <c r="H287" i="2"/>
  <c r="G287" i="2"/>
  <c r="F287" i="2"/>
  <c r="E287" i="2"/>
  <c r="G286" i="2"/>
  <c r="F286" i="2"/>
  <c r="E286" i="2"/>
  <c r="H286" i="2" s="1"/>
  <c r="G285" i="2"/>
  <c r="F285" i="2"/>
  <c r="E285" i="2"/>
  <c r="H285" i="2" s="1"/>
  <c r="G284" i="2"/>
  <c r="F284" i="2"/>
  <c r="E284" i="2"/>
  <c r="G283" i="2"/>
  <c r="F283" i="2"/>
  <c r="E283" i="2"/>
  <c r="H283" i="2" s="1"/>
  <c r="G282" i="2"/>
  <c r="F282" i="2"/>
  <c r="E282" i="2"/>
  <c r="H282" i="2" s="1"/>
  <c r="G281" i="2"/>
  <c r="H281" i="2" s="1"/>
  <c r="F281" i="2"/>
  <c r="E281" i="2"/>
  <c r="G280" i="2"/>
  <c r="F280" i="2"/>
  <c r="E280" i="2"/>
  <c r="H280" i="2" s="1"/>
  <c r="G279" i="2"/>
  <c r="F279" i="2"/>
  <c r="E279" i="2"/>
  <c r="H279" i="2" s="1"/>
  <c r="G278" i="2"/>
  <c r="F278" i="2"/>
  <c r="E278" i="2"/>
  <c r="H278" i="2" s="1"/>
  <c r="G277" i="2"/>
  <c r="F277" i="2"/>
  <c r="E277" i="2"/>
  <c r="H277" i="2" s="1"/>
  <c r="G276" i="2"/>
  <c r="F276" i="2"/>
  <c r="E276" i="2"/>
  <c r="H276" i="2" s="1"/>
  <c r="G275" i="2"/>
  <c r="F275" i="2"/>
  <c r="E275" i="2"/>
  <c r="H275" i="2" s="1"/>
  <c r="H274" i="2"/>
  <c r="G274" i="2"/>
  <c r="F274" i="2"/>
  <c r="E274" i="2"/>
  <c r="G273" i="2"/>
  <c r="F273" i="2"/>
  <c r="E273" i="2"/>
  <c r="G272" i="2"/>
  <c r="F272" i="2"/>
  <c r="E272" i="2"/>
  <c r="H272" i="2" s="1"/>
  <c r="G271" i="2"/>
  <c r="H271" i="2" s="1"/>
  <c r="F271" i="2"/>
  <c r="E271" i="2"/>
  <c r="G270" i="2"/>
  <c r="F270" i="2"/>
  <c r="E270" i="2"/>
  <c r="G269" i="2"/>
  <c r="F269" i="2"/>
  <c r="E269" i="2"/>
  <c r="H269" i="2" s="1"/>
  <c r="G268" i="2"/>
  <c r="F268" i="2"/>
  <c r="H268" i="2" s="1"/>
  <c r="E268" i="2"/>
  <c r="G267" i="2"/>
  <c r="F267" i="2"/>
  <c r="E267" i="2"/>
  <c r="G266" i="2"/>
  <c r="F266" i="2"/>
  <c r="E266" i="2"/>
  <c r="H266" i="2" s="1"/>
  <c r="G265" i="2"/>
  <c r="F265" i="2"/>
  <c r="E265" i="2"/>
  <c r="H265" i="2" s="1"/>
  <c r="G264" i="2"/>
  <c r="F264" i="2"/>
  <c r="E264" i="2"/>
  <c r="G263" i="2"/>
  <c r="F263" i="2"/>
  <c r="E263" i="2"/>
  <c r="H263" i="2" s="1"/>
  <c r="G262" i="2"/>
  <c r="F262" i="2"/>
  <c r="E262" i="2"/>
  <c r="H262" i="2" s="1"/>
  <c r="G261" i="2"/>
  <c r="F261" i="2"/>
  <c r="E261" i="2"/>
  <c r="G260" i="2"/>
  <c r="F260" i="2"/>
  <c r="E260" i="2"/>
  <c r="G259" i="2"/>
  <c r="F259" i="2"/>
  <c r="E259" i="2"/>
  <c r="H259" i="2" s="1"/>
  <c r="G258" i="2"/>
  <c r="F258" i="2"/>
  <c r="E258" i="2"/>
  <c r="G257" i="2"/>
  <c r="F257" i="2"/>
  <c r="E257" i="2"/>
  <c r="H257" i="2" s="1"/>
  <c r="G256" i="2"/>
  <c r="F256" i="2"/>
  <c r="E256" i="2"/>
  <c r="G255" i="2"/>
  <c r="F255" i="2"/>
  <c r="E255" i="2"/>
  <c r="H255" i="2" s="1"/>
  <c r="G254" i="2"/>
  <c r="F254" i="2"/>
  <c r="E254" i="2"/>
  <c r="H254" i="2" s="1"/>
  <c r="G253" i="2"/>
  <c r="F253" i="2"/>
  <c r="E253" i="2"/>
  <c r="H253" i="2" s="1"/>
  <c r="G252" i="2"/>
  <c r="F252" i="2"/>
  <c r="E252" i="2"/>
  <c r="H251" i="2"/>
  <c r="G251" i="2"/>
  <c r="F251" i="2"/>
  <c r="E251" i="2"/>
  <c r="G250" i="2"/>
  <c r="F250" i="2"/>
  <c r="E250" i="2"/>
  <c r="H250" i="2" s="1"/>
  <c r="G249" i="2"/>
  <c r="F249" i="2"/>
  <c r="E249" i="2"/>
  <c r="H249" i="2" s="1"/>
  <c r="G248" i="2"/>
  <c r="F248" i="2"/>
  <c r="E248" i="2"/>
  <c r="G247" i="2"/>
  <c r="F247" i="2"/>
  <c r="E247" i="2"/>
  <c r="H247" i="2" s="1"/>
  <c r="G246" i="2"/>
  <c r="F246" i="2"/>
  <c r="E246" i="2"/>
  <c r="H246" i="2" s="1"/>
  <c r="G245" i="2"/>
  <c r="H245" i="2" s="1"/>
  <c r="F245" i="2"/>
  <c r="E245" i="2"/>
  <c r="G244" i="2"/>
  <c r="F244" i="2"/>
  <c r="E244" i="2"/>
  <c r="H244" i="2" s="1"/>
  <c r="G243" i="2"/>
  <c r="F243" i="2"/>
  <c r="E243" i="2"/>
  <c r="H243" i="2" s="1"/>
  <c r="G242" i="2"/>
  <c r="F242" i="2"/>
  <c r="E242" i="2"/>
  <c r="H242" i="2" s="1"/>
  <c r="G241" i="2"/>
  <c r="F241" i="2"/>
  <c r="E241" i="2"/>
  <c r="H241" i="2" s="1"/>
  <c r="G240" i="2"/>
  <c r="F240" i="2"/>
  <c r="E240" i="2"/>
  <c r="H240" i="2" s="1"/>
  <c r="G239" i="2"/>
  <c r="F239" i="2"/>
  <c r="E239" i="2"/>
  <c r="H239" i="2" s="1"/>
  <c r="H238" i="2"/>
  <c r="G238" i="2"/>
  <c r="F238" i="2"/>
  <c r="E238" i="2"/>
  <c r="G237" i="2"/>
  <c r="F237" i="2"/>
  <c r="E237" i="2"/>
  <c r="G236" i="2"/>
  <c r="F236" i="2"/>
  <c r="E236" i="2"/>
  <c r="H236" i="2" s="1"/>
  <c r="G235" i="2"/>
  <c r="H235" i="2" s="1"/>
  <c r="F235" i="2"/>
  <c r="E235" i="2"/>
  <c r="G234" i="2"/>
  <c r="F234" i="2"/>
  <c r="E234" i="2"/>
  <c r="G233" i="2"/>
  <c r="F233" i="2"/>
  <c r="E233" i="2"/>
  <c r="H233" i="2" s="1"/>
  <c r="G232" i="2"/>
  <c r="F232" i="2"/>
  <c r="H232" i="2" s="1"/>
  <c r="E232" i="2"/>
  <c r="G231" i="2"/>
  <c r="F231" i="2"/>
  <c r="E231" i="2"/>
  <c r="G230" i="2"/>
  <c r="F230" i="2"/>
  <c r="E230" i="2"/>
  <c r="H230" i="2" s="1"/>
  <c r="G229" i="2"/>
  <c r="F229" i="2"/>
  <c r="E229" i="2"/>
  <c r="H229" i="2" s="1"/>
  <c r="G228" i="2"/>
  <c r="F228" i="2"/>
  <c r="E228" i="2"/>
  <c r="G227" i="2"/>
  <c r="F227" i="2"/>
  <c r="E227" i="2"/>
  <c r="H227" i="2" s="1"/>
  <c r="G226" i="2"/>
  <c r="F226" i="2"/>
  <c r="E226" i="2"/>
  <c r="H226" i="2" s="1"/>
  <c r="G225" i="2"/>
  <c r="F225" i="2"/>
  <c r="E225" i="2"/>
  <c r="G224" i="2"/>
  <c r="F224" i="2"/>
  <c r="E224" i="2"/>
  <c r="G223" i="2"/>
  <c r="F223" i="2"/>
  <c r="E223" i="2"/>
  <c r="H223" i="2" s="1"/>
  <c r="G222" i="2"/>
  <c r="F222" i="2"/>
  <c r="E222" i="2"/>
  <c r="G221" i="2"/>
  <c r="F221" i="2"/>
  <c r="E221" i="2"/>
  <c r="H221" i="2" s="1"/>
  <c r="G220" i="2"/>
  <c r="F220" i="2"/>
  <c r="E220" i="2"/>
  <c r="G219" i="2"/>
  <c r="F219" i="2"/>
  <c r="E219" i="2"/>
  <c r="H219" i="2" s="1"/>
  <c r="G218" i="2"/>
  <c r="F218" i="2"/>
  <c r="E218" i="2"/>
  <c r="H218" i="2" s="1"/>
  <c r="G217" i="2"/>
  <c r="F217" i="2"/>
  <c r="E217" i="2"/>
  <c r="H217" i="2" s="1"/>
  <c r="G216" i="2"/>
  <c r="F216" i="2"/>
  <c r="E216" i="2"/>
  <c r="H215" i="2"/>
  <c r="G215" i="2"/>
  <c r="F215" i="2"/>
  <c r="E215" i="2"/>
  <c r="G214" i="2"/>
  <c r="F214" i="2"/>
  <c r="E214" i="2"/>
  <c r="H214" i="2" s="1"/>
  <c r="G213" i="2"/>
  <c r="F213" i="2"/>
  <c r="E213" i="2"/>
  <c r="H213" i="2" s="1"/>
  <c r="G212" i="2"/>
  <c r="F212" i="2"/>
  <c r="E212" i="2"/>
  <c r="G211" i="2"/>
  <c r="F211" i="2"/>
  <c r="E211" i="2"/>
  <c r="H211" i="2" s="1"/>
  <c r="G210" i="2"/>
  <c r="F210" i="2"/>
  <c r="E210" i="2"/>
  <c r="H210" i="2" s="1"/>
  <c r="G209" i="2"/>
  <c r="H209" i="2" s="1"/>
  <c r="F209" i="2"/>
  <c r="E209" i="2"/>
  <c r="G208" i="2"/>
  <c r="F208" i="2"/>
  <c r="E208" i="2"/>
  <c r="H208" i="2" s="1"/>
  <c r="G207" i="2"/>
  <c r="F207" i="2"/>
  <c r="E207" i="2"/>
  <c r="H207" i="2" s="1"/>
  <c r="G206" i="2"/>
  <c r="F206" i="2"/>
  <c r="E206" i="2"/>
  <c r="H206" i="2" s="1"/>
  <c r="G205" i="2"/>
  <c r="F205" i="2"/>
  <c r="E205" i="2"/>
  <c r="H205" i="2" s="1"/>
  <c r="G204" i="2"/>
  <c r="F204" i="2"/>
  <c r="E204" i="2"/>
  <c r="H204" i="2" s="1"/>
  <c r="G203" i="2"/>
  <c r="F203" i="2"/>
  <c r="E203" i="2"/>
  <c r="H203" i="2" s="1"/>
  <c r="H202" i="2"/>
  <c r="G202" i="2"/>
  <c r="F202" i="2"/>
  <c r="E202" i="2"/>
  <c r="G201" i="2"/>
  <c r="F201" i="2"/>
  <c r="E201" i="2"/>
  <c r="G200" i="2"/>
  <c r="F200" i="2"/>
  <c r="E200" i="2"/>
  <c r="H200" i="2" s="1"/>
  <c r="G199" i="2"/>
  <c r="H199" i="2" s="1"/>
  <c r="F199" i="2"/>
  <c r="E199" i="2"/>
  <c r="G198" i="2"/>
  <c r="F198" i="2"/>
  <c r="E198" i="2"/>
  <c r="G197" i="2"/>
  <c r="F197" i="2"/>
  <c r="E197" i="2"/>
  <c r="H197" i="2" s="1"/>
  <c r="G196" i="2"/>
  <c r="F196" i="2"/>
  <c r="H196" i="2" s="1"/>
  <c r="E196" i="2"/>
  <c r="G195" i="2"/>
  <c r="F195" i="2"/>
  <c r="E195" i="2"/>
  <c r="G194" i="2"/>
  <c r="F194" i="2"/>
  <c r="E194" i="2"/>
  <c r="H194" i="2" s="1"/>
  <c r="G193" i="2"/>
  <c r="F193" i="2"/>
  <c r="E193" i="2"/>
  <c r="H193" i="2" s="1"/>
  <c r="G192" i="2"/>
  <c r="F192" i="2"/>
  <c r="E192" i="2"/>
  <c r="G191" i="2"/>
  <c r="F191" i="2"/>
  <c r="E191" i="2"/>
  <c r="H191" i="2" s="1"/>
  <c r="G190" i="2"/>
  <c r="F190" i="2"/>
  <c r="E190" i="2"/>
  <c r="H190" i="2" s="1"/>
  <c r="G189" i="2"/>
  <c r="F189" i="2"/>
  <c r="E189" i="2"/>
  <c r="G188" i="2"/>
  <c r="F188" i="2"/>
  <c r="E188" i="2"/>
  <c r="G187" i="2"/>
  <c r="F187" i="2"/>
  <c r="E187" i="2"/>
  <c r="H187" i="2" s="1"/>
  <c r="G186" i="2"/>
  <c r="F186" i="2"/>
  <c r="E186" i="2"/>
  <c r="G185" i="2"/>
  <c r="F185" i="2"/>
  <c r="E185" i="2"/>
  <c r="H185" i="2" s="1"/>
  <c r="G184" i="2"/>
  <c r="F184" i="2"/>
  <c r="E184" i="2"/>
  <c r="G183" i="2"/>
  <c r="F183" i="2"/>
  <c r="E183" i="2"/>
  <c r="H183" i="2" s="1"/>
  <c r="G182" i="2"/>
  <c r="F182" i="2"/>
  <c r="E182" i="2"/>
  <c r="H182" i="2" s="1"/>
  <c r="G181" i="2"/>
  <c r="F181" i="2"/>
  <c r="E181" i="2"/>
  <c r="H181" i="2" s="1"/>
  <c r="G180" i="2"/>
  <c r="F180" i="2"/>
  <c r="E180" i="2"/>
  <c r="H179" i="2"/>
  <c r="G179" i="2"/>
  <c r="F179" i="2"/>
  <c r="E179" i="2"/>
  <c r="G178" i="2"/>
  <c r="F178" i="2"/>
  <c r="E178" i="2"/>
  <c r="H178" i="2" s="1"/>
  <c r="G177" i="2"/>
  <c r="F177" i="2"/>
  <c r="E177" i="2"/>
  <c r="H177" i="2" s="1"/>
  <c r="G176" i="2"/>
  <c r="F176" i="2"/>
  <c r="E176" i="2"/>
  <c r="G175" i="2"/>
  <c r="F175" i="2"/>
  <c r="E175" i="2"/>
  <c r="H175" i="2" s="1"/>
  <c r="G174" i="2"/>
  <c r="F174" i="2"/>
  <c r="E174" i="2"/>
  <c r="H174" i="2" s="1"/>
  <c r="G173" i="2"/>
  <c r="H173" i="2" s="1"/>
  <c r="F173" i="2"/>
  <c r="E173" i="2"/>
  <c r="G172" i="2"/>
  <c r="F172" i="2"/>
  <c r="E172" i="2"/>
  <c r="H172" i="2" s="1"/>
  <c r="G171" i="2"/>
  <c r="F171" i="2"/>
  <c r="E171" i="2"/>
  <c r="H171" i="2" s="1"/>
  <c r="G170" i="2"/>
  <c r="F170" i="2"/>
  <c r="E170" i="2"/>
  <c r="H170" i="2" s="1"/>
  <c r="G169" i="2"/>
  <c r="F169" i="2"/>
  <c r="E169" i="2"/>
  <c r="H169" i="2" s="1"/>
  <c r="G168" i="2"/>
  <c r="F168" i="2"/>
  <c r="E168" i="2"/>
  <c r="H168" i="2" s="1"/>
  <c r="G167" i="2"/>
  <c r="F167" i="2"/>
  <c r="E167" i="2"/>
  <c r="H167" i="2" s="1"/>
  <c r="H166" i="2"/>
  <c r="G166" i="2"/>
  <c r="F166" i="2"/>
  <c r="E166" i="2"/>
  <c r="G165" i="2"/>
  <c r="F165" i="2"/>
  <c r="E165" i="2"/>
  <c r="G164" i="2"/>
  <c r="F164" i="2"/>
  <c r="E164" i="2"/>
  <c r="H164" i="2" s="1"/>
  <c r="G163" i="2"/>
  <c r="H163" i="2" s="1"/>
  <c r="F163" i="2"/>
  <c r="E163" i="2"/>
  <c r="G162" i="2"/>
  <c r="F162" i="2"/>
  <c r="E162" i="2"/>
  <c r="G161" i="2"/>
  <c r="F161" i="2"/>
  <c r="E161" i="2"/>
  <c r="H161" i="2" s="1"/>
  <c r="G160" i="2"/>
  <c r="F160" i="2"/>
  <c r="H160" i="2" s="1"/>
  <c r="E160" i="2"/>
  <c r="G159" i="2"/>
  <c r="F159" i="2"/>
  <c r="E159" i="2"/>
  <c r="G158" i="2"/>
  <c r="F158" i="2"/>
  <c r="E158" i="2"/>
  <c r="H158" i="2" s="1"/>
  <c r="G157" i="2"/>
  <c r="F157" i="2"/>
  <c r="E157" i="2"/>
  <c r="H157" i="2" s="1"/>
  <c r="G156" i="2"/>
  <c r="F156" i="2"/>
  <c r="E156" i="2"/>
  <c r="G155" i="2"/>
  <c r="F155" i="2"/>
  <c r="E155" i="2"/>
  <c r="H155" i="2" s="1"/>
  <c r="G154" i="2"/>
  <c r="F154" i="2"/>
  <c r="E154" i="2"/>
  <c r="H154" i="2" s="1"/>
  <c r="G153" i="2"/>
  <c r="F153" i="2"/>
  <c r="E153" i="2"/>
  <c r="G152" i="2"/>
  <c r="F152" i="2"/>
  <c r="E152" i="2"/>
  <c r="G151" i="2"/>
  <c r="F151" i="2"/>
  <c r="E151" i="2"/>
  <c r="H151" i="2" s="1"/>
  <c r="G150" i="2"/>
  <c r="F150" i="2"/>
  <c r="E150" i="2"/>
  <c r="G149" i="2"/>
  <c r="F149" i="2"/>
  <c r="E149" i="2"/>
  <c r="H149" i="2" s="1"/>
  <c r="G148" i="2"/>
  <c r="F148" i="2"/>
  <c r="E148" i="2"/>
  <c r="G147" i="2"/>
  <c r="F147" i="2"/>
  <c r="E147" i="2"/>
  <c r="H147" i="2" s="1"/>
  <c r="G146" i="2"/>
  <c r="F146" i="2"/>
  <c r="E146" i="2"/>
  <c r="H146" i="2" s="1"/>
  <c r="G145" i="2"/>
  <c r="F145" i="2"/>
  <c r="E145" i="2"/>
  <c r="H145" i="2" s="1"/>
  <c r="G144" i="2"/>
  <c r="F144" i="2"/>
  <c r="E144" i="2"/>
  <c r="H143" i="2"/>
  <c r="G143" i="2"/>
  <c r="F143" i="2"/>
  <c r="E143" i="2"/>
  <c r="G142" i="2"/>
  <c r="F142" i="2"/>
  <c r="E142" i="2"/>
  <c r="H142" i="2" s="1"/>
  <c r="G141" i="2"/>
  <c r="F141" i="2"/>
  <c r="E141" i="2"/>
  <c r="H141" i="2" s="1"/>
  <c r="G140" i="2"/>
  <c r="F140" i="2"/>
  <c r="E140" i="2"/>
  <c r="G139" i="2"/>
  <c r="F139" i="2"/>
  <c r="E139" i="2"/>
  <c r="H139" i="2" s="1"/>
  <c r="G138" i="2"/>
  <c r="F138" i="2"/>
  <c r="E138" i="2"/>
  <c r="H138" i="2" s="1"/>
  <c r="G137" i="2"/>
  <c r="H137" i="2" s="1"/>
  <c r="F137" i="2"/>
  <c r="E137" i="2"/>
  <c r="G136" i="2"/>
  <c r="F136" i="2"/>
  <c r="E136" i="2"/>
  <c r="H136" i="2" s="1"/>
  <c r="G135" i="2"/>
  <c r="F135" i="2"/>
  <c r="E135" i="2"/>
  <c r="H135" i="2" s="1"/>
  <c r="G134" i="2"/>
  <c r="F134" i="2"/>
  <c r="E134" i="2"/>
  <c r="H134" i="2" s="1"/>
  <c r="G133" i="2"/>
  <c r="F133" i="2"/>
  <c r="E133" i="2"/>
  <c r="H133" i="2" s="1"/>
  <c r="G132" i="2"/>
  <c r="F132" i="2"/>
  <c r="E132" i="2"/>
  <c r="H132" i="2" s="1"/>
  <c r="G131" i="2"/>
  <c r="F131" i="2"/>
  <c r="E131" i="2"/>
  <c r="H131" i="2" s="1"/>
  <c r="H130" i="2"/>
  <c r="G130" i="2"/>
  <c r="F130" i="2"/>
  <c r="E130" i="2"/>
  <c r="G129" i="2"/>
  <c r="F129" i="2"/>
  <c r="E129" i="2"/>
  <c r="G128" i="2"/>
  <c r="F128" i="2"/>
  <c r="E128" i="2"/>
  <c r="H128" i="2" s="1"/>
  <c r="G127" i="2"/>
  <c r="H127" i="2" s="1"/>
  <c r="F127" i="2"/>
  <c r="E127" i="2"/>
  <c r="G126" i="2"/>
  <c r="F126" i="2"/>
  <c r="E126" i="2"/>
  <c r="G125" i="2"/>
  <c r="F125" i="2"/>
  <c r="E125" i="2"/>
  <c r="H125" i="2" s="1"/>
  <c r="G124" i="2"/>
  <c r="F124" i="2"/>
  <c r="H124" i="2" s="1"/>
  <c r="E124" i="2"/>
  <c r="G123" i="2"/>
  <c r="F123" i="2"/>
  <c r="E123" i="2"/>
  <c r="G122" i="2"/>
  <c r="F122" i="2"/>
  <c r="E122" i="2"/>
  <c r="H122" i="2" s="1"/>
  <c r="G121" i="2"/>
  <c r="F121" i="2"/>
  <c r="E121" i="2"/>
  <c r="H121" i="2" s="1"/>
  <c r="G120" i="2"/>
  <c r="F120" i="2"/>
  <c r="E120" i="2"/>
  <c r="G119" i="2"/>
  <c r="F119" i="2"/>
  <c r="E119" i="2"/>
  <c r="H119" i="2" s="1"/>
  <c r="G118" i="2"/>
  <c r="F118" i="2"/>
  <c r="E118" i="2"/>
  <c r="H118" i="2" s="1"/>
  <c r="H117" i="2"/>
  <c r="G117" i="2"/>
  <c r="F117" i="2"/>
  <c r="E117" i="2"/>
  <c r="G116" i="2"/>
  <c r="F116" i="2"/>
  <c r="E116" i="2"/>
  <c r="G115" i="2"/>
  <c r="F115" i="2"/>
  <c r="E115" i="2"/>
  <c r="H115" i="2" s="1"/>
  <c r="H114" i="2"/>
  <c r="G114" i="2"/>
  <c r="F114" i="2"/>
  <c r="E114" i="2"/>
  <c r="G113" i="2"/>
  <c r="F113" i="2"/>
  <c r="E113" i="2"/>
  <c r="G112" i="2"/>
  <c r="F112" i="2"/>
  <c r="E112" i="2"/>
  <c r="H112" i="2" s="1"/>
  <c r="H111" i="2"/>
  <c r="G111" i="2"/>
  <c r="F111" i="2"/>
  <c r="E111" i="2"/>
  <c r="G110" i="2"/>
  <c r="F110" i="2"/>
  <c r="E110" i="2"/>
  <c r="H110" i="2" s="1"/>
  <c r="G109" i="2"/>
  <c r="F109" i="2"/>
  <c r="E109" i="2"/>
  <c r="H109" i="2" s="1"/>
  <c r="H108" i="2"/>
  <c r="G108" i="2"/>
  <c r="F108" i="2"/>
  <c r="E108" i="2"/>
  <c r="G107" i="2"/>
  <c r="F107" i="2"/>
  <c r="E107" i="2"/>
  <c r="H107" i="2" s="1"/>
  <c r="H106" i="2"/>
  <c r="G106" i="2"/>
  <c r="F106" i="2"/>
  <c r="E106" i="2"/>
  <c r="H105" i="2"/>
  <c r="G105" i="2"/>
  <c r="F105" i="2"/>
  <c r="E105" i="2"/>
  <c r="G104" i="2"/>
  <c r="F104" i="2"/>
  <c r="E104" i="2"/>
  <c r="H104" i="2" s="1"/>
  <c r="G103" i="2"/>
  <c r="H103" i="2" s="1"/>
  <c r="F103" i="2"/>
  <c r="E103" i="2"/>
  <c r="H102" i="2"/>
  <c r="G102" i="2"/>
  <c r="F102" i="2"/>
  <c r="E102" i="2"/>
  <c r="G101" i="2"/>
  <c r="F101" i="2"/>
  <c r="E101" i="2"/>
  <c r="H101" i="2" s="1"/>
  <c r="G100" i="2"/>
  <c r="F100" i="2"/>
  <c r="H100" i="2" s="1"/>
  <c r="E100" i="2"/>
  <c r="G99" i="2"/>
  <c r="F99" i="2"/>
  <c r="E99" i="2"/>
  <c r="G98" i="2"/>
  <c r="F98" i="2"/>
  <c r="E98" i="2"/>
  <c r="H98" i="2" s="1"/>
  <c r="G97" i="2"/>
  <c r="F97" i="2"/>
  <c r="E97" i="2"/>
  <c r="H97" i="2" s="1"/>
  <c r="G96" i="2"/>
  <c r="F96" i="2"/>
  <c r="E96" i="2"/>
  <c r="G95" i="2"/>
  <c r="F95" i="2"/>
  <c r="E95" i="2"/>
  <c r="H95" i="2" s="1"/>
  <c r="G94" i="2"/>
  <c r="F94" i="2"/>
  <c r="E94" i="2"/>
  <c r="H94" i="2" s="1"/>
  <c r="H93" i="2"/>
  <c r="G93" i="2"/>
  <c r="F93" i="2"/>
  <c r="E93" i="2"/>
  <c r="G92" i="2"/>
  <c r="F92" i="2"/>
  <c r="E92" i="2"/>
  <c r="H92" i="2" s="1"/>
  <c r="G91" i="2"/>
  <c r="F91" i="2"/>
  <c r="E91" i="2"/>
  <c r="H91" i="2" s="1"/>
  <c r="H90" i="2"/>
  <c r="G90" i="2"/>
  <c r="F90" i="2"/>
  <c r="E90" i="2"/>
  <c r="G89" i="2"/>
  <c r="F89" i="2"/>
  <c r="E89" i="2"/>
  <c r="H89" i="2" s="1"/>
  <c r="G88" i="2"/>
  <c r="F88" i="2"/>
  <c r="E88" i="2"/>
  <c r="H88" i="2" s="1"/>
  <c r="H87" i="2"/>
  <c r="G87" i="2"/>
  <c r="F87" i="2"/>
  <c r="E87" i="2"/>
  <c r="G86" i="2"/>
  <c r="F86" i="2"/>
  <c r="E86" i="2"/>
  <c r="H86" i="2" s="1"/>
  <c r="G85" i="2"/>
  <c r="F85" i="2"/>
  <c r="E85" i="2"/>
  <c r="H85" i="2" s="1"/>
  <c r="H84" i="2"/>
  <c r="G84" i="2"/>
  <c r="F84" i="2"/>
  <c r="E84" i="2"/>
  <c r="G83" i="2"/>
  <c r="F83" i="2"/>
  <c r="E83" i="2"/>
  <c r="H83" i="2" s="1"/>
  <c r="G82" i="2"/>
  <c r="F82" i="2"/>
  <c r="E82" i="2"/>
  <c r="H82" i="2" s="1"/>
  <c r="H81" i="2"/>
  <c r="G81" i="2"/>
  <c r="F81" i="2"/>
  <c r="E81" i="2"/>
  <c r="G80" i="2"/>
  <c r="F80" i="2"/>
  <c r="E80" i="2"/>
  <c r="G79" i="2"/>
  <c r="F79" i="2"/>
  <c r="E79" i="2"/>
  <c r="H79" i="2" s="1"/>
  <c r="H78" i="2"/>
  <c r="G78" i="2"/>
  <c r="F78" i="2"/>
  <c r="E78" i="2"/>
  <c r="G77" i="2"/>
  <c r="F77" i="2"/>
  <c r="E77" i="2"/>
  <c r="G76" i="2"/>
  <c r="F76" i="2"/>
  <c r="E76" i="2"/>
  <c r="H76" i="2" s="1"/>
  <c r="H75" i="2"/>
  <c r="G75" i="2"/>
  <c r="F75" i="2"/>
  <c r="E75" i="2"/>
  <c r="G74" i="2"/>
  <c r="F74" i="2"/>
  <c r="E74" i="2"/>
  <c r="H74" i="2" s="1"/>
  <c r="G73" i="2"/>
  <c r="F73" i="2"/>
  <c r="E73" i="2"/>
  <c r="H73" i="2" s="1"/>
  <c r="H72" i="2"/>
  <c r="G72" i="2"/>
  <c r="F72" i="2"/>
  <c r="E72" i="2"/>
  <c r="G71" i="2"/>
  <c r="F71" i="2"/>
  <c r="E71" i="2"/>
  <c r="H71" i="2" s="1"/>
  <c r="H70" i="2"/>
  <c r="G70" i="2"/>
  <c r="F70" i="2"/>
  <c r="E70" i="2"/>
  <c r="H69" i="2"/>
  <c r="G69" i="2"/>
  <c r="F69" i="2"/>
  <c r="E69" i="2"/>
  <c r="G68" i="2"/>
  <c r="F68" i="2"/>
  <c r="E68" i="2"/>
  <c r="H68" i="2" s="1"/>
  <c r="G67" i="2"/>
  <c r="H67" i="2" s="1"/>
  <c r="F67" i="2"/>
  <c r="E67" i="2"/>
  <c r="H66" i="2"/>
  <c r="G66" i="2"/>
  <c r="F66" i="2"/>
  <c r="E66" i="2"/>
  <c r="G65" i="2"/>
  <c r="F65" i="2"/>
  <c r="E65" i="2"/>
  <c r="H65" i="2" s="1"/>
  <c r="G64" i="2"/>
  <c r="F64" i="2"/>
  <c r="H64" i="2" s="1"/>
  <c r="E64" i="2"/>
  <c r="G63" i="2"/>
  <c r="F63" i="2"/>
  <c r="E63" i="2"/>
  <c r="G62" i="2"/>
  <c r="F62" i="2"/>
  <c r="E62" i="2"/>
  <c r="H62" i="2" s="1"/>
  <c r="G61" i="2"/>
  <c r="F61" i="2"/>
  <c r="E61" i="2"/>
  <c r="H61" i="2" s="1"/>
  <c r="G60" i="2"/>
  <c r="F60" i="2"/>
  <c r="E60" i="2"/>
  <c r="G59" i="2"/>
  <c r="F59" i="2"/>
  <c r="E59" i="2"/>
  <c r="H59" i="2" s="1"/>
  <c r="G58" i="2"/>
  <c r="F58" i="2"/>
  <c r="E58" i="2"/>
  <c r="H58" i="2" s="1"/>
  <c r="H57" i="2"/>
  <c r="G57" i="2"/>
  <c r="F57" i="2"/>
  <c r="E57" i="2"/>
  <c r="G56" i="2"/>
  <c r="F56" i="2"/>
  <c r="E56" i="2"/>
  <c r="H56" i="2" s="1"/>
  <c r="G55" i="2"/>
  <c r="F55" i="2"/>
  <c r="E55" i="2"/>
  <c r="H55" i="2" s="1"/>
  <c r="H54" i="2"/>
  <c r="G54" i="2"/>
  <c r="F54" i="2"/>
  <c r="E54" i="2"/>
  <c r="G53" i="2"/>
  <c r="F53" i="2"/>
  <c r="E53" i="2"/>
  <c r="H53" i="2" s="1"/>
  <c r="G52" i="2"/>
  <c r="F52" i="2"/>
  <c r="E52" i="2"/>
  <c r="H52" i="2" s="1"/>
  <c r="H51" i="2"/>
  <c r="G51" i="2"/>
  <c r="F51" i="2"/>
  <c r="E51" i="2"/>
  <c r="G50" i="2"/>
  <c r="F50" i="2"/>
  <c r="E50" i="2"/>
  <c r="H50" i="2" s="1"/>
  <c r="G49" i="2"/>
  <c r="F49" i="2"/>
  <c r="E49" i="2"/>
  <c r="H49" i="2" s="1"/>
  <c r="H48" i="2"/>
  <c r="G48" i="2"/>
  <c r="F48" i="2"/>
  <c r="E48" i="2"/>
  <c r="G47" i="2"/>
  <c r="F47" i="2"/>
  <c r="E47" i="2"/>
  <c r="H47" i="2" s="1"/>
  <c r="G46" i="2"/>
  <c r="F46" i="2"/>
  <c r="E46" i="2"/>
  <c r="H46" i="2" s="1"/>
  <c r="H45" i="2"/>
  <c r="G45" i="2"/>
  <c r="F45" i="2"/>
  <c r="E45" i="2"/>
  <c r="G44" i="2"/>
  <c r="F44" i="2"/>
  <c r="E44" i="2"/>
  <c r="G43" i="2"/>
  <c r="F43" i="2"/>
  <c r="E43" i="2"/>
  <c r="H43" i="2" s="1"/>
  <c r="H42" i="2"/>
  <c r="G42" i="2"/>
  <c r="F42" i="2"/>
  <c r="E42" i="2"/>
  <c r="G41" i="2"/>
  <c r="F41" i="2"/>
  <c r="E41" i="2"/>
  <c r="G40" i="2"/>
  <c r="F40" i="2"/>
  <c r="E40" i="2"/>
  <c r="H40" i="2" s="1"/>
  <c r="H39" i="2"/>
  <c r="G39" i="2"/>
  <c r="F39" i="2"/>
  <c r="E39" i="2"/>
  <c r="G38" i="2"/>
  <c r="F38" i="2"/>
  <c r="E38" i="2"/>
  <c r="H38" i="2" s="1"/>
  <c r="G37" i="2"/>
  <c r="F37" i="2"/>
  <c r="E37" i="2"/>
  <c r="H37" i="2" s="1"/>
  <c r="H36" i="2"/>
  <c r="G36" i="2"/>
  <c r="F36" i="2"/>
  <c r="E36" i="2"/>
  <c r="G35" i="2"/>
  <c r="F35" i="2"/>
  <c r="E35" i="2"/>
  <c r="H35" i="2" s="1"/>
  <c r="H34" i="2"/>
  <c r="G34" i="2"/>
  <c r="F34" i="2"/>
  <c r="E34" i="2"/>
  <c r="H33" i="2"/>
  <c r="G33" i="2"/>
  <c r="F33" i="2"/>
  <c r="E33" i="2"/>
  <c r="G32" i="2"/>
  <c r="F32" i="2"/>
  <c r="E32" i="2"/>
  <c r="H32" i="2" s="1"/>
  <c r="G31" i="2"/>
  <c r="H31" i="2" s="1"/>
  <c r="F31" i="2"/>
  <c r="E31" i="2"/>
  <c r="H30" i="2"/>
  <c r="G30" i="2"/>
  <c r="F30" i="2"/>
  <c r="E30" i="2"/>
  <c r="G29" i="2"/>
  <c r="F29" i="2"/>
  <c r="E29" i="2"/>
  <c r="H29" i="2" s="1"/>
  <c r="G28" i="2"/>
  <c r="F28" i="2"/>
  <c r="H28" i="2" s="1"/>
  <c r="E28" i="2"/>
  <c r="G27" i="2"/>
  <c r="F27" i="2"/>
  <c r="E27" i="2"/>
  <c r="G26" i="2"/>
  <c r="F26" i="2"/>
  <c r="E26" i="2"/>
  <c r="H26" i="2" s="1"/>
  <c r="G25" i="2"/>
  <c r="F25" i="2"/>
  <c r="E25" i="2"/>
  <c r="H25" i="2" s="1"/>
  <c r="G24" i="2"/>
  <c r="F24" i="2"/>
  <c r="E24" i="2"/>
  <c r="G23" i="2"/>
  <c r="F23" i="2"/>
  <c r="E23" i="2"/>
  <c r="H23" i="2" s="1"/>
  <c r="G22" i="2"/>
  <c r="F22" i="2"/>
  <c r="E22" i="2"/>
  <c r="H22" i="2" s="1"/>
  <c r="H21" i="2"/>
  <c r="G21" i="2"/>
  <c r="F21" i="2"/>
  <c r="E21" i="2"/>
  <c r="G20" i="2"/>
  <c r="F20" i="2"/>
  <c r="E20" i="2"/>
  <c r="H20" i="2" s="1"/>
  <c r="G19" i="2"/>
  <c r="F19" i="2"/>
  <c r="E19" i="2"/>
  <c r="H19" i="2" s="1"/>
  <c r="H18" i="2"/>
  <c r="G18" i="2"/>
  <c r="F18" i="2"/>
  <c r="E18" i="2"/>
  <c r="G17" i="2"/>
  <c r="F17" i="2"/>
  <c r="E17" i="2"/>
  <c r="H17" i="2" s="1"/>
  <c r="G16" i="2"/>
  <c r="F16" i="2"/>
  <c r="E16" i="2"/>
  <c r="H16" i="2" s="1"/>
  <c r="H15" i="2"/>
  <c r="G15" i="2"/>
  <c r="F15" i="2"/>
  <c r="E15" i="2"/>
  <c r="G14" i="2"/>
  <c r="F14" i="2"/>
  <c r="E14" i="2"/>
  <c r="H14" i="2" s="1"/>
  <c r="G13" i="2"/>
  <c r="F13" i="2"/>
  <c r="E13" i="2"/>
  <c r="H13" i="2" s="1"/>
  <c r="H12" i="2"/>
  <c r="G12" i="2"/>
  <c r="F12" i="2"/>
  <c r="E12" i="2"/>
  <c r="G11" i="2"/>
  <c r="F11" i="2"/>
  <c r="E11" i="2"/>
  <c r="H11" i="2" s="1"/>
  <c r="G10" i="2"/>
  <c r="F10" i="2"/>
  <c r="E10" i="2"/>
  <c r="H10" i="2" s="1"/>
  <c r="H9" i="2"/>
  <c r="G9" i="2"/>
  <c r="F9" i="2"/>
  <c r="E9" i="2"/>
  <c r="B4" i="2"/>
  <c r="B3" i="2"/>
  <c r="B2" i="2"/>
  <c r="B5" i="2" s="1"/>
  <c r="H151" i="1"/>
  <c r="H15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H38" i="1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H134" i="1" s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H242" i="1" s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H278" i="1" s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9" i="1"/>
  <c r="G9" i="1"/>
  <c r="E10" i="1"/>
  <c r="E11" i="1"/>
  <c r="E12" i="1"/>
  <c r="E13" i="1"/>
  <c r="E14" i="1"/>
  <c r="E15" i="1"/>
  <c r="E16" i="1"/>
  <c r="E17" i="1"/>
  <c r="H17" i="1" s="1"/>
  <c r="E18" i="1"/>
  <c r="H18" i="1" s="1"/>
  <c r="E19" i="1"/>
  <c r="E20" i="1"/>
  <c r="E21" i="1"/>
  <c r="E22" i="1"/>
  <c r="E23" i="1"/>
  <c r="E24" i="1"/>
  <c r="E25" i="1"/>
  <c r="E26" i="1"/>
  <c r="E27" i="1"/>
  <c r="E28" i="1"/>
  <c r="E29" i="1"/>
  <c r="H29" i="1" s="1"/>
  <c r="E30" i="1"/>
  <c r="H30" i="1" s="1"/>
  <c r="E31" i="1"/>
  <c r="E32" i="1"/>
  <c r="E33" i="1"/>
  <c r="E34" i="1"/>
  <c r="E35" i="1"/>
  <c r="E36" i="1"/>
  <c r="E37" i="1"/>
  <c r="E38" i="1"/>
  <c r="E39" i="1"/>
  <c r="E40" i="1"/>
  <c r="E41" i="1"/>
  <c r="H41" i="1" s="1"/>
  <c r="E42" i="1"/>
  <c r="H42" i="1" s="1"/>
  <c r="E43" i="1"/>
  <c r="E44" i="1"/>
  <c r="E45" i="1"/>
  <c r="E46" i="1"/>
  <c r="E47" i="1"/>
  <c r="E48" i="1"/>
  <c r="E49" i="1"/>
  <c r="E50" i="1"/>
  <c r="E51" i="1"/>
  <c r="E52" i="1"/>
  <c r="E53" i="1"/>
  <c r="H53" i="1" s="1"/>
  <c r="E54" i="1"/>
  <c r="H54" i="1" s="1"/>
  <c r="E55" i="1"/>
  <c r="E56" i="1"/>
  <c r="E57" i="1"/>
  <c r="E58" i="1"/>
  <c r="E59" i="1"/>
  <c r="E60" i="1"/>
  <c r="E61" i="1"/>
  <c r="E62" i="1"/>
  <c r="H62" i="1" s="1"/>
  <c r="E63" i="1"/>
  <c r="E64" i="1"/>
  <c r="E65" i="1"/>
  <c r="H65" i="1" s="1"/>
  <c r="E66" i="1"/>
  <c r="H66" i="1" s="1"/>
  <c r="E67" i="1"/>
  <c r="E68" i="1"/>
  <c r="E69" i="1"/>
  <c r="E70" i="1"/>
  <c r="E71" i="1"/>
  <c r="E72" i="1"/>
  <c r="E73" i="1"/>
  <c r="E74" i="1"/>
  <c r="E75" i="1"/>
  <c r="E76" i="1"/>
  <c r="E77" i="1"/>
  <c r="H77" i="1" s="1"/>
  <c r="E78" i="1"/>
  <c r="H78" i="1" s="1"/>
  <c r="E79" i="1"/>
  <c r="E80" i="1"/>
  <c r="E81" i="1"/>
  <c r="E82" i="1"/>
  <c r="E83" i="1"/>
  <c r="E84" i="1"/>
  <c r="E85" i="1"/>
  <c r="E86" i="1"/>
  <c r="E87" i="1"/>
  <c r="E88" i="1"/>
  <c r="E89" i="1"/>
  <c r="H89" i="1" s="1"/>
  <c r="E90" i="1"/>
  <c r="H90" i="1" s="1"/>
  <c r="E91" i="1"/>
  <c r="E92" i="1"/>
  <c r="E93" i="1"/>
  <c r="E94" i="1"/>
  <c r="E95" i="1"/>
  <c r="E96" i="1"/>
  <c r="E97" i="1"/>
  <c r="E98" i="1"/>
  <c r="H98" i="1" s="1"/>
  <c r="E99" i="1"/>
  <c r="H99" i="1" s="1"/>
  <c r="E100" i="1"/>
  <c r="E101" i="1"/>
  <c r="H101" i="1" s="1"/>
  <c r="E102" i="1"/>
  <c r="H102" i="1" s="1"/>
  <c r="E103" i="1"/>
  <c r="E104" i="1"/>
  <c r="E105" i="1"/>
  <c r="E106" i="1"/>
  <c r="E107" i="1"/>
  <c r="E108" i="1"/>
  <c r="E109" i="1"/>
  <c r="E110" i="1"/>
  <c r="E111" i="1"/>
  <c r="E112" i="1"/>
  <c r="E113" i="1"/>
  <c r="H113" i="1" s="1"/>
  <c r="E114" i="1"/>
  <c r="H114" i="1" s="1"/>
  <c r="E115" i="1"/>
  <c r="E116" i="1"/>
  <c r="E117" i="1"/>
  <c r="E118" i="1"/>
  <c r="E119" i="1"/>
  <c r="E120" i="1"/>
  <c r="E121" i="1"/>
  <c r="E122" i="1"/>
  <c r="E123" i="1"/>
  <c r="E124" i="1"/>
  <c r="E125" i="1"/>
  <c r="H125" i="1" s="1"/>
  <c r="E126" i="1"/>
  <c r="H126" i="1" s="1"/>
  <c r="E127" i="1"/>
  <c r="E128" i="1"/>
  <c r="E129" i="1"/>
  <c r="E130" i="1"/>
  <c r="E131" i="1"/>
  <c r="E132" i="1"/>
  <c r="E133" i="1"/>
  <c r="E134" i="1"/>
  <c r="E135" i="1"/>
  <c r="E136" i="1"/>
  <c r="E137" i="1"/>
  <c r="H137" i="1" s="1"/>
  <c r="E138" i="1"/>
  <c r="H138" i="1" s="1"/>
  <c r="E139" i="1"/>
  <c r="E140" i="1"/>
  <c r="E141" i="1"/>
  <c r="E142" i="1"/>
  <c r="E143" i="1"/>
  <c r="E144" i="1"/>
  <c r="E145" i="1"/>
  <c r="E146" i="1"/>
  <c r="E147" i="1"/>
  <c r="E148" i="1"/>
  <c r="E149" i="1"/>
  <c r="H149" i="1" s="1"/>
  <c r="E150" i="1"/>
  <c r="H150" i="1" s="1"/>
  <c r="E151" i="1"/>
  <c r="E152" i="1"/>
  <c r="E153" i="1"/>
  <c r="E154" i="1"/>
  <c r="E155" i="1"/>
  <c r="E156" i="1"/>
  <c r="E157" i="1"/>
  <c r="E158" i="1"/>
  <c r="E159" i="1"/>
  <c r="E160" i="1"/>
  <c r="E161" i="1"/>
  <c r="H161" i="1" s="1"/>
  <c r="E162" i="1"/>
  <c r="H162" i="1" s="1"/>
  <c r="E163" i="1"/>
  <c r="E164" i="1"/>
  <c r="E165" i="1"/>
  <c r="E166" i="1"/>
  <c r="E167" i="1"/>
  <c r="E168" i="1"/>
  <c r="E169" i="1"/>
  <c r="E170" i="1"/>
  <c r="E171" i="1"/>
  <c r="E172" i="1"/>
  <c r="E173" i="1"/>
  <c r="H173" i="1" s="1"/>
  <c r="E174" i="1"/>
  <c r="H174" i="1" s="1"/>
  <c r="E175" i="1"/>
  <c r="E176" i="1"/>
  <c r="E177" i="1"/>
  <c r="E178" i="1"/>
  <c r="E179" i="1"/>
  <c r="E180" i="1"/>
  <c r="E181" i="1"/>
  <c r="E182" i="1"/>
  <c r="E183" i="1"/>
  <c r="E184" i="1"/>
  <c r="E185" i="1"/>
  <c r="H185" i="1" s="1"/>
  <c r="E186" i="1"/>
  <c r="H186" i="1" s="1"/>
  <c r="E187" i="1"/>
  <c r="E188" i="1"/>
  <c r="E189" i="1"/>
  <c r="E190" i="1"/>
  <c r="E191" i="1"/>
  <c r="E192" i="1"/>
  <c r="E193" i="1"/>
  <c r="E194" i="1"/>
  <c r="E195" i="1"/>
  <c r="E196" i="1"/>
  <c r="E197" i="1"/>
  <c r="H197" i="1" s="1"/>
  <c r="E198" i="1"/>
  <c r="H198" i="1" s="1"/>
  <c r="E199" i="1"/>
  <c r="E200" i="1"/>
  <c r="E201" i="1"/>
  <c r="E202" i="1"/>
  <c r="E203" i="1"/>
  <c r="E204" i="1"/>
  <c r="E205" i="1"/>
  <c r="E206" i="1"/>
  <c r="H206" i="1" s="1"/>
  <c r="E207" i="1"/>
  <c r="H207" i="1" s="1"/>
  <c r="E208" i="1"/>
  <c r="E209" i="1"/>
  <c r="H209" i="1" s="1"/>
  <c r="E210" i="1"/>
  <c r="H210" i="1" s="1"/>
  <c r="E211" i="1"/>
  <c r="E212" i="1"/>
  <c r="E213" i="1"/>
  <c r="E214" i="1"/>
  <c r="E215" i="1"/>
  <c r="E216" i="1"/>
  <c r="E217" i="1"/>
  <c r="E218" i="1"/>
  <c r="E219" i="1"/>
  <c r="E220" i="1"/>
  <c r="E221" i="1"/>
  <c r="H221" i="1" s="1"/>
  <c r="E222" i="1"/>
  <c r="H222" i="1" s="1"/>
  <c r="E223" i="1"/>
  <c r="E224" i="1"/>
  <c r="E225" i="1"/>
  <c r="E226" i="1"/>
  <c r="E227" i="1"/>
  <c r="E228" i="1"/>
  <c r="E229" i="1"/>
  <c r="E230" i="1"/>
  <c r="E231" i="1"/>
  <c r="E232" i="1"/>
  <c r="E233" i="1"/>
  <c r="H233" i="1" s="1"/>
  <c r="E234" i="1"/>
  <c r="H234" i="1" s="1"/>
  <c r="E235" i="1"/>
  <c r="E236" i="1"/>
  <c r="E237" i="1"/>
  <c r="E238" i="1"/>
  <c r="E239" i="1"/>
  <c r="E240" i="1"/>
  <c r="E241" i="1"/>
  <c r="E242" i="1"/>
  <c r="E243" i="1"/>
  <c r="E244" i="1"/>
  <c r="E245" i="1"/>
  <c r="H245" i="1" s="1"/>
  <c r="E246" i="1"/>
  <c r="H246" i="1" s="1"/>
  <c r="E247" i="1"/>
  <c r="H247" i="1" s="1"/>
  <c r="E248" i="1"/>
  <c r="E249" i="1"/>
  <c r="E250" i="1"/>
  <c r="E251" i="1"/>
  <c r="E252" i="1"/>
  <c r="E253" i="1"/>
  <c r="E254" i="1"/>
  <c r="E255" i="1"/>
  <c r="E256" i="1"/>
  <c r="E257" i="1"/>
  <c r="H257" i="1" s="1"/>
  <c r="E258" i="1"/>
  <c r="H258" i="1" s="1"/>
  <c r="E259" i="1"/>
  <c r="E260" i="1"/>
  <c r="E261" i="1"/>
  <c r="E262" i="1"/>
  <c r="E263" i="1"/>
  <c r="E264" i="1"/>
  <c r="E265" i="1"/>
  <c r="E266" i="1"/>
  <c r="E267" i="1"/>
  <c r="E268" i="1"/>
  <c r="E269" i="1"/>
  <c r="H269" i="1" s="1"/>
  <c r="E270" i="1"/>
  <c r="H270" i="1" s="1"/>
  <c r="E271" i="1"/>
  <c r="E272" i="1"/>
  <c r="E273" i="1"/>
  <c r="E274" i="1"/>
  <c r="E275" i="1"/>
  <c r="E276" i="1"/>
  <c r="E277" i="1"/>
  <c r="E278" i="1"/>
  <c r="E279" i="1"/>
  <c r="E280" i="1"/>
  <c r="E281" i="1"/>
  <c r="H281" i="1" s="1"/>
  <c r="E282" i="1"/>
  <c r="H282" i="1" s="1"/>
  <c r="E283" i="1"/>
  <c r="E284" i="1"/>
  <c r="E285" i="1"/>
  <c r="E286" i="1"/>
  <c r="E287" i="1"/>
  <c r="E288" i="1"/>
  <c r="E289" i="1"/>
  <c r="E290" i="1"/>
  <c r="E291" i="1"/>
  <c r="E292" i="1"/>
  <c r="E293" i="1"/>
  <c r="H293" i="1" s="1"/>
  <c r="E294" i="1"/>
  <c r="H294" i="1" s="1"/>
  <c r="E295" i="1"/>
  <c r="E296" i="1"/>
  <c r="E297" i="1"/>
  <c r="E298" i="1"/>
  <c r="E299" i="1"/>
  <c r="E300" i="1"/>
  <c r="E301" i="1"/>
  <c r="E302" i="1"/>
  <c r="H302" i="1" s="1"/>
  <c r="E303" i="1"/>
  <c r="E304" i="1"/>
  <c r="E305" i="1"/>
  <c r="H305" i="1" s="1"/>
  <c r="E306" i="1"/>
  <c r="H306" i="1" s="1"/>
  <c r="E307" i="1"/>
  <c r="E308" i="1"/>
  <c r="E309" i="1"/>
  <c r="E310" i="1"/>
  <c r="E311" i="1"/>
  <c r="E312" i="1"/>
  <c r="E313" i="1"/>
  <c r="E314" i="1"/>
  <c r="E315" i="1"/>
  <c r="E316" i="1"/>
  <c r="E317" i="1"/>
  <c r="H317" i="1" s="1"/>
  <c r="E318" i="1"/>
  <c r="H318" i="1" s="1"/>
  <c r="E319" i="1"/>
  <c r="E320" i="1"/>
  <c r="E321" i="1"/>
  <c r="E322" i="1"/>
  <c r="E323" i="1"/>
  <c r="E324" i="1"/>
  <c r="E325" i="1"/>
  <c r="E326" i="1"/>
  <c r="E327" i="1"/>
  <c r="E328" i="1"/>
  <c r="E329" i="1"/>
  <c r="H329" i="1" s="1"/>
  <c r="E330" i="1"/>
  <c r="H330" i="1" s="1"/>
  <c r="E331" i="1"/>
  <c r="E332" i="1"/>
  <c r="E333" i="1"/>
  <c r="E334" i="1"/>
  <c r="E335" i="1"/>
  <c r="E336" i="1"/>
  <c r="E337" i="1"/>
  <c r="E338" i="1"/>
  <c r="E339" i="1"/>
  <c r="E340" i="1"/>
  <c r="E341" i="1"/>
  <c r="H341" i="1" s="1"/>
  <c r="E342" i="1"/>
  <c r="H342" i="1" s="1"/>
  <c r="E343" i="1"/>
  <c r="E344" i="1"/>
  <c r="E345" i="1"/>
  <c r="E346" i="1"/>
  <c r="E347" i="1"/>
  <c r="E348" i="1"/>
  <c r="E349" i="1"/>
  <c r="E350" i="1"/>
  <c r="H350" i="1" s="1"/>
  <c r="E351" i="1"/>
  <c r="H351" i="1" s="1"/>
  <c r="E352" i="1"/>
  <c r="E353" i="1"/>
  <c r="H353" i="1" s="1"/>
  <c r="E354" i="1"/>
  <c r="H354" i="1" s="1"/>
  <c r="E355" i="1"/>
  <c r="E356" i="1"/>
  <c r="E357" i="1"/>
  <c r="E358" i="1"/>
  <c r="E359" i="1"/>
  <c r="E360" i="1"/>
  <c r="E361" i="1"/>
  <c r="E362" i="1"/>
  <c r="E363" i="1"/>
  <c r="E364" i="1"/>
  <c r="E365" i="1"/>
  <c r="H365" i="1" s="1"/>
  <c r="E366" i="1"/>
  <c r="H366" i="1" s="1"/>
  <c r="E367" i="1"/>
  <c r="E368" i="1"/>
  <c r="E369" i="1"/>
  <c r="E370" i="1"/>
  <c r="E371" i="1"/>
  <c r="E372" i="1"/>
  <c r="E9" i="1"/>
  <c r="H9" i="1" s="1"/>
  <c r="B4" i="1"/>
  <c r="B3" i="1"/>
  <c r="B2" i="1"/>
  <c r="H27" i="2" l="1"/>
  <c r="H44" i="2"/>
  <c r="H63" i="2"/>
  <c r="H80" i="2"/>
  <c r="H99" i="2"/>
  <c r="H116" i="2"/>
  <c r="H144" i="2"/>
  <c r="H148" i="2"/>
  <c r="H180" i="2"/>
  <c r="H184" i="2"/>
  <c r="H216" i="2"/>
  <c r="H220" i="2"/>
  <c r="H252" i="2"/>
  <c r="H256" i="2"/>
  <c r="H288" i="2"/>
  <c r="H292" i="2"/>
  <c r="H324" i="2"/>
  <c r="H328" i="2"/>
  <c r="H332" i="2"/>
  <c r="H357" i="2"/>
  <c r="H24" i="2"/>
  <c r="H41" i="2"/>
  <c r="H60" i="2"/>
  <c r="H77" i="2"/>
  <c r="H96" i="2"/>
  <c r="H113" i="2"/>
  <c r="H140" i="2"/>
  <c r="H152" i="2"/>
  <c r="H176" i="2"/>
  <c r="H188" i="2"/>
  <c r="H212" i="2"/>
  <c r="H224" i="2"/>
  <c r="H248" i="2"/>
  <c r="H260" i="2"/>
  <c r="H284" i="2"/>
  <c r="H296" i="2"/>
  <c r="H320" i="2"/>
  <c r="H346" i="2"/>
  <c r="H353" i="2"/>
  <c r="H361" i="2"/>
  <c r="H365" i="2"/>
  <c r="H312" i="2"/>
  <c r="H348" i="2"/>
  <c r="H129" i="2"/>
  <c r="H165" i="2"/>
  <c r="H201" i="2"/>
  <c r="H237" i="2"/>
  <c r="H273" i="2"/>
  <c r="H309" i="2"/>
  <c r="H345" i="2"/>
  <c r="H126" i="2"/>
  <c r="H162" i="2"/>
  <c r="H198" i="2"/>
  <c r="H234" i="2"/>
  <c r="H270" i="2"/>
  <c r="H306" i="2"/>
  <c r="H342" i="2"/>
  <c r="H123" i="2"/>
  <c r="H159" i="2"/>
  <c r="H195" i="2"/>
  <c r="H231" i="2"/>
  <c r="H267" i="2"/>
  <c r="H303" i="2"/>
  <c r="H339" i="2"/>
  <c r="H120" i="2"/>
  <c r="H156" i="2"/>
  <c r="H192" i="2"/>
  <c r="H228" i="2"/>
  <c r="H264" i="2"/>
  <c r="H300" i="2"/>
  <c r="H336" i="2"/>
  <c r="H372" i="2"/>
  <c r="H153" i="2"/>
  <c r="H189" i="2"/>
  <c r="H225" i="2"/>
  <c r="H261" i="2"/>
  <c r="H297" i="2"/>
  <c r="H333" i="2"/>
  <c r="H369" i="2"/>
  <c r="H150" i="2"/>
  <c r="H186" i="2"/>
  <c r="H222" i="2"/>
  <c r="H258" i="2"/>
  <c r="H294" i="2"/>
  <c r="H330" i="2"/>
  <c r="H366" i="2"/>
  <c r="H158" i="1"/>
  <c r="H75" i="1"/>
  <c r="H326" i="1"/>
  <c r="H327" i="1"/>
  <c r="H267" i="1"/>
  <c r="H159" i="1"/>
  <c r="H15" i="1"/>
  <c r="H368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40" i="1"/>
  <c r="H128" i="1"/>
  <c r="H116" i="1"/>
  <c r="H104" i="1"/>
  <c r="H92" i="1"/>
  <c r="H80" i="1"/>
  <c r="H68" i="1"/>
  <c r="H56" i="1"/>
  <c r="H44" i="1"/>
  <c r="H32" i="1"/>
  <c r="H20" i="1"/>
  <c r="H303" i="1"/>
  <c r="H219" i="1"/>
  <c r="H123" i="1"/>
  <c r="H63" i="1"/>
  <c r="H74" i="1"/>
  <c r="H356" i="1"/>
  <c r="H367" i="1"/>
  <c r="H355" i="1"/>
  <c r="H343" i="1"/>
  <c r="H331" i="1"/>
  <c r="H319" i="1"/>
  <c r="H307" i="1"/>
  <c r="H295" i="1"/>
  <c r="H283" i="1"/>
  <c r="H271" i="1"/>
  <c r="H259" i="1"/>
  <c r="H235" i="1"/>
  <c r="H223" i="1"/>
  <c r="H211" i="1"/>
  <c r="H199" i="1"/>
  <c r="H187" i="1"/>
  <c r="H175" i="1"/>
  <c r="H163" i="1"/>
  <c r="H139" i="1"/>
  <c r="H127" i="1"/>
  <c r="H115" i="1"/>
  <c r="H103" i="1"/>
  <c r="H91" i="1"/>
  <c r="H79" i="1"/>
  <c r="H67" i="1"/>
  <c r="H55" i="1"/>
  <c r="H43" i="1"/>
  <c r="H31" i="1"/>
  <c r="H19" i="1"/>
  <c r="H291" i="1"/>
  <c r="H243" i="1"/>
  <c r="H183" i="1"/>
  <c r="H147" i="1"/>
  <c r="H39" i="1"/>
  <c r="H364" i="1"/>
  <c r="H352" i="1"/>
  <c r="H340" i="1"/>
  <c r="H328" i="1"/>
  <c r="H316" i="1"/>
  <c r="H304" i="1"/>
  <c r="H292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52" i="1"/>
  <c r="H16" i="1"/>
  <c r="H339" i="1"/>
  <c r="H315" i="1"/>
  <c r="H279" i="1"/>
  <c r="H231" i="1"/>
  <c r="H171" i="1"/>
  <c r="H135" i="1"/>
  <c r="H87" i="1"/>
  <c r="H27" i="1"/>
  <c r="H182" i="1"/>
  <c r="H338" i="1"/>
  <c r="H314" i="1"/>
  <c r="H290" i="1"/>
  <c r="H254" i="1"/>
  <c r="H230" i="1"/>
  <c r="H194" i="1"/>
  <c r="H170" i="1"/>
  <c r="H146" i="1"/>
  <c r="H110" i="1"/>
  <c r="H86" i="1"/>
  <c r="H50" i="1"/>
  <c r="H26" i="1"/>
  <c r="H64" i="1"/>
  <c r="H40" i="1"/>
  <c r="H28" i="1"/>
  <c r="H363" i="1"/>
  <c r="H255" i="1"/>
  <c r="H195" i="1"/>
  <c r="H111" i="1"/>
  <c r="H51" i="1"/>
  <c r="H361" i="1"/>
  <c r="H349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362" i="1"/>
  <c r="H218" i="1"/>
  <c r="H122" i="1"/>
  <c r="H266" i="1"/>
  <c r="H14" i="1"/>
  <c r="H193" i="1"/>
  <c r="H169" i="1"/>
  <c r="H133" i="1"/>
  <c r="H97" i="1"/>
  <c r="H61" i="1"/>
  <c r="H37" i="1"/>
  <c r="H372" i="1"/>
  <c r="H336" i="1"/>
  <c r="H312" i="1"/>
  <c r="H276" i="1"/>
  <c r="H240" i="1"/>
  <c r="H204" i="1"/>
  <c r="H168" i="1"/>
  <c r="H132" i="1"/>
  <c r="H108" i="1"/>
  <c r="H60" i="1"/>
  <c r="H36" i="1"/>
  <c r="H24" i="1"/>
  <c r="H371" i="1"/>
  <c r="H335" i="1"/>
  <c r="H299" i="1"/>
  <c r="H275" i="1"/>
  <c r="H239" i="1"/>
  <c r="H203" i="1"/>
  <c r="H167" i="1"/>
  <c r="H131" i="1"/>
  <c r="H71" i="1"/>
  <c r="H11" i="1"/>
  <c r="H181" i="1"/>
  <c r="H157" i="1"/>
  <c r="H109" i="1"/>
  <c r="H73" i="1"/>
  <c r="H25" i="1"/>
  <c r="H360" i="1"/>
  <c r="H324" i="1"/>
  <c r="H288" i="1"/>
  <c r="H252" i="1"/>
  <c r="H216" i="1"/>
  <c r="H180" i="1"/>
  <c r="H144" i="1"/>
  <c r="H84" i="1"/>
  <c r="H359" i="1"/>
  <c r="H323" i="1"/>
  <c r="H287" i="1"/>
  <c r="H251" i="1"/>
  <c r="H215" i="1"/>
  <c r="H179" i="1"/>
  <c r="H143" i="1"/>
  <c r="H107" i="1"/>
  <c r="H83" i="1"/>
  <c r="H47" i="1"/>
  <c r="H23" i="1"/>
  <c r="H370" i="1"/>
  <c r="H358" i="1"/>
  <c r="H346" i="1"/>
  <c r="H334" i="1"/>
  <c r="H322" i="1"/>
  <c r="H310" i="1"/>
  <c r="H286" i="1"/>
  <c r="H274" i="1"/>
  <c r="H262" i="1"/>
  <c r="H250" i="1"/>
  <c r="H238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H22" i="1"/>
  <c r="H10" i="1"/>
  <c r="K14" i="1" s="1"/>
  <c r="H145" i="1"/>
  <c r="H121" i="1"/>
  <c r="H85" i="1"/>
  <c r="H49" i="1"/>
  <c r="H13" i="1"/>
  <c r="H348" i="1"/>
  <c r="H300" i="1"/>
  <c r="H264" i="1"/>
  <c r="H228" i="1"/>
  <c r="H192" i="1"/>
  <c r="H156" i="1"/>
  <c r="H120" i="1"/>
  <c r="H96" i="1"/>
  <c r="H72" i="1"/>
  <c r="H48" i="1"/>
  <c r="H12" i="1"/>
  <c r="H347" i="1"/>
  <c r="H311" i="1"/>
  <c r="H263" i="1"/>
  <c r="H227" i="1"/>
  <c r="H191" i="1"/>
  <c r="H155" i="1"/>
  <c r="H119" i="1"/>
  <c r="H95" i="1"/>
  <c r="H59" i="1"/>
  <c r="H35" i="1"/>
  <c r="H298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57" i="1"/>
  <c r="H45" i="1"/>
  <c r="H33" i="1"/>
  <c r="H21" i="1"/>
  <c r="B5" i="1"/>
  <c r="K11" i="1" l="1"/>
  <c r="K12" i="1"/>
  <c r="K13" i="1"/>
</calcChain>
</file>

<file path=xl/sharedStrings.xml><?xml version="1.0" encoding="utf-8"?>
<sst xmlns="http://schemas.openxmlformats.org/spreadsheetml/2006/main" count="38" uniqueCount="24">
  <si>
    <t>Date</t>
  </si>
  <si>
    <t>AAPL</t>
  </si>
  <si>
    <t>MSFT</t>
  </si>
  <si>
    <t>TSLA</t>
  </si>
  <si>
    <t>Portfolio Return</t>
  </si>
  <si>
    <t>Benchmark</t>
  </si>
  <si>
    <t xml:space="preserve">Asset </t>
  </si>
  <si>
    <t>Weight</t>
  </si>
  <si>
    <t>Total</t>
  </si>
  <si>
    <t>AAPL_Price</t>
  </si>
  <si>
    <t>MSFT_Price</t>
  </si>
  <si>
    <t>TSLA_Price</t>
  </si>
  <si>
    <t>AAPL_Return</t>
  </si>
  <si>
    <t>MSFT_Return</t>
  </si>
  <si>
    <t>TSLA_Return</t>
  </si>
  <si>
    <t>Mean_Return</t>
  </si>
  <si>
    <t>Std_Dev</t>
  </si>
  <si>
    <t>Portfolio_Beta</t>
  </si>
  <si>
    <t>Portfolio_Alpha</t>
  </si>
  <si>
    <t>Sharpe_Ratio</t>
  </si>
  <si>
    <t>Risk-Free Rate</t>
  </si>
  <si>
    <t>Downside Sq Dev</t>
  </si>
  <si>
    <t>Downside_Deviation</t>
  </si>
  <si>
    <t>Sortino_Ratio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</si>
</sst>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169" fontId="0" fillId="0" borderId="0" xfId="0" applyNumberFormat="1" applyAlignment="1">
      <alignment horizontal="left"/>
    </xf>
    <xf numFmtId="14" fontId="0" fillId="2" borderId="1" xfId="0" applyNumberFormat="1" applyFill="1" applyBorder="1"/>
    <xf numFmtId="14" fontId="1" fillId="0" borderId="1" xfId="0" applyNumberFormat="1" applyFont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384E872-116E-4088-9945-7AFB6C4C90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Sharpe Vs Sortino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Ratio_Calculations!$E$1:$F$1</c:f>
              <c:strCache>
                <c:ptCount val="2"/>
                <c:pt idx="0">
                  <c:v>Sharpe_Ratio</c:v>
                </c:pt>
                <c:pt idx="1">
                  <c:v>Sortino_Ratio</c:v>
                </c:pt>
              </c:strCache>
            </c:strRef>
          </c:cat>
          <c:val>
            <c:numRef>
              <c:f>Ratio_Calculations!$E$2:$F$2</c:f>
              <c:numCache>
                <c:formatCode>General</c:formatCode>
                <c:ptCount val="2"/>
                <c:pt idx="0">
                  <c:v>-0.41076535658342722</c:v>
                </c:pt>
                <c:pt idx="1">
                  <c:v>-0.35012898651797714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83E-8648-CD8CD6AC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8095312"/>
        <c:axId val="2118096272"/>
      </c:barChart>
      <c:catAx>
        <c:axId val="211809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6272"/>
        <c:crosses val="autoZero"/>
        <c:auto val="1"/>
        <c:lblAlgn val="ctr"/>
        <c:lblOffset val="100"/>
        <c:noMultiLvlLbl val="0"/>
      </c:catAx>
      <c:valAx>
        <c:axId val="21180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323199</xdr:colOff>
      <xdr:row>5</xdr:row>
      <xdr:rowOff>61220</xdr:rowOff>
    </xdr:from>
    <xdr:to>
      <xdr:col>17</xdr:col>
      <xdr:colOff>10584</xdr:colOff>
      <xdr:row>19</xdr:row>
      <xdr:rowOff>183010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5B5D7F-C8C1-96E7-E142-3599BD539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2"/>
  <sheetViews>
    <sheetView tabSelected="1" workbookViewId="0">
      <selection activeCell="L8" sqref="L8"/>
    </sheetView>
  </sheetViews>
  <sheetFormatPr defaultRowHeight="14.5" x14ac:dyDescent="0.35"/>
  <cols>
    <col min="1" max="1" width="18.26953125" style="10" bestFit="1" customWidth="1"/>
    <col min="2" max="4" width="12" bestFit="1" customWidth="1"/>
    <col min="5" max="5" width="12.7265625" bestFit="1" customWidth="1"/>
    <col min="6" max="6" width="12.81640625" bestFit="1" customWidth="1"/>
    <col min="7" max="7" width="12.7265625" bestFit="1" customWidth="1"/>
    <col min="8" max="8" width="15.453125" bestFit="1" customWidth="1"/>
    <col min="9" max="9" width="12.7265625" bestFit="1" customWidth="1"/>
    <col min="10" max="10" width="14.08984375" bestFit="1" customWidth="1"/>
    <col min="11" max="11" width="10.81640625" bestFit="1" customWidth="1"/>
    <col min="12" max="12" width="10.1796875" bestFit="1" customWidth="1"/>
    <col min="13" max="13" width="11.7265625" bestFit="1" customWidth="1"/>
    <col min="14" max="14" width="12" bestFit="1" customWidth="1"/>
    <col min="15" max="15" width="11.26953125" bestFit="1" customWidth="1"/>
  </cols>
  <sheetData>
    <row r="1" spans="1:11" x14ac:dyDescent="0.35">
      <c r="A1" s="7" t="s">
        <v>6</v>
      </c>
      <c r="B1" s="1" t="s">
        <v>7</v>
      </c>
    </row>
    <row r="2" spans="1:11" x14ac:dyDescent="0.35">
      <c r="A2" s="8" t="s">
        <v>1</v>
      </c>
      <c r="B2" s="2">
        <f>0.4</f>
        <v>0.4</v>
      </c>
    </row>
    <row r="3" spans="1:11" x14ac:dyDescent="0.35">
      <c r="A3" s="8" t="s">
        <v>2</v>
      </c>
      <c r="B3" s="2">
        <f>0.3</f>
        <v>0.3</v>
      </c>
    </row>
    <row r="4" spans="1:11" x14ac:dyDescent="0.35">
      <c r="A4" s="8" t="s">
        <v>3</v>
      </c>
      <c r="B4" s="2">
        <f>0.3</f>
        <v>0.3</v>
      </c>
    </row>
    <row r="5" spans="1:11" x14ac:dyDescent="0.35">
      <c r="A5" s="8" t="s">
        <v>8</v>
      </c>
      <c r="B5" s="2">
        <f>SUM(B2:B4)</f>
        <v>1</v>
      </c>
    </row>
    <row r="7" spans="1:11" x14ac:dyDescent="0.35">
      <c r="A7" s="9" t="s">
        <v>0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4</v>
      </c>
      <c r="I7" s="3" t="s">
        <v>5</v>
      </c>
    </row>
    <row r="8" spans="1:11" x14ac:dyDescent="0.35">
      <c r="A8" s="10">
        <v>44927</v>
      </c>
      <c r="B8">
        <v>143.50478802433611</v>
      </c>
      <c r="C8">
        <v>221.16937483911889</v>
      </c>
      <c r="D8">
        <v>670.9934897051254</v>
      </c>
      <c r="I8">
        <v>2.030823891042156E-2</v>
      </c>
    </row>
    <row r="9" spans="1:11" x14ac:dyDescent="0.35">
      <c r="A9" s="10">
        <v>44928</v>
      </c>
      <c r="B9">
        <v>122.7980797588388</v>
      </c>
      <c r="C9">
        <v>219.78210947183589</v>
      </c>
      <c r="D9">
        <v>667.24221336641551</v>
      </c>
      <c r="E9">
        <f>(B9-B8)/B8</f>
        <v>-0.1442928040978381</v>
      </c>
      <c r="F9">
        <f t="shared" ref="F9:G24" si="0">(C9-C8)/C8</f>
        <v>-6.2724116677189377E-3</v>
      </c>
      <c r="G9">
        <f t="shared" si="0"/>
        <v>-5.5906300079877382E-3</v>
      </c>
      <c r="H9">
        <f>E9*$B$2+F9*$B$3+G9*$B$4</f>
        <v>-6.1276034141847242E-2</v>
      </c>
      <c r="I9">
        <v>1.4155956113642071E-2</v>
      </c>
    </row>
    <row r="10" spans="1:11" x14ac:dyDescent="0.35">
      <c r="A10" s="10">
        <v>44929</v>
      </c>
      <c r="B10">
        <v>124.2885784715851</v>
      </c>
      <c r="C10">
        <v>212.1459582507099</v>
      </c>
      <c r="D10">
        <v>790.76259422810551</v>
      </c>
      <c r="E10">
        <f t="shared" ref="E10:G73" si="1">(B10-B9)/B9</f>
        <v>1.2137801467852498E-2</v>
      </c>
      <c r="F10">
        <f t="shared" si="0"/>
        <v>-3.4744189322218413E-2</v>
      </c>
      <c r="G10">
        <f t="shared" si="0"/>
        <v>0.18512075283501117</v>
      </c>
      <c r="H10">
        <f t="shared" ref="H10:H73" si="2">E10*$B$2+F10*$B$3+G10*$B$4</f>
        <v>4.9968089640978826E-2</v>
      </c>
      <c r="I10">
        <v>-2.4993733415522759E-2</v>
      </c>
    </row>
    <row r="11" spans="1:11" x14ac:dyDescent="0.35">
      <c r="A11" s="10">
        <v>44930</v>
      </c>
      <c r="B11">
        <v>126.7230839771637</v>
      </c>
      <c r="C11">
        <v>222.20533934947491</v>
      </c>
      <c r="D11">
        <v>660.33370387022035</v>
      </c>
      <c r="E11">
        <f t="shared" si="1"/>
        <v>1.9587523934350707E-2</v>
      </c>
      <c r="F11">
        <f t="shared" si="0"/>
        <v>4.7417264894941052E-2</v>
      </c>
      <c r="G11">
        <f t="shared" si="0"/>
        <v>-0.16494064250118196</v>
      </c>
      <c r="H11">
        <f t="shared" si="2"/>
        <v>-2.7422003708131987E-2</v>
      </c>
      <c r="I11">
        <v>-2.480653905562355E-2</v>
      </c>
      <c r="J11" s="5" t="s">
        <v>15</v>
      </c>
      <c r="K11" s="6">
        <f>AVERAGE(H9:H372)</f>
        <v>5.0375706822733844E-3</v>
      </c>
    </row>
    <row r="12" spans="1:11" x14ac:dyDescent="0.35">
      <c r="A12" s="10">
        <v>44931</v>
      </c>
      <c r="B12">
        <v>127.2614809736297</v>
      </c>
      <c r="C12">
        <v>200.9970228174424</v>
      </c>
      <c r="D12">
        <v>715.30847356417507</v>
      </c>
      <c r="E12">
        <f t="shared" si="1"/>
        <v>4.2486102734291716E-3</v>
      </c>
      <c r="F12">
        <f t="shared" si="0"/>
        <v>-9.5444675605553267E-2</v>
      </c>
      <c r="G12">
        <f t="shared" si="0"/>
        <v>8.3253011881337005E-2</v>
      </c>
      <c r="H12">
        <f t="shared" si="2"/>
        <v>-1.9580550078932106E-3</v>
      </c>
      <c r="I12">
        <v>1.259221264397299E-2</v>
      </c>
      <c r="J12" s="5" t="s">
        <v>16</v>
      </c>
      <c r="K12" s="6">
        <f>_xlfn.STDEV.P(H9:H372)</f>
        <v>6.0770532172804349E-2</v>
      </c>
    </row>
    <row r="13" spans="1:11" x14ac:dyDescent="0.35">
      <c r="A13" s="10">
        <v>44932</v>
      </c>
      <c r="B13">
        <v>121.40144749277439</v>
      </c>
      <c r="C13">
        <v>221.20063917434399</v>
      </c>
      <c r="D13">
        <v>797.17939807524033</v>
      </c>
      <c r="E13">
        <f t="shared" si="1"/>
        <v>-4.6047189110345062E-2</v>
      </c>
      <c r="F13">
        <f t="shared" si="0"/>
        <v>0.1005169931061702</v>
      </c>
      <c r="G13">
        <f t="shared" si="0"/>
        <v>0.11445540985013938</v>
      </c>
      <c r="H13">
        <f t="shared" si="2"/>
        <v>4.6072845242754845E-2</v>
      </c>
      <c r="I13">
        <v>1.1772428202039151E-2</v>
      </c>
      <c r="J13" s="5" t="s">
        <v>17</v>
      </c>
      <c r="K13">
        <f>SLOPE(H9:H372,I9:I372)</f>
        <v>-0.13522314556626466</v>
      </c>
    </row>
    <row r="14" spans="1:11" x14ac:dyDescent="0.35">
      <c r="A14" s="10">
        <v>44933</v>
      </c>
      <c r="B14">
        <v>128.13781492933779</v>
      </c>
      <c r="C14">
        <v>211.28019392063521</v>
      </c>
      <c r="D14">
        <v>771.92874608876764</v>
      </c>
      <c r="E14">
        <f t="shared" si="1"/>
        <v>5.5488361759149001E-2</v>
      </c>
      <c r="F14">
        <f t="shared" si="0"/>
        <v>-4.4848176256352353E-2</v>
      </c>
      <c r="G14">
        <f t="shared" si="0"/>
        <v>-3.1674993166455931E-2</v>
      </c>
      <c r="H14">
        <f t="shared" si="2"/>
        <v>-7.6160612318288204E-4</v>
      </c>
      <c r="I14">
        <v>-3.449269555700029E-3</v>
      </c>
      <c r="J14" s="5" t="s">
        <v>18</v>
      </c>
      <c r="K14">
        <f>INTERCEPT(H9:H372,I9:I372)</f>
        <v>5.1432849918318412E-3</v>
      </c>
    </row>
    <row r="15" spans="1:11" x14ac:dyDescent="0.35">
      <c r="A15" s="10">
        <v>44934</v>
      </c>
      <c r="B15">
        <v>121.4328831500633</v>
      </c>
      <c r="C15">
        <v>217.5672919190603</v>
      </c>
      <c r="D15">
        <v>746.80854470527686</v>
      </c>
      <c r="E15">
        <f t="shared" si="1"/>
        <v>-5.2325941276366819E-2</v>
      </c>
      <c r="F15">
        <f t="shared" si="0"/>
        <v>2.9757157458813924E-2</v>
      </c>
      <c r="G15">
        <f t="shared" si="0"/>
        <v>-3.2542124529978435E-2</v>
      </c>
      <c r="H15">
        <f t="shared" si="2"/>
        <v>-2.1765866631896086E-2</v>
      </c>
      <c r="I15">
        <v>-4.4586873881710121E-3</v>
      </c>
      <c r="J15" s="5"/>
    </row>
    <row r="16" spans="1:11" x14ac:dyDescent="0.35">
      <c r="A16" s="10">
        <v>44935</v>
      </c>
      <c r="B16">
        <v>120.8358413008019</v>
      </c>
      <c r="C16">
        <v>223.11672742141221</v>
      </c>
      <c r="D16">
        <v>683.99235403883472</v>
      </c>
      <c r="E16">
        <f t="shared" si="1"/>
        <v>-4.9166406476867904E-3</v>
      </c>
      <c r="F16">
        <f t="shared" si="0"/>
        <v>2.5506754500655461E-2</v>
      </c>
      <c r="G16">
        <f t="shared" si="0"/>
        <v>-8.4112844063979134E-2</v>
      </c>
      <c r="H16">
        <f t="shared" si="2"/>
        <v>-1.9548483128071819E-2</v>
      </c>
      <c r="I16">
        <v>-1.572452373093643E-2</v>
      </c>
    </row>
    <row r="17" spans="1:9" x14ac:dyDescent="0.35">
      <c r="A17" s="10">
        <v>44936</v>
      </c>
      <c r="B17">
        <v>147.6376500412849</v>
      </c>
      <c r="C17">
        <v>234.4463257453705</v>
      </c>
      <c r="D17">
        <v>637.76147393744066</v>
      </c>
      <c r="E17">
        <f t="shared" si="1"/>
        <v>0.22180346867254469</v>
      </c>
      <c r="F17">
        <f t="shared" si="0"/>
        <v>5.0778793929508882E-2</v>
      </c>
      <c r="G17">
        <f t="shared" si="0"/>
        <v>-6.7589761535213358E-2</v>
      </c>
      <c r="H17">
        <f t="shared" si="2"/>
        <v>8.3678097187306538E-2</v>
      </c>
      <c r="I17">
        <v>-2.713063302524912E-2</v>
      </c>
    </row>
    <row r="18" spans="1:9" x14ac:dyDescent="0.35">
      <c r="A18" s="10">
        <v>44937</v>
      </c>
      <c r="B18">
        <v>132.9567942065473</v>
      </c>
      <c r="C18">
        <v>239.87305215164281</v>
      </c>
      <c r="D18">
        <v>790.09867232656666</v>
      </c>
      <c r="E18">
        <f t="shared" si="1"/>
        <v>-9.9438428006895896E-2</v>
      </c>
      <c r="F18">
        <f t="shared" si="0"/>
        <v>2.3146988501607887E-2</v>
      </c>
      <c r="G18">
        <f t="shared" si="0"/>
        <v>0.23886234056851963</v>
      </c>
      <c r="H18">
        <f t="shared" si="2"/>
        <v>3.8827427518279882E-2</v>
      </c>
      <c r="I18">
        <v>-2.8334819122492472E-2</v>
      </c>
    </row>
    <row r="19" spans="1:9" x14ac:dyDescent="0.35">
      <c r="A19" s="10">
        <v>44938</v>
      </c>
      <c r="B19">
        <v>133.57546372047901</v>
      </c>
      <c r="C19">
        <v>222.25868250890969</v>
      </c>
      <c r="D19">
        <v>669.18478242033564</v>
      </c>
      <c r="E19">
        <f t="shared" si="1"/>
        <v>4.653162086403863E-3</v>
      </c>
      <c r="F19">
        <f t="shared" si="0"/>
        <v>-7.3432048680473205E-2</v>
      </c>
      <c r="G19">
        <f t="shared" si="0"/>
        <v>-0.15303644233470426</v>
      </c>
      <c r="H19">
        <f t="shared" si="2"/>
        <v>-6.6079282469991701E-2</v>
      </c>
      <c r="I19">
        <v>2.564480473691489E-2</v>
      </c>
    </row>
    <row r="20" spans="1:9" x14ac:dyDescent="0.35">
      <c r="A20" s="10">
        <v>44939</v>
      </c>
      <c r="B20">
        <v>143.41929029946641</v>
      </c>
      <c r="C20">
        <v>225.2329549170891</v>
      </c>
      <c r="D20">
        <v>666.05407396327325</v>
      </c>
      <c r="E20">
        <f t="shared" si="1"/>
        <v>7.3694871084907229E-2</v>
      </c>
      <c r="F20">
        <f t="shared" si="0"/>
        <v>1.3382030229843493E-2</v>
      </c>
      <c r="G20">
        <f t="shared" si="0"/>
        <v>-4.6783915882532548E-3</v>
      </c>
      <c r="H20">
        <f t="shared" si="2"/>
        <v>3.2089040026439968E-2</v>
      </c>
      <c r="I20">
        <v>2.8454980730454799E-2</v>
      </c>
    </row>
    <row r="21" spans="1:9" x14ac:dyDescent="0.35">
      <c r="A21" s="10">
        <v>44940</v>
      </c>
      <c r="B21">
        <v>145.3578050310004</v>
      </c>
      <c r="C21">
        <v>217.32281599978771</v>
      </c>
      <c r="D21">
        <v>763.57677367386225</v>
      </c>
      <c r="E21">
        <f t="shared" si="1"/>
        <v>1.3516415591558657E-2</v>
      </c>
      <c r="F21">
        <f t="shared" si="0"/>
        <v>-3.5119811486792468E-2</v>
      </c>
      <c r="G21">
        <f t="shared" si="0"/>
        <v>0.14641859200754093</v>
      </c>
      <c r="H21">
        <f t="shared" si="2"/>
        <v>3.8796200392848E-2</v>
      </c>
      <c r="I21">
        <v>7.9087921382290371E-3</v>
      </c>
    </row>
    <row r="22" spans="1:9" x14ac:dyDescent="0.35">
      <c r="A22" s="10">
        <v>44941</v>
      </c>
      <c r="B22">
        <v>120.5377705383309</v>
      </c>
      <c r="C22">
        <v>239.2628743771825</v>
      </c>
      <c r="D22">
        <v>732.17467326514497</v>
      </c>
      <c r="E22">
        <f t="shared" si="1"/>
        <v>-0.17075130219100471</v>
      </c>
      <c r="F22">
        <f t="shared" si="0"/>
        <v>0.10095607438390741</v>
      </c>
      <c r="G22">
        <f t="shared" si="0"/>
        <v>-4.1125007322616244E-2</v>
      </c>
      <c r="H22">
        <f t="shared" si="2"/>
        <v>-5.0351200758014532E-2</v>
      </c>
      <c r="I22">
        <v>-6.3163307149041378E-3</v>
      </c>
    </row>
    <row r="23" spans="1:9" x14ac:dyDescent="0.35">
      <c r="A23" s="10">
        <v>44942</v>
      </c>
      <c r="B23">
        <v>129.1645537516354</v>
      </c>
      <c r="C23">
        <v>222.42914941601089</v>
      </c>
      <c r="D23">
        <v>726.03437445422401</v>
      </c>
      <c r="E23">
        <f t="shared" si="1"/>
        <v>7.1569128703613968E-2</v>
      </c>
      <c r="F23">
        <f t="shared" si="0"/>
        <v>-7.035661092424364E-2</v>
      </c>
      <c r="G23">
        <f t="shared" si="0"/>
        <v>-8.3863851552501856E-3</v>
      </c>
      <c r="H23">
        <f t="shared" si="2"/>
        <v>5.0047526575974404E-3</v>
      </c>
      <c r="I23">
        <v>1.970147004214659E-2</v>
      </c>
    </row>
    <row r="24" spans="1:9" x14ac:dyDescent="0.35">
      <c r="A24" s="10">
        <v>44943</v>
      </c>
      <c r="B24">
        <v>148.1761437632091</v>
      </c>
      <c r="C24">
        <v>220.56545363300199</v>
      </c>
      <c r="D24">
        <v>733.97810257515584</v>
      </c>
      <c r="E24">
        <f t="shared" si="1"/>
        <v>0.14718891103924855</v>
      </c>
      <c r="F24">
        <f t="shared" si="0"/>
        <v>-8.3788288895679276E-3</v>
      </c>
      <c r="G24">
        <f t="shared" si="0"/>
        <v>1.0941256227576432E-2</v>
      </c>
      <c r="H24">
        <f t="shared" si="2"/>
        <v>5.9644292617101975E-2</v>
      </c>
      <c r="I24">
        <v>1.63967586023086E-2</v>
      </c>
    </row>
    <row r="25" spans="1:9" x14ac:dyDescent="0.35">
      <c r="A25" s="10">
        <v>44944</v>
      </c>
      <c r="B25">
        <v>140.2307899452438</v>
      </c>
      <c r="C25">
        <v>217.6418763045892</v>
      </c>
      <c r="D25">
        <v>731.01896663208549</v>
      </c>
      <c r="E25">
        <f t="shared" si="1"/>
        <v>-5.3621005488321147E-2</v>
      </c>
      <c r="F25">
        <f t="shared" si="1"/>
        <v>-1.3254919481984333E-2</v>
      </c>
      <c r="G25">
        <f t="shared" si="1"/>
        <v>-4.0316406343571393E-3</v>
      </c>
      <c r="H25">
        <f t="shared" si="2"/>
        <v>-2.6634370230230901E-2</v>
      </c>
      <c r="I25">
        <v>-6.3110404361481943E-3</v>
      </c>
    </row>
    <row r="26" spans="1:9" x14ac:dyDescent="0.35">
      <c r="A26" s="10">
        <v>44945</v>
      </c>
      <c r="B26">
        <v>130.2860473256294</v>
      </c>
      <c r="C26">
        <v>231.0597814230332</v>
      </c>
      <c r="D26">
        <v>766.44131615105834</v>
      </c>
      <c r="E26">
        <f t="shared" si="1"/>
        <v>-7.0916969258303014E-2</v>
      </c>
      <c r="F26">
        <f t="shared" si="1"/>
        <v>6.1651302342503593E-2</v>
      </c>
      <c r="G26">
        <f t="shared" si="1"/>
        <v>4.8456129233101775E-2</v>
      </c>
      <c r="H26">
        <f t="shared" si="2"/>
        <v>4.6654417693604011E-3</v>
      </c>
      <c r="I26">
        <v>-2.8601838301588509E-2</v>
      </c>
    </row>
    <row r="27" spans="1:9" x14ac:dyDescent="0.35">
      <c r="A27" s="10">
        <v>44946</v>
      </c>
      <c r="B27">
        <v>146.3645505872812</v>
      </c>
      <c r="C27">
        <v>239.72860374581569</v>
      </c>
      <c r="D27">
        <v>662.6372754179614</v>
      </c>
      <c r="E27">
        <f t="shared" si="1"/>
        <v>0.12340924904618623</v>
      </c>
      <c r="F27">
        <f t="shared" si="1"/>
        <v>3.7517660015921481E-2</v>
      </c>
      <c r="G27">
        <f t="shared" si="1"/>
        <v>-0.13543638442455541</v>
      </c>
      <c r="H27">
        <f t="shared" si="2"/>
        <v>1.9988082295884321E-2</v>
      </c>
      <c r="I27">
        <v>1.551254411041025E-2</v>
      </c>
    </row>
    <row r="28" spans="1:9" x14ac:dyDescent="0.35">
      <c r="A28" s="10">
        <v>44947</v>
      </c>
      <c r="B28">
        <v>132.4693815179981</v>
      </c>
      <c r="C28">
        <v>220.0505468183498</v>
      </c>
      <c r="D28">
        <v>776.18499222838022</v>
      </c>
      <c r="E28">
        <f t="shared" si="1"/>
        <v>-9.4935344750688308E-2</v>
      </c>
      <c r="F28">
        <f t="shared" si="1"/>
        <v>-8.2084726728440541E-2</v>
      </c>
      <c r="G28">
        <f t="shared" si="1"/>
        <v>0.17135727346276752</v>
      </c>
      <c r="H28">
        <f t="shared" si="2"/>
        <v>-1.1192373879977235E-2</v>
      </c>
      <c r="I28">
        <v>2.936240046840943E-2</v>
      </c>
    </row>
    <row r="29" spans="1:9" x14ac:dyDescent="0.35">
      <c r="A29" s="10">
        <v>44948</v>
      </c>
      <c r="B29">
        <v>135.84374644036319</v>
      </c>
      <c r="C29">
        <v>217.37377476220479</v>
      </c>
      <c r="D29">
        <v>651.23210436887916</v>
      </c>
      <c r="E29">
        <f t="shared" si="1"/>
        <v>2.547279140052924E-2</v>
      </c>
      <c r="F29">
        <f t="shared" si="1"/>
        <v>-1.2164350849601244E-2</v>
      </c>
      <c r="G29">
        <f t="shared" si="1"/>
        <v>-0.16098338554674815</v>
      </c>
      <c r="H29">
        <f t="shared" si="2"/>
        <v>-4.1755204358693121E-2</v>
      </c>
      <c r="I29">
        <v>7.7798134008746356E-3</v>
      </c>
    </row>
    <row r="30" spans="1:9" x14ac:dyDescent="0.35">
      <c r="A30" s="10">
        <v>44949</v>
      </c>
      <c r="B30">
        <v>145.5677813116819</v>
      </c>
      <c r="C30">
        <v>221.20177459342901</v>
      </c>
      <c r="D30">
        <v>660.74684036004305</v>
      </c>
      <c r="E30">
        <f t="shared" si="1"/>
        <v>7.1582499203138944E-2</v>
      </c>
      <c r="F30">
        <f t="shared" si="1"/>
        <v>1.7610219242923136E-2</v>
      </c>
      <c r="G30">
        <f t="shared" si="1"/>
        <v>1.4610360772039628E-2</v>
      </c>
      <c r="H30">
        <f t="shared" si="2"/>
        <v>3.8299173685744405E-2</v>
      </c>
      <c r="I30">
        <v>-2.1300638633439551E-2</v>
      </c>
    </row>
    <row r="31" spans="1:9" x14ac:dyDescent="0.35">
      <c r="A31" s="10">
        <v>44950</v>
      </c>
      <c r="B31">
        <v>147.61242349281011</v>
      </c>
      <c r="C31">
        <v>211.15005259984099</v>
      </c>
      <c r="D31">
        <v>667.24074758841368</v>
      </c>
      <c r="E31">
        <f t="shared" si="1"/>
        <v>1.4045980248543687E-2</v>
      </c>
      <c r="F31">
        <f t="shared" si="1"/>
        <v>-4.5441416607363026E-2</v>
      </c>
      <c r="G31">
        <f t="shared" si="1"/>
        <v>9.8281320949368152E-3</v>
      </c>
      <c r="H31">
        <f t="shared" si="2"/>
        <v>-5.0655932543103872E-3</v>
      </c>
      <c r="I31">
        <v>2.4077661415278711E-2</v>
      </c>
    </row>
    <row r="32" spans="1:9" x14ac:dyDescent="0.35">
      <c r="A32" s="10">
        <v>44951</v>
      </c>
      <c r="B32">
        <v>142.6362051731104</v>
      </c>
      <c r="C32">
        <v>220.9484980447892</v>
      </c>
      <c r="D32">
        <v>728.96005430508694</v>
      </c>
      <c r="E32">
        <f t="shared" si="1"/>
        <v>-3.371137877119193E-2</v>
      </c>
      <c r="F32">
        <f t="shared" si="1"/>
        <v>4.6405129074334854E-2</v>
      </c>
      <c r="G32">
        <f t="shared" si="1"/>
        <v>9.2499306943922902E-2</v>
      </c>
      <c r="H32">
        <f t="shared" si="2"/>
        <v>2.8186779297000555E-2</v>
      </c>
      <c r="I32">
        <v>5.5910812883489952E-3</v>
      </c>
    </row>
    <row r="33" spans="1:9" x14ac:dyDescent="0.35">
      <c r="A33" s="10">
        <v>44952</v>
      </c>
      <c r="B33">
        <v>137.70160621796381</v>
      </c>
      <c r="C33">
        <v>202.4723106463598</v>
      </c>
      <c r="D33">
        <v>696.56052768480572</v>
      </c>
      <c r="E33">
        <f t="shared" si="1"/>
        <v>-3.4595697138448886E-2</v>
      </c>
      <c r="F33">
        <f t="shared" si="1"/>
        <v>-8.3622145259770145E-2</v>
      </c>
      <c r="G33">
        <f t="shared" si="1"/>
        <v>-4.4446230529281178E-2</v>
      </c>
      <c r="H33">
        <f t="shared" si="2"/>
        <v>-5.2258791592094948E-2</v>
      </c>
      <c r="I33">
        <v>2.676282818830553E-2</v>
      </c>
    </row>
    <row r="34" spans="1:9" x14ac:dyDescent="0.35">
      <c r="A34" s="10">
        <v>44953</v>
      </c>
      <c r="B34">
        <v>149.50593690864881</v>
      </c>
      <c r="C34">
        <v>220.1195784519816</v>
      </c>
      <c r="D34">
        <v>707.2821222911698</v>
      </c>
      <c r="E34">
        <f t="shared" si="1"/>
        <v>8.5723986922855974E-2</v>
      </c>
      <c r="F34">
        <f t="shared" si="1"/>
        <v>8.7158919406242624E-2</v>
      </c>
      <c r="G34">
        <f t="shared" si="1"/>
        <v>1.5392193758093066E-2</v>
      </c>
      <c r="H34">
        <f t="shared" si="2"/>
        <v>6.5054928718443095E-2</v>
      </c>
      <c r="I34">
        <v>-7.61041913101973E-5</v>
      </c>
    </row>
    <row r="35" spans="1:9" x14ac:dyDescent="0.35">
      <c r="A35" s="10">
        <v>44954</v>
      </c>
      <c r="B35">
        <v>133.65527019411601</v>
      </c>
      <c r="C35">
        <v>212.06284484979179</v>
      </c>
      <c r="D35">
        <v>618.11122137007112</v>
      </c>
      <c r="E35">
        <f t="shared" si="1"/>
        <v>-0.10602031626488435</v>
      </c>
      <c r="F35">
        <f t="shared" si="1"/>
        <v>-3.6601621985876007E-2</v>
      </c>
      <c r="G35">
        <f t="shared" si="1"/>
        <v>-0.12607543455536308</v>
      </c>
      <c r="H35">
        <f t="shared" si="2"/>
        <v>-9.1211243468325459E-2</v>
      </c>
      <c r="I35">
        <v>-1.6320927965236441E-3</v>
      </c>
    </row>
    <row r="36" spans="1:9" x14ac:dyDescent="0.35">
      <c r="A36" s="10">
        <v>44955</v>
      </c>
      <c r="B36">
        <v>135.08616537684981</v>
      </c>
      <c r="C36">
        <v>203.9269662688931</v>
      </c>
      <c r="D36">
        <v>671.13905987733688</v>
      </c>
      <c r="E36">
        <f t="shared" si="1"/>
        <v>1.0705864277971324E-2</v>
      </c>
      <c r="F36">
        <f t="shared" si="1"/>
        <v>-3.8365412793841799E-2</v>
      </c>
      <c r="G36">
        <f t="shared" si="1"/>
        <v>8.5790124291429598E-2</v>
      </c>
      <c r="H36">
        <f t="shared" si="2"/>
        <v>1.8509759160464871E-2</v>
      </c>
      <c r="I36">
        <v>-1.056313353502843E-2</v>
      </c>
    </row>
    <row r="37" spans="1:9" x14ac:dyDescent="0.35">
      <c r="A37" s="10">
        <v>44956</v>
      </c>
      <c r="B37">
        <v>136.42682522739071</v>
      </c>
      <c r="C37">
        <v>241.0072221529507</v>
      </c>
      <c r="D37">
        <v>793.75559311928544</v>
      </c>
      <c r="E37">
        <f t="shared" si="1"/>
        <v>9.9244792892067384E-3</v>
      </c>
      <c r="F37">
        <f t="shared" si="1"/>
        <v>0.18183105727745927</v>
      </c>
      <c r="G37">
        <f t="shared" si="1"/>
        <v>0.18269914623112385</v>
      </c>
      <c r="H37">
        <f t="shared" si="2"/>
        <v>0.11332885276825763</v>
      </c>
      <c r="I37">
        <v>-1.9748162040221642E-2</v>
      </c>
    </row>
    <row r="38" spans="1:9" x14ac:dyDescent="0.35">
      <c r="A38" s="10">
        <v>44957</v>
      </c>
      <c r="B38">
        <v>139.2119189937201</v>
      </c>
      <c r="C38">
        <v>249.5392818332914</v>
      </c>
      <c r="D38">
        <v>605.71585788428206</v>
      </c>
      <c r="E38">
        <f t="shared" si="1"/>
        <v>2.0414561151645323E-2</v>
      </c>
      <c r="F38">
        <f t="shared" si="1"/>
        <v>3.5401676365225197E-2</v>
      </c>
      <c r="G38">
        <f t="shared" si="1"/>
        <v>-0.23689878454405397</v>
      </c>
      <c r="H38">
        <f t="shared" si="2"/>
        <v>-5.2283307992990496E-2</v>
      </c>
      <c r="I38">
        <v>-2.941238757807586E-2</v>
      </c>
    </row>
    <row r="39" spans="1:9" x14ac:dyDescent="0.35">
      <c r="A39" s="10">
        <v>44958</v>
      </c>
      <c r="B39">
        <v>148.53756356584759</v>
      </c>
      <c r="C39">
        <v>239.84636587319849</v>
      </c>
      <c r="D39">
        <v>692.21879279876373</v>
      </c>
      <c r="E39">
        <f t="shared" si="1"/>
        <v>6.6988837159468864E-2</v>
      </c>
      <c r="F39">
        <f t="shared" si="1"/>
        <v>-3.8843246998556354E-2</v>
      </c>
      <c r="G39">
        <f t="shared" si="1"/>
        <v>0.14281107847601948</v>
      </c>
      <c r="H39">
        <f t="shared" si="2"/>
        <v>5.7985884307026489E-2</v>
      </c>
      <c r="I39">
        <v>-6.7895874391663003E-4</v>
      </c>
    </row>
    <row r="40" spans="1:9" x14ac:dyDescent="0.35">
      <c r="A40" s="10">
        <v>44959</v>
      </c>
      <c r="B40">
        <v>138.88899884267079</v>
      </c>
      <c r="C40">
        <v>211.83430307418391</v>
      </c>
      <c r="D40">
        <v>753.92249451763348</v>
      </c>
      <c r="E40">
        <f t="shared" si="1"/>
        <v>-6.4957068714133967E-2</v>
      </c>
      <c r="F40">
        <f t="shared" si="1"/>
        <v>-0.11679169161905896</v>
      </c>
      <c r="G40">
        <f t="shared" si="1"/>
        <v>8.9139015526277038E-2</v>
      </c>
      <c r="H40">
        <f t="shared" si="2"/>
        <v>-3.4278630313488156E-2</v>
      </c>
      <c r="I40">
        <v>-1.9130086309569489E-2</v>
      </c>
    </row>
    <row r="41" spans="1:9" x14ac:dyDescent="0.35">
      <c r="A41" s="10">
        <v>44960</v>
      </c>
      <c r="B41">
        <v>126.2886621366013</v>
      </c>
      <c r="C41">
        <v>246.07652518699319</v>
      </c>
      <c r="D41">
        <v>739.45305130281065</v>
      </c>
      <c r="E41">
        <f t="shared" si="1"/>
        <v>-9.0722352461786837E-2</v>
      </c>
      <c r="F41">
        <f t="shared" si="1"/>
        <v>0.16164625660659754</v>
      </c>
      <c r="G41">
        <f t="shared" si="1"/>
        <v>-1.9192215804730052E-2</v>
      </c>
      <c r="H41">
        <f t="shared" si="2"/>
        <v>6.4472712558455054E-3</v>
      </c>
      <c r="I41">
        <v>-2.447550356952621E-2</v>
      </c>
    </row>
    <row r="42" spans="1:9" x14ac:dyDescent="0.35">
      <c r="A42" s="10">
        <v>44961</v>
      </c>
      <c r="B42">
        <v>137.7891841246074</v>
      </c>
      <c r="C42">
        <v>226.07323189716919</v>
      </c>
      <c r="D42">
        <v>695.79290764496398</v>
      </c>
      <c r="E42">
        <f t="shared" si="1"/>
        <v>9.1065356093221209E-2</v>
      </c>
      <c r="F42">
        <f t="shared" si="1"/>
        <v>-8.128891317293889E-2</v>
      </c>
      <c r="G42">
        <f t="shared" si="1"/>
        <v>-5.9043834603053888E-2</v>
      </c>
      <c r="H42">
        <f t="shared" si="2"/>
        <v>-5.6736818955093471E-3</v>
      </c>
      <c r="I42">
        <v>1.343706119641838E-3</v>
      </c>
    </row>
    <row r="43" spans="1:9" x14ac:dyDescent="0.35">
      <c r="A43" s="10">
        <v>44962</v>
      </c>
      <c r="B43">
        <v>121.16651561136879</v>
      </c>
      <c r="C43">
        <v>246.02282779451289</v>
      </c>
      <c r="D43">
        <v>625.86617605640993</v>
      </c>
      <c r="E43">
        <f t="shared" si="1"/>
        <v>-0.12063841308622721</v>
      </c>
      <c r="F43">
        <f t="shared" si="1"/>
        <v>8.8243954093680119E-2</v>
      </c>
      <c r="G43">
        <f t="shared" si="1"/>
        <v>-0.10049934516468934</v>
      </c>
      <c r="H43">
        <f t="shared" si="2"/>
        <v>-5.1931982555793649E-2</v>
      </c>
      <c r="I43">
        <v>1.1894097069362661E-2</v>
      </c>
    </row>
    <row r="44" spans="1:9" x14ac:dyDescent="0.35">
      <c r="A44" s="10">
        <v>44963</v>
      </c>
      <c r="B44">
        <v>127.3906176395046</v>
      </c>
      <c r="C44">
        <v>248.16047834862181</v>
      </c>
      <c r="D44">
        <v>683.33023294251029</v>
      </c>
      <c r="E44">
        <f t="shared" si="1"/>
        <v>5.1368168810755246E-2</v>
      </c>
      <c r="F44">
        <f t="shared" si="1"/>
        <v>8.6888301108966944E-3</v>
      </c>
      <c r="G44">
        <f t="shared" si="1"/>
        <v>9.1815245949512819E-2</v>
      </c>
      <c r="H44">
        <f t="shared" si="2"/>
        <v>5.0698490342424948E-2</v>
      </c>
      <c r="I44">
        <v>-1.6941243002314171E-2</v>
      </c>
    </row>
    <row r="45" spans="1:9" x14ac:dyDescent="0.35">
      <c r="A45" s="10">
        <v>44964</v>
      </c>
      <c r="B45">
        <v>131.378041271521</v>
      </c>
      <c r="C45">
        <v>241.8715883119518</v>
      </c>
      <c r="D45">
        <v>776.84600900690157</v>
      </c>
      <c r="E45">
        <f t="shared" si="1"/>
        <v>3.130076379172745E-2</v>
      </c>
      <c r="F45">
        <f t="shared" si="1"/>
        <v>-2.5342028990753423E-2</v>
      </c>
      <c r="G45">
        <f t="shared" si="1"/>
        <v>0.13685297613966235</v>
      </c>
      <c r="H45">
        <f t="shared" si="2"/>
        <v>4.597358966136366E-2</v>
      </c>
      <c r="I45">
        <v>-8.6965386696833125E-3</v>
      </c>
    </row>
    <row r="46" spans="1:9" x14ac:dyDescent="0.35">
      <c r="A46" s="10">
        <v>44965</v>
      </c>
      <c r="B46">
        <v>129.9158947391324</v>
      </c>
      <c r="C46">
        <v>241.86448310045509</v>
      </c>
      <c r="D46">
        <v>680.11164313116296</v>
      </c>
      <c r="E46">
        <f t="shared" si="1"/>
        <v>-1.1129306832690257E-2</v>
      </c>
      <c r="F46">
        <f t="shared" si="1"/>
        <v>-2.9375965760573386E-5</v>
      </c>
      <c r="G46">
        <f t="shared" si="1"/>
        <v>-0.12452193195843426</v>
      </c>
      <c r="H46">
        <f t="shared" si="2"/>
        <v>-4.1817115110334549E-2</v>
      </c>
      <c r="I46">
        <v>2.1054225372650389E-2</v>
      </c>
    </row>
    <row r="47" spans="1:9" x14ac:dyDescent="0.35">
      <c r="A47" s="10">
        <v>44966</v>
      </c>
      <c r="B47">
        <v>139.11525136633989</v>
      </c>
      <c r="C47">
        <v>206.08832217824559</v>
      </c>
      <c r="D47">
        <v>790.43362568698035</v>
      </c>
      <c r="E47">
        <f t="shared" si="1"/>
        <v>7.0810093296740567E-2</v>
      </c>
      <c r="F47">
        <f t="shared" si="1"/>
        <v>-0.1479182080129986</v>
      </c>
      <c r="G47">
        <f t="shared" si="1"/>
        <v>0.16221157756968621</v>
      </c>
      <c r="H47">
        <f t="shared" si="2"/>
        <v>3.2612048185702514E-2</v>
      </c>
      <c r="I47">
        <v>-1.3468711881213691E-3</v>
      </c>
    </row>
    <row r="48" spans="1:9" x14ac:dyDescent="0.35">
      <c r="A48" s="10">
        <v>44967</v>
      </c>
      <c r="B48">
        <v>131.77156230237389</v>
      </c>
      <c r="C48">
        <v>233.93512327307269</v>
      </c>
      <c r="D48">
        <v>605.21287590010502</v>
      </c>
      <c r="E48">
        <f t="shared" si="1"/>
        <v>-5.2788526001562933E-2</v>
      </c>
      <c r="F48">
        <f t="shared" si="1"/>
        <v>0.13512071329661479</v>
      </c>
      <c r="G48">
        <f t="shared" si="1"/>
        <v>-0.23432802422328197</v>
      </c>
      <c r="H48">
        <f t="shared" si="2"/>
        <v>-5.087760367862533E-2</v>
      </c>
      <c r="I48">
        <v>6.4244133198300066E-4</v>
      </c>
    </row>
    <row r="49" spans="1:9" x14ac:dyDescent="0.35">
      <c r="A49" s="10">
        <v>44968</v>
      </c>
      <c r="B49">
        <v>130.61001651766799</v>
      </c>
      <c r="C49">
        <v>245.6659524480531</v>
      </c>
      <c r="D49">
        <v>674.43729943797121</v>
      </c>
      <c r="E49">
        <f t="shared" si="1"/>
        <v>-8.8148441470286953E-3</v>
      </c>
      <c r="F49">
        <f t="shared" si="1"/>
        <v>5.0145651541547293E-2</v>
      </c>
      <c r="G49">
        <f t="shared" si="1"/>
        <v>0.1143802888114565</v>
      </c>
      <c r="H49">
        <f t="shared" si="2"/>
        <v>4.583184444708966E-2</v>
      </c>
      <c r="I49">
        <v>-5.6006266391508512E-3</v>
      </c>
    </row>
    <row r="50" spans="1:9" x14ac:dyDescent="0.35">
      <c r="A50" s="10">
        <v>44969</v>
      </c>
      <c r="B50">
        <v>127.8480179251009</v>
      </c>
      <c r="C50">
        <v>202.2893066322483</v>
      </c>
      <c r="D50">
        <v>670.71288378840575</v>
      </c>
      <c r="E50">
        <f t="shared" si="1"/>
        <v>-2.1146912512590169E-2</v>
      </c>
      <c r="F50">
        <f t="shared" si="1"/>
        <v>-0.1765675926336473</v>
      </c>
      <c r="G50">
        <f t="shared" si="1"/>
        <v>-5.5222563352725672E-3</v>
      </c>
      <c r="H50">
        <f t="shared" si="2"/>
        <v>-6.3085719695712028E-2</v>
      </c>
      <c r="I50">
        <v>-1.7611548811860851E-2</v>
      </c>
    </row>
    <row r="51" spans="1:9" x14ac:dyDescent="0.35">
      <c r="A51" s="10">
        <v>44970</v>
      </c>
      <c r="B51">
        <v>141.84596133213611</v>
      </c>
      <c r="C51">
        <v>209.43530967815829</v>
      </c>
      <c r="D51">
        <v>705.05800329209001</v>
      </c>
      <c r="E51">
        <f t="shared" si="1"/>
        <v>0.10948893564572765</v>
      </c>
      <c r="F51">
        <f t="shared" si="1"/>
        <v>3.5325658903468705E-2</v>
      </c>
      <c r="G51">
        <f t="shared" si="1"/>
        <v>5.1206887975211973E-2</v>
      </c>
      <c r="H51">
        <f t="shared" si="2"/>
        <v>6.9755338321895261E-2</v>
      </c>
      <c r="I51">
        <v>2.7877618351835502E-2</v>
      </c>
    </row>
    <row r="52" spans="1:9" x14ac:dyDescent="0.35">
      <c r="A52" s="10">
        <v>44971</v>
      </c>
      <c r="B52">
        <v>133.88666144719909</v>
      </c>
      <c r="C52">
        <v>219.16617732734801</v>
      </c>
      <c r="D52">
        <v>744.24689156299587</v>
      </c>
      <c r="E52">
        <f t="shared" si="1"/>
        <v>-5.6112277079924125E-2</v>
      </c>
      <c r="F52">
        <f t="shared" si="1"/>
        <v>4.646240246758418E-2</v>
      </c>
      <c r="G52">
        <f t="shared" si="1"/>
        <v>5.5582502557127586E-2</v>
      </c>
      <c r="H52">
        <f t="shared" si="2"/>
        <v>8.168560675443878E-3</v>
      </c>
      <c r="I52">
        <v>-2.6049971977589782E-2</v>
      </c>
    </row>
    <row r="53" spans="1:9" x14ac:dyDescent="0.35">
      <c r="A53" s="10">
        <v>44972</v>
      </c>
      <c r="B53">
        <v>147.22138249927681</v>
      </c>
      <c r="C53">
        <v>231.0375954252938</v>
      </c>
      <c r="D53">
        <v>634.3091120177852</v>
      </c>
      <c r="E53">
        <f t="shared" si="1"/>
        <v>9.9597083891262331E-2</v>
      </c>
      <c r="F53">
        <f t="shared" si="1"/>
        <v>5.4166287164896645E-2</v>
      </c>
      <c r="G53">
        <f t="shared" si="1"/>
        <v>-0.14771681385773733</v>
      </c>
      <c r="H53">
        <f t="shared" si="2"/>
        <v>1.1773675548652732E-2</v>
      </c>
      <c r="I53">
        <v>1.60248579286826E-2</v>
      </c>
    </row>
    <row r="54" spans="1:9" x14ac:dyDescent="0.35">
      <c r="A54" s="10">
        <v>44973</v>
      </c>
      <c r="B54">
        <v>126.803429292922</v>
      </c>
      <c r="C54">
        <v>235.57830181570611</v>
      </c>
      <c r="D54">
        <v>685.00438757368431</v>
      </c>
      <c r="E54">
        <f t="shared" si="1"/>
        <v>-0.13868877509321792</v>
      </c>
      <c r="F54">
        <f t="shared" si="1"/>
        <v>1.9653538992447452E-2</v>
      </c>
      <c r="G54">
        <f t="shared" si="1"/>
        <v>7.992203579518764E-2</v>
      </c>
      <c r="H54">
        <f t="shared" si="2"/>
        <v>-2.5602837600996648E-2</v>
      </c>
      <c r="I54">
        <v>-1.354587452822829E-2</v>
      </c>
    </row>
    <row r="55" spans="1:9" x14ac:dyDescent="0.35">
      <c r="A55" s="10">
        <v>44974</v>
      </c>
      <c r="B55">
        <v>138.2332898204946</v>
      </c>
      <c r="C55">
        <v>210.24359120035751</v>
      </c>
      <c r="D55">
        <v>687.60208913788028</v>
      </c>
      <c r="E55">
        <f t="shared" si="1"/>
        <v>9.0138418111461907E-2</v>
      </c>
      <c r="F55">
        <f t="shared" si="1"/>
        <v>-0.10754263198300855</v>
      </c>
      <c r="G55">
        <f t="shared" si="1"/>
        <v>3.7922407670951505E-3</v>
      </c>
      <c r="H55">
        <f t="shared" si="2"/>
        <v>4.9302498798107471E-3</v>
      </c>
      <c r="I55">
        <v>2.851491873934691E-2</v>
      </c>
    </row>
    <row r="56" spans="1:9" x14ac:dyDescent="0.35">
      <c r="A56" s="10">
        <v>44975</v>
      </c>
      <c r="B56">
        <v>126.2413239705524</v>
      </c>
      <c r="C56">
        <v>208.48086271316151</v>
      </c>
      <c r="D56">
        <v>605.27854036593124</v>
      </c>
      <c r="E56">
        <f t="shared" si="1"/>
        <v>-8.6751649081886081E-2</v>
      </c>
      <c r="F56">
        <f t="shared" si="1"/>
        <v>-8.3842198334414791E-3</v>
      </c>
      <c r="G56">
        <f t="shared" si="1"/>
        <v>-0.11972556522503708</v>
      </c>
      <c r="H56">
        <f t="shared" si="2"/>
        <v>-7.3133595150297992E-2</v>
      </c>
      <c r="I56">
        <v>-3.424358927965034E-3</v>
      </c>
    </row>
    <row r="57" spans="1:9" x14ac:dyDescent="0.35">
      <c r="A57" s="10">
        <v>44976</v>
      </c>
      <c r="B57">
        <v>141.64798727537271</v>
      </c>
      <c r="C57">
        <v>220.36325154835629</v>
      </c>
      <c r="D57">
        <v>742.67458997800952</v>
      </c>
      <c r="E57">
        <f t="shared" si="1"/>
        <v>0.12204136347947474</v>
      </c>
      <c r="F57">
        <f t="shared" si="1"/>
        <v>5.6995105836371969E-2</v>
      </c>
      <c r="G57">
        <f t="shared" si="1"/>
        <v>0.22699639992029655</v>
      </c>
      <c r="H57">
        <f t="shared" si="2"/>
        <v>0.13401399711879045</v>
      </c>
      <c r="I57">
        <v>-2.0304857342839069E-2</v>
      </c>
    </row>
    <row r="58" spans="1:9" x14ac:dyDescent="0.35">
      <c r="A58" s="10">
        <v>44977</v>
      </c>
      <c r="B58">
        <v>139.1535941046443</v>
      </c>
      <c r="C58">
        <v>233.39608582509879</v>
      </c>
      <c r="D58">
        <v>711.93422801153918</v>
      </c>
      <c r="E58">
        <f t="shared" si="1"/>
        <v>-1.7609803137401139E-2</v>
      </c>
      <c r="F58">
        <f t="shared" si="1"/>
        <v>5.9142503049709236E-2</v>
      </c>
      <c r="G58">
        <f t="shared" si="1"/>
        <v>-4.1391428199234019E-2</v>
      </c>
      <c r="H58">
        <f t="shared" si="2"/>
        <v>-1.7185987998178942E-3</v>
      </c>
      <c r="I58">
        <v>-2.2821494278280718E-3</v>
      </c>
    </row>
    <row r="59" spans="1:9" x14ac:dyDescent="0.35">
      <c r="A59" s="10">
        <v>44978</v>
      </c>
      <c r="B59">
        <v>138.12168801011171</v>
      </c>
      <c r="C59">
        <v>244.41261023986129</v>
      </c>
      <c r="D59">
        <v>784.09157816170512</v>
      </c>
      <c r="E59">
        <f t="shared" si="1"/>
        <v>-7.4155906728257982E-3</v>
      </c>
      <c r="F59">
        <f t="shared" si="1"/>
        <v>4.7200981866585411E-2</v>
      </c>
      <c r="G59">
        <f t="shared" si="1"/>
        <v>0.10135395561989527</v>
      </c>
      <c r="H59">
        <f t="shared" si="2"/>
        <v>4.1600244976813881E-2</v>
      </c>
      <c r="I59">
        <v>1.206338271419565E-2</v>
      </c>
    </row>
    <row r="60" spans="1:9" x14ac:dyDescent="0.35">
      <c r="A60" s="10">
        <v>44979</v>
      </c>
      <c r="B60">
        <v>135.97986184745599</v>
      </c>
      <c r="C60">
        <v>214.02472394991449</v>
      </c>
      <c r="D60">
        <v>780.49649804848582</v>
      </c>
      <c r="E60">
        <f t="shared" si="1"/>
        <v>-1.5506805582182849E-2</v>
      </c>
      <c r="F60">
        <f t="shared" si="1"/>
        <v>-0.12433027191242214</v>
      </c>
      <c r="G60">
        <f t="shared" si="1"/>
        <v>-4.585025797175281E-3</v>
      </c>
      <c r="H60">
        <f t="shared" si="2"/>
        <v>-4.4877311545752363E-2</v>
      </c>
      <c r="I60">
        <v>1.5515799774787971E-3</v>
      </c>
    </row>
    <row r="61" spans="1:9" x14ac:dyDescent="0.35">
      <c r="A61" s="10">
        <v>44980</v>
      </c>
      <c r="B61">
        <v>127.9169556466195</v>
      </c>
      <c r="C61">
        <v>221.1036711220527</v>
      </c>
      <c r="D61">
        <v>720.49853585525602</v>
      </c>
      <c r="E61">
        <f t="shared" si="1"/>
        <v>-5.9294855071124933E-2</v>
      </c>
      <c r="F61">
        <f t="shared" si="1"/>
        <v>3.3075371113642046E-2</v>
      </c>
      <c r="G61">
        <f t="shared" si="1"/>
        <v>-7.6871532855362815E-2</v>
      </c>
      <c r="H61">
        <f t="shared" si="2"/>
        <v>-3.6856790550966204E-2</v>
      </c>
      <c r="I61">
        <v>4.2438041600138601E-3</v>
      </c>
    </row>
    <row r="62" spans="1:9" x14ac:dyDescent="0.35">
      <c r="A62" s="10">
        <v>44981</v>
      </c>
      <c r="B62">
        <v>127.20363185714881</v>
      </c>
      <c r="C62">
        <v>244.6247423509908</v>
      </c>
      <c r="D62">
        <v>719.36173329328892</v>
      </c>
      <c r="E62">
        <f t="shared" si="1"/>
        <v>-5.5764600233397087E-3</v>
      </c>
      <c r="F62">
        <f t="shared" si="1"/>
        <v>0.10638028355465023</v>
      </c>
      <c r="G62">
        <f t="shared" si="1"/>
        <v>-1.5777999612694266E-3</v>
      </c>
      <c r="H62">
        <f t="shared" si="2"/>
        <v>2.921016106867836E-2</v>
      </c>
      <c r="I62">
        <v>8.0030483922420292E-3</v>
      </c>
    </row>
    <row r="63" spans="1:9" x14ac:dyDescent="0.35">
      <c r="A63" s="10">
        <v>44982</v>
      </c>
      <c r="B63">
        <v>141.7180437585121</v>
      </c>
      <c r="C63">
        <v>249.20398072811281</v>
      </c>
      <c r="D63">
        <v>731.77646313375953</v>
      </c>
      <c r="E63">
        <f t="shared" si="1"/>
        <v>0.11410375387444241</v>
      </c>
      <c r="F63">
        <f t="shared" si="1"/>
        <v>1.8719440777383259E-2</v>
      </c>
      <c r="G63">
        <f t="shared" si="1"/>
        <v>1.7257979213927743E-2</v>
      </c>
      <c r="H63">
        <f t="shared" si="2"/>
        <v>5.6434727547170264E-2</v>
      </c>
      <c r="I63">
        <v>-2.215021294916987E-2</v>
      </c>
    </row>
    <row r="64" spans="1:9" x14ac:dyDescent="0.35">
      <c r="A64" s="10">
        <v>44983</v>
      </c>
      <c r="B64">
        <v>147.04545596756489</v>
      </c>
      <c r="C64">
        <v>208.9507096736819</v>
      </c>
      <c r="D64">
        <v>706.97670169889386</v>
      </c>
      <c r="E64">
        <f t="shared" si="1"/>
        <v>3.7591629603148623E-2</v>
      </c>
      <c r="F64">
        <f t="shared" si="1"/>
        <v>-0.16152739991079093</v>
      </c>
      <c r="G64">
        <f t="shared" si="1"/>
        <v>-3.3889804720779314E-2</v>
      </c>
      <c r="H64">
        <f t="shared" si="2"/>
        <v>-4.3588509548211626E-2</v>
      </c>
      <c r="I64">
        <v>1.6089742310553729E-2</v>
      </c>
    </row>
    <row r="65" spans="1:9" x14ac:dyDescent="0.35">
      <c r="A65" s="10">
        <v>44984</v>
      </c>
      <c r="B65">
        <v>120.22336117667609</v>
      </c>
      <c r="C65">
        <v>235.02692511902029</v>
      </c>
      <c r="D65">
        <v>719.52440651508084</v>
      </c>
      <c r="E65">
        <f t="shared" si="1"/>
        <v>-0.18240682525276525</v>
      </c>
      <c r="F65">
        <f t="shared" si="1"/>
        <v>0.1247960128303062</v>
      </c>
      <c r="G65">
        <f t="shared" si="1"/>
        <v>1.7748399326362994E-2</v>
      </c>
      <c r="H65">
        <f t="shared" si="2"/>
        <v>-3.0199406454105342E-2</v>
      </c>
      <c r="I65">
        <v>2.343129176012693E-2</v>
      </c>
    </row>
    <row r="66" spans="1:9" x14ac:dyDescent="0.35">
      <c r="A66" s="10">
        <v>44985</v>
      </c>
      <c r="B66">
        <v>120.8748634510318</v>
      </c>
      <c r="C66">
        <v>232.17504440752421</v>
      </c>
      <c r="D66">
        <v>636.0694200396681</v>
      </c>
      <c r="E66">
        <f t="shared" si="1"/>
        <v>5.4190988172280567E-3</v>
      </c>
      <c r="F66">
        <f t="shared" si="1"/>
        <v>-1.2134272318168885E-2</v>
      </c>
      <c r="G66">
        <f t="shared" si="1"/>
        <v>-0.11598631779513315</v>
      </c>
      <c r="H66">
        <f t="shared" si="2"/>
        <v>-3.626853750709938E-2</v>
      </c>
      <c r="I66">
        <v>1.7906810094452701E-2</v>
      </c>
    </row>
    <row r="67" spans="1:9" x14ac:dyDescent="0.35">
      <c r="A67" s="10">
        <v>44986</v>
      </c>
      <c r="B67">
        <v>147.6056488083411</v>
      </c>
      <c r="C67">
        <v>239.3086211458031</v>
      </c>
      <c r="D67">
        <v>762.57566827275946</v>
      </c>
      <c r="E67">
        <f t="shared" si="1"/>
        <v>0.22114428586832149</v>
      </c>
      <c r="F67">
        <f t="shared" si="1"/>
        <v>3.0724993534437368E-2</v>
      </c>
      <c r="G67">
        <f t="shared" si="1"/>
        <v>0.19888748656585609</v>
      </c>
      <c r="H67">
        <f t="shared" si="2"/>
        <v>0.15734145837741664</v>
      </c>
      <c r="I67">
        <v>7.4193020576866497E-3</v>
      </c>
    </row>
    <row r="68" spans="1:9" x14ac:dyDescent="0.35">
      <c r="A68" s="10">
        <v>44987</v>
      </c>
      <c r="B68">
        <v>147.31746898408539</v>
      </c>
      <c r="C68">
        <v>245.67840153945949</v>
      </c>
      <c r="D68">
        <v>674.00336091245026</v>
      </c>
      <c r="E68">
        <f t="shared" si="1"/>
        <v>-1.9523631147063654E-3</v>
      </c>
      <c r="F68">
        <f t="shared" si="1"/>
        <v>2.6617429673691032E-2</v>
      </c>
      <c r="G68">
        <f t="shared" si="1"/>
        <v>-0.11614887682021936</v>
      </c>
      <c r="H68">
        <f t="shared" si="2"/>
        <v>-2.7640379389841045E-2</v>
      </c>
      <c r="I68">
        <v>-1.7734388545309392E-2</v>
      </c>
    </row>
    <row r="69" spans="1:9" x14ac:dyDescent="0.35">
      <c r="A69" s="10">
        <v>44988</v>
      </c>
      <c r="B69">
        <v>125.08298650496231</v>
      </c>
      <c r="C69">
        <v>228.46500261800969</v>
      </c>
      <c r="D69">
        <v>707.8416860795046</v>
      </c>
      <c r="E69">
        <f t="shared" si="1"/>
        <v>-0.15092902852902709</v>
      </c>
      <c r="F69">
        <f t="shared" si="1"/>
        <v>-7.0064762769490238E-2</v>
      </c>
      <c r="G69">
        <f t="shared" si="1"/>
        <v>5.0204979870196474E-2</v>
      </c>
      <c r="H69">
        <f t="shared" si="2"/>
        <v>-6.6329546281398977E-2</v>
      </c>
      <c r="I69">
        <v>2.739788158927986E-2</v>
      </c>
    </row>
    <row r="70" spans="1:9" x14ac:dyDescent="0.35">
      <c r="A70" s="10">
        <v>44989</v>
      </c>
      <c r="B70">
        <v>132.63594885667399</v>
      </c>
      <c r="C70">
        <v>213.5705038083882</v>
      </c>
      <c r="D70">
        <v>751.6134604735056</v>
      </c>
      <c r="E70">
        <f t="shared" si="1"/>
        <v>6.0383610615277743E-2</v>
      </c>
      <c r="F70">
        <f t="shared" si="1"/>
        <v>-6.5193787402637288E-2</v>
      </c>
      <c r="G70">
        <f t="shared" si="1"/>
        <v>6.1838367610754938E-2</v>
      </c>
      <c r="H70">
        <f t="shared" si="2"/>
        <v>2.3146818308546396E-2</v>
      </c>
      <c r="I70">
        <v>1.7015274947692189E-2</v>
      </c>
    </row>
    <row r="71" spans="1:9" x14ac:dyDescent="0.35">
      <c r="A71" s="10">
        <v>44990</v>
      </c>
      <c r="B71">
        <v>138.5626029926058</v>
      </c>
      <c r="C71">
        <v>213.19475407403621</v>
      </c>
      <c r="D71">
        <v>610.90439169504498</v>
      </c>
      <c r="E71">
        <f t="shared" si="1"/>
        <v>4.468361848367472E-2</v>
      </c>
      <c r="F71">
        <f t="shared" si="1"/>
        <v>-1.7593709227239577E-3</v>
      </c>
      <c r="G71">
        <f t="shared" si="1"/>
        <v>-0.18720935185196916</v>
      </c>
      <c r="H71">
        <f t="shared" si="2"/>
        <v>-3.8817169438938037E-2</v>
      </c>
      <c r="I71">
        <v>-2.662486291622659E-2</v>
      </c>
    </row>
    <row r="72" spans="1:9" x14ac:dyDescent="0.35">
      <c r="A72" s="10">
        <v>44991</v>
      </c>
      <c r="B72">
        <v>142.02577669036981</v>
      </c>
      <c r="C72">
        <v>242.4967491730184</v>
      </c>
      <c r="D72">
        <v>774.01278550255881</v>
      </c>
      <c r="E72">
        <f t="shared" si="1"/>
        <v>2.4993566972387301E-2</v>
      </c>
      <c r="F72">
        <f t="shared" si="1"/>
        <v>0.13744238326242528</v>
      </c>
      <c r="G72">
        <f t="shared" si="1"/>
        <v>0.26699496029967207</v>
      </c>
      <c r="H72">
        <f t="shared" si="2"/>
        <v>0.13132862985758412</v>
      </c>
      <c r="I72">
        <v>2.180648072136206E-2</v>
      </c>
    </row>
    <row r="73" spans="1:9" x14ac:dyDescent="0.35">
      <c r="A73" s="10">
        <v>44992</v>
      </c>
      <c r="B73">
        <v>123.43774141000939</v>
      </c>
      <c r="C73">
        <v>209.8756160475871</v>
      </c>
      <c r="D73">
        <v>701.32308260702484</v>
      </c>
      <c r="E73">
        <f t="shared" si="1"/>
        <v>-0.13087789916392548</v>
      </c>
      <c r="F73">
        <f t="shared" si="1"/>
        <v>-0.13452193992982781</v>
      </c>
      <c r="G73">
        <f t="shared" si="1"/>
        <v>-9.3912793505519773E-2</v>
      </c>
      <c r="H73">
        <f t="shared" si="2"/>
        <v>-0.12088157969617447</v>
      </c>
      <c r="I73">
        <v>-2.3321145857734302E-2</v>
      </c>
    </row>
    <row r="74" spans="1:9" x14ac:dyDescent="0.35">
      <c r="A74" s="10">
        <v>44993</v>
      </c>
      <c r="B74">
        <v>142.26417045136699</v>
      </c>
      <c r="C74">
        <v>248.40884614642931</v>
      </c>
      <c r="D74">
        <v>744.94752470644789</v>
      </c>
      <c r="E74">
        <f t="shared" ref="E74:G137" si="3">(B74-B73)/B73</f>
        <v>0.15251760787508212</v>
      </c>
      <c r="F74">
        <f t="shared" si="3"/>
        <v>0.18360031920099382</v>
      </c>
      <c r="G74">
        <f t="shared" si="3"/>
        <v>6.2203060445776469E-2</v>
      </c>
      <c r="H74">
        <f t="shared" ref="H74:H137" si="4">E74*$B$2+F74*$B$3+G74*$B$4</f>
        <v>0.13474805704406395</v>
      </c>
      <c r="I74">
        <v>1.0764165295075489E-2</v>
      </c>
    </row>
    <row r="75" spans="1:9" x14ac:dyDescent="0.35">
      <c r="A75" s="10">
        <v>44994</v>
      </c>
      <c r="B75">
        <v>129.78712662087511</v>
      </c>
      <c r="C75">
        <v>221.61394913365299</v>
      </c>
      <c r="D75">
        <v>641.11582578794821</v>
      </c>
      <c r="E75">
        <f t="shared" si="3"/>
        <v>-8.7703346463874107E-2</v>
      </c>
      <c r="F75">
        <f t="shared" si="3"/>
        <v>-0.10786611438540138</v>
      </c>
      <c r="G75">
        <f t="shared" si="3"/>
        <v>-0.13938122548888976</v>
      </c>
      <c r="H75">
        <f t="shared" si="4"/>
        <v>-0.10925554054783698</v>
      </c>
      <c r="I75">
        <v>1.9674962164564939E-2</v>
      </c>
    </row>
    <row r="76" spans="1:9" x14ac:dyDescent="0.35">
      <c r="A76" s="10">
        <v>44995</v>
      </c>
      <c r="B76">
        <v>144.28964367371921</v>
      </c>
      <c r="C76">
        <v>246.84980850733339</v>
      </c>
      <c r="D76">
        <v>747.87746245353037</v>
      </c>
      <c r="E76">
        <f t="shared" si="3"/>
        <v>0.11174079764634759</v>
      </c>
      <c r="F76">
        <f t="shared" si="3"/>
        <v>0.11387306382262483</v>
      </c>
      <c r="G76">
        <f t="shared" si="3"/>
        <v>0.16652472512961181</v>
      </c>
      <c r="H76">
        <f t="shared" si="4"/>
        <v>0.12881565574421003</v>
      </c>
      <c r="I76">
        <v>-2.0733270576844431E-2</v>
      </c>
    </row>
    <row r="77" spans="1:9" x14ac:dyDescent="0.35">
      <c r="A77" s="10">
        <v>44996</v>
      </c>
      <c r="B77">
        <v>122.82748158670751</v>
      </c>
      <c r="C77">
        <v>223.59236706807289</v>
      </c>
      <c r="D77">
        <v>607.6202511100106</v>
      </c>
      <c r="E77">
        <f t="shared" si="3"/>
        <v>-0.14874360723728647</v>
      </c>
      <c r="F77">
        <f t="shared" si="3"/>
        <v>-9.4216971768765104E-2</v>
      </c>
      <c r="G77">
        <f t="shared" si="3"/>
        <v>-0.18754036374272304</v>
      </c>
      <c r="H77">
        <f t="shared" si="4"/>
        <v>-0.14402464354836103</v>
      </c>
      <c r="I77">
        <v>2.6921942876728649E-2</v>
      </c>
    </row>
    <row r="78" spans="1:9" x14ac:dyDescent="0.35">
      <c r="A78" s="10">
        <v>44997</v>
      </c>
      <c r="B78">
        <v>139.35044664157351</v>
      </c>
      <c r="C78">
        <v>222.18971332954411</v>
      </c>
      <c r="D78">
        <v>620.31455490439316</v>
      </c>
      <c r="E78">
        <f t="shared" si="3"/>
        <v>0.13452172788548108</v>
      </c>
      <c r="F78">
        <f t="shared" si="3"/>
        <v>-6.2732630676151152E-3</v>
      </c>
      <c r="G78">
        <f t="shared" si="3"/>
        <v>2.089183790565308E-2</v>
      </c>
      <c r="H78">
        <f t="shared" si="4"/>
        <v>5.8194263605603827E-2</v>
      </c>
      <c r="I78">
        <v>2.89054228249838E-2</v>
      </c>
    </row>
    <row r="79" spans="1:9" x14ac:dyDescent="0.35">
      <c r="A79" s="10">
        <v>44998</v>
      </c>
      <c r="B79">
        <v>137.8016428209969</v>
      </c>
      <c r="C79">
        <v>220.74307023949169</v>
      </c>
      <c r="D79">
        <v>690.64181549968816</v>
      </c>
      <c r="E79">
        <f t="shared" si="3"/>
        <v>-1.1114451786152668E-2</v>
      </c>
      <c r="F79">
        <f t="shared" si="3"/>
        <v>-6.5108463770634046E-3</v>
      </c>
      <c r="G79">
        <f t="shared" si="3"/>
        <v>0.11337354579102901</v>
      </c>
      <c r="H79">
        <f t="shared" si="4"/>
        <v>2.7613029109728612E-2</v>
      </c>
      <c r="I79">
        <v>2.1360323906165459E-2</v>
      </c>
    </row>
    <row r="80" spans="1:9" x14ac:dyDescent="0.35">
      <c r="A80" s="10">
        <v>44999</v>
      </c>
      <c r="B80">
        <v>133.7748097200606</v>
      </c>
      <c r="C80">
        <v>212.24331121546831</v>
      </c>
      <c r="D80">
        <v>658.51431761505796</v>
      </c>
      <c r="E80">
        <f t="shared" si="3"/>
        <v>-2.922195279026623E-2</v>
      </c>
      <c r="F80">
        <f t="shared" si="3"/>
        <v>-3.8505213390398613E-2</v>
      </c>
      <c r="G80">
        <f t="shared" si="3"/>
        <v>-4.6518321311583989E-2</v>
      </c>
      <c r="H80">
        <f t="shared" si="4"/>
        <v>-3.7195841526701273E-2</v>
      </c>
      <c r="I80">
        <v>-2.2308858633885278E-2</v>
      </c>
    </row>
    <row r="81" spans="1:9" x14ac:dyDescent="0.35">
      <c r="A81" s="10">
        <v>45000</v>
      </c>
      <c r="B81">
        <v>132.94222622331529</v>
      </c>
      <c r="C81">
        <v>241.73265834667799</v>
      </c>
      <c r="D81">
        <v>784.26475700906599</v>
      </c>
      <c r="E81">
        <f t="shared" si="3"/>
        <v>-6.2237688731353298E-3</v>
      </c>
      <c r="F81">
        <f t="shared" si="3"/>
        <v>0.13894123193956512</v>
      </c>
      <c r="G81">
        <f t="shared" si="3"/>
        <v>0.19096082807954506</v>
      </c>
      <c r="H81">
        <f t="shared" si="4"/>
        <v>9.6481110456478919E-2</v>
      </c>
      <c r="I81">
        <v>-5.3600160416091324E-3</v>
      </c>
    </row>
    <row r="82" spans="1:9" x14ac:dyDescent="0.35">
      <c r="A82" s="10">
        <v>45001</v>
      </c>
      <c r="B82">
        <v>135.15881004694009</v>
      </c>
      <c r="C82">
        <v>214.4732923783248</v>
      </c>
      <c r="D82">
        <v>667.69222219272206</v>
      </c>
      <c r="E82">
        <f t="shared" si="3"/>
        <v>1.6673286483870085E-2</v>
      </c>
      <c r="F82">
        <f t="shared" si="3"/>
        <v>-0.11276658336028184</v>
      </c>
      <c r="G82">
        <f t="shared" si="3"/>
        <v>-0.14863926215544118</v>
      </c>
      <c r="H82">
        <f t="shared" si="4"/>
        <v>-7.1752439061168877E-2</v>
      </c>
      <c r="I82">
        <v>1.443829620942123E-2</v>
      </c>
    </row>
    <row r="83" spans="1:9" x14ac:dyDescent="0.35">
      <c r="A83" s="10">
        <v>45002</v>
      </c>
      <c r="B83">
        <v>132.39592214482369</v>
      </c>
      <c r="C83">
        <v>248.30231218195539</v>
      </c>
      <c r="D83">
        <v>650.58795734943715</v>
      </c>
      <c r="E83">
        <f t="shared" si="3"/>
        <v>-2.0441789189745489E-2</v>
      </c>
      <c r="F83">
        <f t="shared" si="3"/>
        <v>0.15773068725012696</v>
      </c>
      <c r="G83">
        <f t="shared" si="3"/>
        <v>-2.561698979675691E-2</v>
      </c>
      <c r="H83">
        <f t="shared" si="4"/>
        <v>3.145739356011281E-2</v>
      </c>
      <c r="I83">
        <v>-2.564249539441912E-2</v>
      </c>
    </row>
    <row r="84" spans="1:9" x14ac:dyDescent="0.35">
      <c r="A84" s="10">
        <v>45003</v>
      </c>
      <c r="B84">
        <v>130.76516472569389</v>
      </c>
      <c r="C84">
        <v>210.34630829300059</v>
      </c>
      <c r="D84">
        <v>748.26439544116931</v>
      </c>
      <c r="E84">
        <f t="shared" si="3"/>
        <v>-1.2317278302166735E-2</v>
      </c>
      <c r="F84">
        <f t="shared" si="3"/>
        <v>-0.15286206381010548</v>
      </c>
      <c r="G84">
        <f t="shared" si="3"/>
        <v>0.15013563806141772</v>
      </c>
      <c r="H84">
        <f t="shared" si="4"/>
        <v>-5.7448390454730158E-3</v>
      </c>
      <c r="I84">
        <v>3.0462224153626339E-3</v>
      </c>
    </row>
    <row r="85" spans="1:9" x14ac:dyDescent="0.35">
      <c r="A85" s="10">
        <v>45004</v>
      </c>
      <c r="B85">
        <v>122.06089603316479</v>
      </c>
      <c r="C85">
        <v>246.4773325923193</v>
      </c>
      <c r="D85">
        <v>682.71315267801879</v>
      </c>
      <c r="E85">
        <f t="shared" si="3"/>
        <v>-6.6564124404141153E-2</v>
      </c>
      <c r="F85">
        <f t="shared" si="3"/>
        <v>0.17176923423343482</v>
      </c>
      <c r="G85">
        <f t="shared" si="3"/>
        <v>-8.7604385779310207E-2</v>
      </c>
      <c r="H85">
        <f t="shared" si="4"/>
        <v>-1.376195225419076E-3</v>
      </c>
      <c r="I85">
        <v>2.8715770243293009E-2</v>
      </c>
    </row>
    <row r="86" spans="1:9" x14ac:dyDescent="0.35">
      <c r="A86" s="10">
        <v>45005</v>
      </c>
      <c r="B86">
        <v>132.733270792496</v>
      </c>
      <c r="C86">
        <v>222.10559511160699</v>
      </c>
      <c r="D86">
        <v>752.8937185733954</v>
      </c>
      <c r="E86">
        <f t="shared" si="3"/>
        <v>8.7434838725347769E-2</v>
      </c>
      <c r="F86">
        <f t="shared" si="3"/>
        <v>-9.8880238699369072E-2</v>
      </c>
      <c r="G86">
        <f t="shared" si="3"/>
        <v>0.10279656341771869</v>
      </c>
      <c r="H86">
        <f t="shared" si="4"/>
        <v>3.6148832905643996E-2</v>
      </c>
      <c r="I86">
        <v>-2.8109878363872919E-2</v>
      </c>
    </row>
    <row r="87" spans="1:9" x14ac:dyDescent="0.35">
      <c r="A87" s="10">
        <v>45006</v>
      </c>
      <c r="B87">
        <v>136.08874679691769</v>
      </c>
      <c r="C87">
        <v>220.20229258620739</v>
      </c>
      <c r="D87">
        <v>737.85592200234851</v>
      </c>
      <c r="E87">
        <f t="shared" si="3"/>
        <v>2.5279841176123485E-2</v>
      </c>
      <c r="F87">
        <f t="shared" si="3"/>
        <v>-8.5693587522781469E-3</v>
      </c>
      <c r="G87">
        <f t="shared" si="3"/>
        <v>-1.9973332490462192E-2</v>
      </c>
      <c r="H87">
        <f t="shared" si="4"/>
        <v>1.5491290976272941E-3</v>
      </c>
      <c r="I87">
        <v>7.1818550238782466E-3</v>
      </c>
    </row>
    <row r="88" spans="1:9" x14ac:dyDescent="0.35">
      <c r="A88" s="10">
        <v>45007</v>
      </c>
      <c r="B88">
        <v>145.33028871221839</v>
      </c>
      <c r="C88">
        <v>202.4670513802927</v>
      </c>
      <c r="D88">
        <v>616.69942436480915</v>
      </c>
      <c r="E88">
        <f t="shared" si="3"/>
        <v>6.7908200588338546E-2</v>
      </c>
      <c r="F88">
        <f t="shared" si="3"/>
        <v>-8.0540674657015615E-2</v>
      </c>
      <c r="G88">
        <f t="shared" si="3"/>
        <v>-0.16420075251107591</v>
      </c>
      <c r="H88">
        <f t="shared" si="4"/>
        <v>-4.625914791509203E-2</v>
      </c>
      <c r="I88">
        <v>1.320963486444261E-3</v>
      </c>
    </row>
    <row r="89" spans="1:9" x14ac:dyDescent="0.35">
      <c r="A89" s="10">
        <v>45008</v>
      </c>
      <c r="B89">
        <v>137.8403741267488</v>
      </c>
      <c r="C89">
        <v>201.86050967346901</v>
      </c>
      <c r="D89">
        <v>690.82266822413453</v>
      </c>
      <c r="E89">
        <f t="shared" si="3"/>
        <v>-5.1537189197367154E-2</v>
      </c>
      <c r="F89">
        <f t="shared" si="3"/>
        <v>-2.9957551250372454E-3</v>
      </c>
      <c r="G89">
        <f t="shared" si="3"/>
        <v>0.12019347015877496</v>
      </c>
      <c r="H89">
        <f t="shared" si="4"/>
        <v>1.4544438831174452E-2</v>
      </c>
      <c r="I89">
        <v>-3.72569781767151E-3</v>
      </c>
    </row>
    <row r="90" spans="1:9" x14ac:dyDescent="0.35">
      <c r="A90" s="10">
        <v>45009</v>
      </c>
      <c r="B90">
        <v>130.41891012716141</v>
      </c>
      <c r="C90">
        <v>224.76324768824719</v>
      </c>
      <c r="D90">
        <v>636.07184827247136</v>
      </c>
      <c r="E90">
        <f t="shared" si="3"/>
        <v>-5.3841003019645797E-2</v>
      </c>
      <c r="F90">
        <f t="shared" si="3"/>
        <v>0.1134582393149894</v>
      </c>
      <c r="G90">
        <f t="shared" si="3"/>
        <v>-7.9254521413445425E-2</v>
      </c>
      <c r="H90">
        <f t="shared" si="4"/>
        <v>-1.1275285837395132E-2</v>
      </c>
      <c r="I90">
        <v>-2.2502717116613249E-2</v>
      </c>
    </row>
    <row r="91" spans="1:9" x14ac:dyDescent="0.35">
      <c r="A91" s="10">
        <v>45010</v>
      </c>
      <c r="B91">
        <v>123.65170897818579</v>
      </c>
      <c r="C91">
        <v>232.98064317235551</v>
      </c>
      <c r="D91">
        <v>760.08018947557173</v>
      </c>
      <c r="E91">
        <f t="shared" si="3"/>
        <v>-5.1888189698698142E-2</v>
      </c>
      <c r="F91">
        <f t="shared" si="3"/>
        <v>3.6560227566679745E-2</v>
      </c>
      <c r="G91">
        <f t="shared" si="3"/>
        <v>0.19495964416582615</v>
      </c>
      <c r="H91">
        <f t="shared" si="4"/>
        <v>4.8700685640272509E-2</v>
      </c>
      <c r="I91">
        <v>2.8250877074581671E-2</v>
      </c>
    </row>
    <row r="92" spans="1:9" x14ac:dyDescent="0.35">
      <c r="A92" s="10">
        <v>45011</v>
      </c>
      <c r="B92">
        <v>129.89040022861681</v>
      </c>
      <c r="C92">
        <v>227.7376849094951</v>
      </c>
      <c r="D92">
        <v>620.78215583350243</v>
      </c>
      <c r="E92">
        <f t="shared" si="3"/>
        <v>5.045374060726994E-2</v>
      </c>
      <c r="F92">
        <f t="shared" si="3"/>
        <v>-2.2503836333655203E-2</v>
      </c>
      <c r="G92">
        <f t="shared" si="3"/>
        <v>-0.18326754935973266</v>
      </c>
      <c r="H92">
        <f t="shared" si="4"/>
        <v>-4.1549919465108373E-2</v>
      </c>
      <c r="I92">
        <v>3.811775432865296E-3</v>
      </c>
    </row>
    <row r="93" spans="1:9" x14ac:dyDescent="0.35">
      <c r="A93" s="10">
        <v>45012</v>
      </c>
      <c r="B93">
        <v>145.16158332527451</v>
      </c>
      <c r="C93">
        <v>208.28451251923411</v>
      </c>
      <c r="D93">
        <v>743.99850796560884</v>
      </c>
      <c r="E93">
        <f t="shared" si="3"/>
        <v>0.11756975934926114</v>
      </c>
      <c r="F93">
        <f t="shared" si="3"/>
        <v>-8.5419206742142151E-2</v>
      </c>
      <c r="G93">
        <f t="shared" si="3"/>
        <v>0.19848565390328937</v>
      </c>
      <c r="H93">
        <f t="shared" si="4"/>
        <v>8.0947837888048629E-2</v>
      </c>
      <c r="I93">
        <v>1.090491070693465E-2</v>
      </c>
    </row>
    <row r="94" spans="1:9" x14ac:dyDescent="0.35">
      <c r="A94" s="10">
        <v>45013</v>
      </c>
      <c r="B94">
        <v>139.11797831606179</v>
      </c>
      <c r="C94">
        <v>218.39856237866621</v>
      </c>
      <c r="D94">
        <v>602.5887152296342</v>
      </c>
      <c r="E94">
        <f t="shared" si="3"/>
        <v>-4.1633639360837985E-2</v>
      </c>
      <c r="F94">
        <f t="shared" si="3"/>
        <v>4.8558818594340344E-2</v>
      </c>
      <c r="G94">
        <f t="shared" si="3"/>
        <v>-0.19006730688566284</v>
      </c>
      <c r="H94">
        <f t="shared" si="4"/>
        <v>-5.9106002231731937E-2</v>
      </c>
      <c r="I94">
        <v>7.7728972984885056E-3</v>
      </c>
    </row>
    <row r="95" spans="1:9" x14ac:dyDescent="0.35">
      <c r="A95" s="10">
        <v>45014</v>
      </c>
      <c r="B95">
        <v>135.71037886729101</v>
      </c>
      <c r="C95">
        <v>215.44555205172199</v>
      </c>
      <c r="D95">
        <v>675.57483712235535</v>
      </c>
      <c r="E95">
        <f t="shared" si="3"/>
        <v>-2.4494314034876678E-2</v>
      </c>
      <c r="F95">
        <f t="shared" si="3"/>
        <v>-1.3521198559101331E-2</v>
      </c>
      <c r="G95">
        <f t="shared" si="3"/>
        <v>0.12112095704432106</v>
      </c>
      <c r="H95">
        <f t="shared" si="4"/>
        <v>2.2482201931615247E-2</v>
      </c>
      <c r="I95">
        <v>-1.024226861716448E-2</v>
      </c>
    </row>
    <row r="96" spans="1:9" x14ac:dyDescent="0.35">
      <c r="A96" s="10">
        <v>45015</v>
      </c>
      <c r="B96">
        <v>123.7742424592701</v>
      </c>
      <c r="C96">
        <v>211.71201265912521</v>
      </c>
      <c r="D96">
        <v>776.03654154203582</v>
      </c>
      <c r="E96">
        <f t="shared" si="3"/>
        <v>-8.7953010725090305E-2</v>
      </c>
      <c r="F96">
        <f t="shared" si="3"/>
        <v>-1.7329387202667669E-2</v>
      </c>
      <c r="G96">
        <f t="shared" si="3"/>
        <v>0.14870551550972813</v>
      </c>
      <c r="H96">
        <f t="shared" si="4"/>
        <v>4.2316342020820158E-3</v>
      </c>
      <c r="I96">
        <v>1.159999340271577E-2</v>
      </c>
    </row>
    <row r="97" spans="1:9" x14ac:dyDescent="0.35">
      <c r="A97" s="10">
        <v>45016</v>
      </c>
      <c r="B97">
        <v>127.16539325180111</v>
      </c>
      <c r="C97">
        <v>215.97792480540369</v>
      </c>
      <c r="D97">
        <v>614.79420715662457</v>
      </c>
      <c r="E97">
        <f t="shared" si="3"/>
        <v>2.7397871521184388E-2</v>
      </c>
      <c r="F97">
        <f t="shared" si="3"/>
        <v>2.0149598941969209E-2</v>
      </c>
      <c r="G97">
        <f t="shared" si="3"/>
        <v>-0.20777672925686216</v>
      </c>
      <c r="H97">
        <f t="shared" si="4"/>
        <v>-4.5328990485994126E-2</v>
      </c>
      <c r="I97">
        <v>-1.813392427797763E-2</v>
      </c>
    </row>
    <row r="98" spans="1:9" x14ac:dyDescent="0.35">
      <c r="A98" s="10">
        <v>45017</v>
      </c>
      <c r="B98">
        <v>148.07117608699909</v>
      </c>
      <c r="C98">
        <v>221.22640722735471</v>
      </c>
      <c r="D98">
        <v>790.71168457406827</v>
      </c>
      <c r="E98">
        <f t="shared" si="3"/>
        <v>0.16439836578653355</v>
      </c>
      <c r="F98">
        <f t="shared" si="3"/>
        <v>2.4301013294205469E-2</v>
      </c>
      <c r="G98">
        <f t="shared" si="3"/>
        <v>0.28614042775557103</v>
      </c>
      <c r="H98">
        <f t="shared" si="4"/>
        <v>0.15889177862954637</v>
      </c>
      <c r="I98">
        <v>1.0538748507086779E-2</v>
      </c>
    </row>
    <row r="99" spans="1:9" x14ac:dyDescent="0.35">
      <c r="A99" s="10">
        <v>45018</v>
      </c>
      <c r="B99">
        <v>130.9092209765374</v>
      </c>
      <c r="C99">
        <v>229.43190404093659</v>
      </c>
      <c r="D99">
        <v>666.18890524289088</v>
      </c>
      <c r="E99">
        <f t="shared" si="3"/>
        <v>-0.1159034159381445</v>
      </c>
      <c r="F99">
        <f t="shared" si="3"/>
        <v>3.7090946403830864E-2</v>
      </c>
      <c r="G99">
        <f t="shared" si="3"/>
        <v>-0.1574819011284169</v>
      </c>
      <c r="H99">
        <f t="shared" si="4"/>
        <v>-8.2478652792633611E-2</v>
      </c>
      <c r="I99">
        <v>1.154140391764746E-2</v>
      </c>
    </row>
    <row r="100" spans="1:9" x14ac:dyDescent="0.35">
      <c r="A100" s="10">
        <v>45019</v>
      </c>
      <c r="B100">
        <v>125.18425997233069</v>
      </c>
      <c r="C100">
        <v>231.30457243485259</v>
      </c>
      <c r="D100">
        <v>757.78549152772257</v>
      </c>
      <c r="E100">
        <f t="shared" si="3"/>
        <v>-4.3732297553224143E-2</v>
      </c>
      <c r="F100">
        <f t="shared" si="3"/>
        <v>8.1621969784196561E-3</v>
      </c>
      <c r="G100">
        <f t="shared" si="3"/>
        <v>0.13749341300037982</v>
      </c>
      <c r="H100">
        <f t="shared" si="4"/>
        <v>2.6203763972350184E-2</v>
      </c>
      <c r="I100">
        <v>2.660633243905804E-2</v>
      </c>
    </row>
    <row r="101" spans="1:9" x14ac:dyDescent="0.35">
      <c r="A101" s="10">
        <v>45020</v>
      </c>
      <c r="B101">
        <v>142.0527155252787</v>
      </c>
      <c r="C101">
        <v>202.97950051613461</v>
      </c>
      <c r="D101">
        <v>664.48522965314601</v>
      </c>
      <c r="E101">
        <f t="shared" si="3"/>
        <v>0.13474901362740346</v>
      </c>
      <c r="F101">
        <f t="shared" si="3"/>
        <v>-0.12245789878060365</v>
      </c>
      <c r="G101">
        <f t="shared" si="3"/>
        <v>-0.12312225942262356</v>
      </c>
      <c r="H101">
        <f t="shared" si="4"/>
        <v>-1.9774442010006769E-2</v>
      </c>
      <c r="I101">
        <v>3.169368964049929E-3</v>
      </c>
    </row>
    <row r="102" spans="1:9" x14ac:dyDescent="0.35">
      <c r="A102" s="10">
        <v>45021</v>
      </c>
      <c r="B102">
        <v>122.07021407102729</v>
      </c>
      <c r="C102">
        <v>213.69248079082189</v>
      </c>
      <c r="D102">
        <v>604.855646137966</v>
      </c>
      <c r="E102">
        <f t="shared" si="3"/>
        <v>-0.14066961958707125</v>
      </c>
      <c r="F102">
        <f t="shared" si="3"/>
        <v>5.2778631573367776E-2</v>
      </c>
      <c r="G102">
        <f t="shared" si="3"/>
        <v>-8.9738012004128356E-2</v>
      </c>
      <c r="H102">
        <f t="shared" si="4"/>
        <v>-6.7355661964056679E-2</v>
      </c>
      <c r="I102">
        <v>8.6371312315122739E-3</v>
      </c>
    </row>
    <row r="103" spans="1:9" x14ac:dyDescent="0.35">
      <c r="A103" s="10">
        <v>45022</v>
      </c>
      <c r="B103">
        <v>144.09827392103961</v>
      </c>
      <c r="C103">
        <v>233.19921604390191</v>
      </c>
      <c r="D103">
        <v>732.48993066072433</v>
      </c>
      <c r="E103">
        <f t="shared" si="3"/>
        <v>0.18045401179681025</v>
      </c>
      <c r="F103">
        <f t="shared" si="3"/>
        <v>9.1284144303489412E-2</v>
      </c>
      <c r="G103">
        <f t="shared" si="3"/>
        <v>0.21101610828585252</v>
      </c>
      <c r="H103">
        <f t="shared" si="4"/>
        <v>0.16287168049552667</v>
      </c>
      <c r="I103">
        <v>2.0646332788281142E-2</v>
      </c>
    </row>
    <row r="104" spans="1:9" x14ac:dyDescent="0.35">
      <c r="A104" s="10">
        <v>45023</v>
      </c>
      <c r="B104">
        <v>133.42491839548109</v>
      </c>
      <c r="C104">
        <v>244.5039467759909</v>
      </c>
      <c r="D104">
        <v>733.57025127829297</v>
      </c>
      <c r="E104">
        <f t="shared" si="3"/>
        <v>-7.4069974852072937E-2</v>
      </c>
      <c r="F104">
        <f t="shared" si="3"/>
        <v>4.8476709844345121E-2</v>
      </c>
      <c r="G104">
        <f t="shared" si="3"/>
        <v>1.4748607077699611E-3</v>
      </c>
      <c r="H104">
        <f t="shared" si="4"/>
        <v>-1.4642518775194652E-2</v>
      </c>
      <c r="I104">
        <v>2.0967300425039741E-2</v>
      </c>
    </row>
    <row r="105" spans="1:9" x14ac:dyDescent="0.35">
      <c r="A105" s="10">
        <v>45024</v>
      </c>
      <c r="B105">
        <v>131.1837193744673</v>
      </c>
      <c r="C105">
        <v>244.17254781168111</v>
      </c>
      <c r="D105">
        <v>702.99555152956896</v>
      </c>
      <c r="E105">
        <f t="shared" si="3"/>
        <v>-1.6797454688116869E-2</v>
      </c>
      <c r="F105">
        <f t="shared" si="3"/>
        <v>-1.3553931078806041E-3</v>
      </c>
      <c r="G105">
        <f t="shared" si="3"/>
        <v>-4.1679307054021959E-2</v>
      </c>
      <c r="H105">
        <f t="shared" si="4"/>
        <v>-1.9629391923817519E-2</v>
      </c>
      <c r="I105">
        <v>-3.4820155032398159E-3</v>
      </c>
    </row>
    <row r="106" spans="1:9" x14ac:dyDescent="0.35">
      <c r="A106" s="10">
        <v>45025</v>
      </c>
      <c r="B106">
        <v>140.72908427833249</v>
      </c>
      <c r="C106">
        <v>243.72093739707779</v>
      </c>
      <c r="D106">
        <v>784.42499516025839</v>
      </c>
      <c r="E106">
        <f t="shared" si="3"/>
        <v>7.2763334881653277E-2</v>
      </c>
      <c r="F106">
        <f t="shared" si="3"/>
        <v>-1.8495544181798393E-3</v>
      </c>
      <c r="G106">
        <f t="shared" si="3"/>
        <v>0.11583208948266638</v>
      </c>
      <c r="H106">
        <f t="shared" si="4"/>
        <v>6.3300094472007268E-2</v>
      </c>
      <c r="I106">
        <v>-6.6390429389263676E-3</v>
      </c>
    </row>
    <row r="107" spans="1:9" x14ac:dyDescent="0.35">
      <c r="A107" s="10">
        <v>45026</v>
      </c>
      <c r="B107">
        <v>148.8683499548257</v>
      </c>
      <c r="C107">
        <v>219.8628477590149</v>
      </c>
      <c r="D107">
        <v>722.42016239536827</v>
      </c>
      <c r="E107">
        <f t="shared" si="3"/>
        <v>5.7836414684511527E-2</v>
      </c>
      <c r="F107">
        <f t="shared" si="3"/>
        <v>-9.7891013767079621E-2</v>
      </c>
      <c r="G107">
        <f t="shared" si="3"/>
        <v>-7.9044947761031645E-2</v>
      </c>
      <c r="H107">
        <f t="shared" si="4"/>
        <v>-2.9946222584628767E-2</v>
      </c>
      <c r="I107">
        <v>2.5999683979572821E-2</v>
      </c>
    </row>
    <row r="108" spans="1:9" x14ac:dyDescent="0.35">
      <c r="A108" s="10">
        <v>45027</v>
      </c>
      <c r="B108">
        <v>122.35888360051619</v>
      </c>
      <c r="C108">
        <v>224.8316009326372</v>
      </c>
      <c r="D108">
        <v>656.47575132460963</v>
      </c>
      <c r="E108">
        <f t="shared" si="3"/>
        <v>-0.17807321947448093</v>
      </c>
      <c r="F108">
        <f t="shared" si="3"/>
        <v>2.2599330556604114E-2</v>
      </c>
      <c r="G108">
        <f t="shared" si="3"/>
        <v>-9.1282628175967745E-2</v>
      </c>
      <c r="H108">
        <f t="shared" si="4"/>
        <v>-9.1834277075601461E-2</v>
      </c>
      <c r="I108">
        <v>-2.003673437070877E-2</v>
      </c>
    </row>
    <row r="109" spans="1:9" x14ac:dyDescent="0.35">
      <c r="A109" s="10">
        <v>45028</v>
      </c>
      <c r="B109">
        <v>120.2800493312639</v>
      </c>
      <c r="C109">
        <v>207.76759978585039</v>
      </c>
      <c r="D109">
        <v>768.53146482452212</v>
      </c>
      <c r="E109">
        <f t="shared" si="3"/>
        <v>-1.6989647241628866E-2</v>
      </c>
      <c r="F109">
        <f t="shared" si="3"/>
        <v>-7.5896809327526113E-2</v>
      </c>
      <c r="G109">
        <f t="shared" si="3"/>
        <v>0.17069284474531024</v>
      </c>
      <c r="H109">
        <f t="shared" si="4"/>
        <v>2.1642951728683687E-2</v>
      </c>
      <c r="I109">
        <v>2.5449702614099008E-3</v>
      </c>
    </row>
    <row r="110" spans="1:9" x14ac:dyDescent="0.35">
      <c r="A110" s="10">
        <v>45029</v>
      </c>
      <c r="B110">
        <v>130.8576706271862</v>
      </c>
      <c r="C110">
        <v>226.619144983615</v>
      </c>
      <c r="D110">
        <v>726.96082695770224</v>
      </c>
      <c r="E110">
        <f t="shared" si="3"/>
        <v>8.7941610888356211E-2</v>
      </c>
      <c r="F110">
        <f t="shared" si="3"/>
        <v>9.073380650878779E-2</v>
      </c>
      <c r="G110">
        <f t="shared" si="3"/>
        <v>-5.4091003126738153E-2</v>
      </c>
      <c r="H110">
        <f t="shared" si="4"/>
        <v>4.6169485369957373E-2</v>
      </c>
      <c r="I110">
        <v>-2.7620420794861409E-2</v>
      </c>
    </row>
    <row r="111" spans="1:9" x14ac:dyDescent="0.35">
      <c r="A111" s="10">
        <v>45030</v>
      </c>
      <c r="B111">
        <v>132.46011098349319</v>
      </c>
      <c r="C111">
        <v>228.4847177256508</v>
      </c>
      <c r="D111">
        <v>615.62005436979291</v>
      </c>
      <c r="E111">
        <f t="shared" si="3"/>
        <v>1.2245673857915107E-2</v>
      </c>
      <c r="F111">
        <f t="shared" si="3"/>
        <v>8.2321938959335466E-3</v>
      </c>
      <c r="G111">
        <f t="shared" si="3"/>
        <v>-0.15315924663212646</v>
      </c>
      <c r="H111">
        <f t="shared" si="4"/>
        <v>-3.8579846277691829E-2</v>
      </c>
      <c r="I111">
        <v>-4.9564117183024912E-3</v>
      </c>
    </row>
    <row r="112" spans="1:9" x14ac:dyDescent="0.35">
      <c r="A112" s="10">
        <v>45031</v>
      </c>
      <c r="B112">
        <v>137.02015759187219</v>
      </c>
      <c r="C112">
        <v>206.39287322627851</v>
      </c>
      <c r="D112">
        <v>694.70697104862279</v>
      </c>
      <c r="E112">
        <f t="shared" si="3"/>
        <v>3.4425809962874462E-2</v>
      </c>
      <c r="F112">
        <f t="shared" si="3"/>
        <v>-9.6688499429089608E-2</v>
      </c>
      <c r="G112">
        <f t="shared" si="3"/>
        <v>0.12846708959114522</v>
      </c>
      <c r="H112">
        <f t="shared" si="4"/>
        <v>2.3303901033766471E-2</v>
      </c>
      <c r="I112">
        <v>-5.8771933920600643E-3</v>
      </c>
    </row>
    <row r="113" spans="1:9" x14ac:dyDescent="0.35">
      <c r="A113" s="10">
        <v>45032</v>
      </c>
      <c r="B113">
        <v>125.02792096430071</v>
      </c>
      <c r="C113">
        <v>227.22669747356969</v>
      </c>
      <c r="D113">
        <v>721.2817299187584</v>
      </c>
      <c r="E113">
        <f t="shared" si="3"/>
        <v>-8.7521696357199683E-2</v>
      </c>
      <c r="F113">
        <f t="shared" si="3"/>
        <v>0.1009425564052788</v>
      </c>
      <c r="G113">
        <f t="shared" si="3"/>
        <v>3.8253191601089656E-2</v>
      </c>
      <c r="H113">
        <f t="shared" si="4"/>
        <v>6.7500458590306605E-3</v>
      </c>
      <c r="I113">
        <v>1.9342389691419271E-2</v>
      </c>
    </row>
    <row r="114" spans="1:9" x14ac:dyDescent="0.35">
      <c r="A114" s="10">
        <v>45033</v>
      </c>
      <c r="B114">
        <v>127.8685673012219</v>
      </c>
      <c r="C114">
        <v>237.23051446426589</v>
      </c>
      <c r="D114">
        <v>663.3629687877401</v>
      </c>
      <c r="E114">
        <f t="shared" si="3"/>
        <v>2.2720095759508691E-2</v>
      </c>
      <c r="F114">
        <f t="shared" si="3"/>
        <v>4.4025711335525713E-2</v>
      </c>
      <c r="G114">
        <f t="shared" si="3"/>
        <v>-8.0299775702820014E-2</v>
      </c>
      <c r="H114">
        <f t="shared" si="4"/>
        <v>-1.7941810063848151E-3</v>
      </c>
      <c r="I114">
        <v>2.854261909228123E-2</v>
      </c>
    </row>
    <row r="115" spans="1:9" x14ac:dyDescent="0.35">
      <c r="A115" s="10">
        <v>45034</v>
      </c>
      <c r="B115">
        <v>127.81130621674841</v>
      </c>
      <c r="C115">
        <v>212.1031023318786</v>
      </c>
      <c r="D115">
        <v>688.85437734433947</v>
      </c>
      <c r="E115">
        <f t="shared" si="3"/>
        <v>-4.4781204389820464E-4</v>
      </c>
      <c r="F115">
        <f t="shared" si="3"/>
        <v>-0.10591981469640256</v>
      </c>
      <c r="G115">
        <f t="shared" si="3"/>
        <v>3.8427542319981377E-2</v>
      </c>
      <c r="H115">
        <f t="shared" si="4"/>
        <v>-2.0426806530485633E-2</v>
      </c>
      <c r="I115">
        <v>8.1383843612189144E-3</v>
      </c>
    </row>
    <row r="116" spans="1:9" x14ac:dyDescent="0.35">
      <c r="A116" s="10">
        <v>45035</v>
      </c>
      <c r="B116">
        <v>137.5681845533062</v>
      </c>
      <c r="C116">
        <v>205.43140697593179</v>
      </c>
      <c r="D116">
        <v>788.91573475408779</v>
      </c>
      <c r="E116">
        <f t="shared" si="3"/>
        <v>7.6338147425014324E-2</v>
      </c>
      <c r="F116">
        <f t="shared" si="3"/>
        <v>-3.1454963565349367E-2</v>
      </c>
      <c r="G116">
        <f t="shared" si="3"/>
        <v>0.14525763456059218</v>
      </c>
      <c r="H116">
        <f t="shared" si="4"/>
        <v>6.4676060268578583E-2</v>
      </c>
      <c r="I116">
        <v>-2.981750763698152E-2</v>
      </c>
    </row>
    <row r="117" spans="1:9" x14ac:dyDescent="0.35">
      <c r="A117" s="10">
        <v>45036</v>
      </c>
      <c r="B117">
        <v>123.5580213800926</v>
      </c>
      <c r="C117">
        <v>222.88518499473449</v>
      </c>
      <c r="D117">
        <v>615.54518925109267</v>
      </c>
      <c r="E117">
        <f t="shared" si="3"/>
        <v>-0.10184159381550034</v>
      </c>
      <c r="F117">
        <f t="shared" si="3"/>
        <v>8.4961585357041181E-2</v>
      </c>
      <c r="G117">
        <f t="shared" si="3"/>
        <v>-0.21975800185686029</v>
      </c>
      <c r="H117">
        <f t="shared" si="4"/>
        <v>-8.1175562476145866E-2</v>
      </c>
      <c r="I117">
        <v>7.7867266629135581E-3</v>
      </c>
    </row>
    <row r="118" spans="1:9" x14ac:dyDescent="0.35">
      <c r="A118" s="10">
        <v>45037</v>
      </c>
      <c r="B118">
        <v>125.2386805752124</v>
      </c>
      <c r="C118">
        <v>227.54058377220039</v>
      </c>
      <c r="D118">
        <v>745.74673039377274</v>
      </c>
      <c r="E118">
        <f t="shared" si="3"/>
        <v>1.3602186052734782E-2</v>
      </c>
      <c r="F118">
        <f t="shared" si="3"/>
        <v>2.0886981687795379E-2</v>
      </c>
      <c r="G118">
        <f t="shared" si="3"/>
        <v>0.21152231130437504</v>
      </c>
      <c r="H118">
        <f t="shared" si="4"/>
        <v>7.5163662318745036E-2</v>
      </c>
      <c r="I118">
        <v>8.8186697496626873E-3</v>
      </c>
    </row>
    <row r="119" spans="1:9" x14ac:dyDescent="0.35">
      <c r="A119" s="10">
        <v>45038</v>
      </c>
      <c r="B119">
        <v>132.9808509876988</v>
      </c>
      <c r="C119">
        <v>229.33495662052621</v>
      </c>
      <c r="D119">
        <v>788.50841022546297</v>
      </c>
      <c r="E119">
        <f t="shared" si="3"/>
        <v>6.1819322727827863E-2</v>
      </c>
      <c r="F119">
        <f t="shared" si="3"/>
        <v>7.8859464038390469E-3</v>
      </c>
      <c r="G119">
        <f t="shared" si="3"/>
        <v>5.7340754023971388E-2</v>
      </c>
      <c r="H119">
        <f t="shared" si="4"/>
        <v>4.4295739219474273E-2</v>
      </c>
      <c r="I119">
        <v>-2.289891721640841E-2</v>
      </c>
    </row>
    <row r="120" spans="1:9" x14ac:dyDescent="0.35">
      <c r="A120" s="10">
        <v>45039</v>
      </c>
      <c r="B120">
        <v>140.27425403807791</v>
      </c>
      <c r="C120">
        <v>224.90458515257501</v>
      </c>
      <c r="D120">
        <v>647.27469726820891</v>
      </c>
      <c r="E120">
        <f t="shared" si="3"/>
        <v>5.4845513442035185E-2</v>
      </c>
      <c r="F120">
        <f t="shared" si="3"/>
        <v>-1.9318343497376239E-2</v>
      </c>
      <c r="G120">
        <f t="shared" si="3"/>
        <v>-0.17911503685403971</v>
      </c>
      <c r="H120">
        <f t="shared" si="4"/>
        <v>-3.7591808728610704E-2</v>
      </c>
      <c r="I120">
        <v>-2.4354474152877371E-2</v>
      </c>
    </row>
    <row r="121" spans="1:9" x14ac:dyDescent="0.35">
      <c r="A121" s="10">
        <v>45040</v>
      </c>
      <c r="B121">
        <v>120.6775293683627</v>
      </c>
      <c r="C121">
        <v>228.2276443618812</v>
      </c>
      <c r="D121">
        <v>691.47122240502915</v>
      </c>
      <c r="E121">
        <f t="shared" si="3"/>
        <v>-0.13970293268781611</v>
      </c>
      <c r="F121">
        <f t="shared" si="3"/>
        <v>1.477541779351379E-2</v>
      </c>
      <c r="G121">
        <f t="shared" si="3"/>
        <v>6.8280940570285706E-2</v>
      </c>
      <c r="H121">
        <f t="shared" si="4"/>
        <v>-3.0964265565986599E-2</v>
      </c>
      <c r="I121">
        <v>-1.617797047595142E-2</v>
      </c>
    </row>
    <row r="122" spans="1:9" x14ac:dyDescent="0.35">
      <c r="A122" s="10">
        <v>45041</v>
      </c>
      <c r="B122">
        <v>149.59536010953741</v>
      </c>
      <c r="C122">
        <v>205.65594155618089</v>
      </c>
      <c r="D122">
        <v>683.20163684581235</v>
      </c>
      <c r="E122">
        <f t="shared" si="3"/>
        <v>0.23962895903266582</v>
      </c>
      <c r="F122">
        <f t="shared" si="3"/>
        <v>-9.8899950831154701E-2</v>
      </c>
      <c r="G122">
        <f t="shared" si="3"/>
        <v>-1.195940668427832E-2</v>
      </c>
      <c r="H122">
        <f t="shared" si="4"/>
        <v>6.2593776358436423E-2</v>
      </c>
      <c r="I122">
        <v>1.955729267420046E-2</v>
      </c>
    </row>
    <row r="123" spans="1:9" x14ac:dyDescent="0.35">
      <c r="A123" s="10">
        <v>45042</v>
      </c>
      <c r="B123">
        <v>143.0135226123848</v>
      </c>
      <c r="C123">
        <v>200.5712220572571</v>
      </c>
      <c r="D123">
        <v>733.74189129631782</v>
      </c>
      <c r="E123">
        <f t="shared" si="3"/>
        <v>-4.39976045535986E-2</v>
      </c>
      <c r="F123">
        <f t="shared" si="3"/>
        <v>-2.4724398723655405E-2</v>
      </c>
      <c r="G123">
        <f t="shared" si="3"/>
        <v>7.397560504075841E-2</v>
      </c>
      <c r="H123">
        <f t="shared" si="4"/>
        <v>-2.8236799263085394E-3</v>
      </c>
      <c r="I123">
        <v>2.383138904718704E-2</v>
      </c>
    </row>
    <row r="124" spans="1:9" x14ac:dyDescent="0.35">
      <c r="A124" s="10">
        <v>45043</v>
      </c>
      <c r="B124">
        <v>141.94127432104111</v>
      </c>
      <c r="C124">
        <v>231.99919394858571</v>
      </c>
      <c r="D124">
        <v>712.56725265745899</v>
      </c>
      <c r="E124">
        <f t="shared" si="3"/>
        <v>-7.4975308051802528E-3</v>
      </c>
      <c r="F124">
        <f t="shared" si="3"/>
        <v>0.15669232888433446</v>
      </c>
      <c r="G124">
        <f t="shared" si="3"/>
        <v>-2.8858429496848172E-2</v>
      </c>
      <c r="H124">
        <f t="shared" si="4"/>
        <v>3.5351157494173786E-2</v>
      </c>
      <c r="I124">
        <v>2.6761829247692791E-2</v>
      </c>
    </row>
    <row r="125" spans="1:9" x14ac:dyDescent="0.35">
      <c r="A125" s="10">
        <v>45044</v>
      </c>
      <c r="B125">
        <v>124.65646819670449</v>
      </c>
      <c r="C125">
        <v>215.22498254156559</v>
      </c>
      <c r="D125">
        <v>612.58971150110074</v>
      </c>
      <c r="E125">
        <f t="shared" si="3"/>
        <v>-0.1217743479267492</v>
      </c>
      <c r="F125">
        <f t="shared" si="3"/>
        <v>-7.2302886581310788E-2</v>
      </c>
      <c r="G125">
        <f t="shared" si="3"/>
        <v>-0.1403061125577979</v>
      </c>
      <c r="H125">
        <f t="shared" si="4"/>
        <v>-0.11249243891243228</v>
      </c>
      <c r="I125">
        <v>-8.9117324273075629E-3</v>
      </c>
    </row>
    <row r="126" spans="1:9" x14ac:dyDescent="0.35">
      <c r="A126" s="10">
        <v>45045</v>
      </c>
      <c r="B126">
        <v>122.0230799159136</v>
      </c>
      <c r="C126">
        <v>245.12089069514391</v>
      </c>
      <c r="D126">
        <v>768.51910355250675</v>
      </c>
      <c r="E126">
        <f t="shared" si="3"/>
        <v>-2.1125163570617785E-2</v>
      </c>
      <c r="F126">
        <f t="shared" si="3"/>
        <v>0.13890538078126982</v>
      </c>
      <c r="G126">
        <f t="shared" si="3"/>
        <v>0.25454131717183731</v>
      </c>
      <c r="H126">
        <f t="shared" si="4"/>
        <v>0.10958394395768502</v>
      </c>
      <c r="I126">
        <v>2.1263978626311731E-2</v>
      </c>
    </row>
    <row r="127" spans="1:9" x14ac:dyDescent="0.35">
      <c r="A127" s="10">
        <v>45046</v>
      </c>
      <c r="B127">
        <v>122.6244395836278</v>
      </c>
      <c r="C127">
        <v>214.75470825633619</v>
      </c>
      <c r="D127">
        <v>686.22032555099258</v>
      </c>
      <c r="E127">
        <f t="shared" si="3"/>
        <v>4.9282452805535192E-3</v>
      </c>
      <c r="F127">
        <f t="shared" si="3"/>
        <v>-0.12388247428724487</v>
      </c>
      <c r="G127">
        <f t="shared" si="3"/>
        <v>-0.1070874850359414</v>
      </c>
      <c r="H127">
        <f t="shared" si="4"/>
        <v>-6.7319689684734479E-2</v>
      </c>
      <c r="I127">
        <v>-2.3621013469754069E-2</v>
      </c>
    </row>
    <row r="128" spans="1:9" x14ac:dyDescent="0.35">
      <c r="A128" s="10">
        <v>45047</v>
      </c>
      <c r="B128">
        <v>128.86825746202041</v>
      </c>
      <c r="C128">
        <v>221.4976339405921</v>
      </c>
      <c r="D128">
        <v>795.6697842080074</v>
      </c>
      <c r="E128">
        <f t="shared" si="3"/>
        <v>5.091821744175578E-2</v>
      </c>
      <c r="F128">
        <f t="shared" si="3"/>
        <v>3.1398267069457662E-2</v>
      </c>
      <c r="G128">
        <f t="shared" si="3"/>
        <v>0.15949608978593524</v>
      </c>
      <c r="H128">
        <f t="shared" si="4"/>
        <v>7.7635594033320182E-2</v>
      </c>
      <c r="I128">
        <v>-2.800149438617576E-2</v>
      </c>
    </row>
    <row r="129" spans="1:9" x14ac:dyDescent="0.35">
      <c r="A129" s="10">
        <v>45048</v>
      </c>
      <c r="B129">
        <v>145.5122313218443</v>
      </c>
      <c r="C129">
        <v>221.49138271175241</v>
      </c>
      <c r="D129">
        <v>698.92743979636123</v>
      </c>
      <c r="E129">
        <f t="shared" si="3"/>
        <v>0.12915495396319096</v>
      </c>
      <c r="F129">
        <f t="shared" si="3"/>
        <v>-2.8222553570771194E-5</v>
      </c>
      <c r="G129">
        <f t="shared" si="3"/>
        <v>-0.12158604779486684</v>
      </c>
      <c r="H129">
        <f t="shared" si="4"/>
        <v>1.5177700480745099E-2</v>
      </c>
      <c r="I129">
        <v>-1.8301153995672229E-2</v>
      </c>
    </row>
    <row r="130" spans="1:9" x14ac:dyDescent="0.35">
      <c r="A130" s="10">
        <v>45049</v>
      </c>
      <c r="B130">
        <v>136.76608146749211</v>
      </c>
      <c r="C130">
        <v>205.81583645890541</v>
      </c>
      <c r="D130">
        <v>663.72377833663643</v>
      </c>
      <c r="E130">
        <f t="shared" si="3"/>
        <v>-6.0105942812514697E-2</v>
      </c>
      <c r="F130">
        <f t="shared" si="3"/>
        <v>-7.0772713867821496E-2</v>
      </c>
      <c r="G130">
        <f t="shared" si="3"/>
        <v>-5.0368120430329219E-2</v>
      </c>
      <c r="H130">
        <f t="shared" si="4"/>
        <v>-6.0384627414451095E-2</v>
      </c>
      <c r="I130">
        <v>2.6737077494295641E-2</v>
      </c>
    </row>
    <row r="131" spans="1:9" x14ac:dyDescent="0.35">
      <c r="A131" s="10">
        <v>45050</v>
      </c>
      <c r="B131">
        <v>143.08758653918861</v>
      </c>
      <c r="C131">
        <v>241.74337432186621</v>
      </c>
      <c r="D131">
        <v>632.68914638653007</v>
      </c>
      <c r="E131">
        <f t="shared" si="3"/>
        <v>4.6221292617782933E-2</v>
      </c>
      <c r="F131">
        <f t="shared" si="3"/>
        <v>0.17456158127139232</v>
      </c>
      <c r="G131">
        <f t="shared" si="3"/>
        <v>-4.6758354850390482E-2</v>
      </c>
      <c r="H131">
        <f t="shared" si="4"/>
        <v>5.6829484973413724E-2</v>
      </c>
      <c r="I131">
        <v>1.4370629984051629E-2</v>
      </c>
    </row>
    <row r="132" spans="1:9" x14ac:dyDescent="0.35">
      <c r="A132" s="10">
        <v>45051</v>
      </c>
      <c r="B132">
        <v>124.0392872678147</v>
      </c>
      <c r="C132">
        <v>235.38811139634251</v>
      </c>
      <c r="D132">
        <v>603.3604707718938</v>
      </c>
      <c r="E132">
        <f t="shared" si="3"/>
        <v>-0.13312335285043744</v>
      </c>
      <c r="F132">
        <f t="shared" si="3"/>
        <v>-2.6289295180690526E-2</v>
      </c>
      <c r="G132">
        <f t="shared" si="3"/>
        <v>-4.6355585175027546E-2</v>
      </c>
      <c r="H132">
        <f t="shared" si="4"/>
        <v>-7.5042805246890401E-2</v>
      </c>
      <c r="I132">
        <v>-2.988570507146474E-3</v>
      </c>
    </row>
    <row r="133" spans="1:9" x14ac:dyDescent="0.35">
      <c r="A133" s="10">
        <v>45052</v>
      </c>
      <c r="B133">
        <v>136.49277782276579</v>
      </c>
      <c r="C133">
        <v>224.43043425719111</v>
      </c>
      <c r="D133">
        <v>747.45775164529653</v>
      </c>
      <c r="E133">
        <f t="shared" si="3"/>
        <v>0.1003995655671788</v>
      </c>
      <c r="F133">
        <f t="shared" si="3"/>
        <v>-4.6551531741129651E-2</v>
      </c>
      <c r="G133">
        <f t="shared" si="3"/>
        <v>0.2388245300343517</v>
      </c>
      <c r="H133">
        <f t="shared" si="4"/>
        <v>9.7841725714838124E-2</v>
      </c>
      <c r="I133">
        <v>1.6021261344058329E-2</v>
      </c>
    </row>
    <row r="134" spans="1:9" x14ac:dyDescent="0.35">
      <c r="A134" s="10">
        <v>45053</v>
      </c>
      <c r="B134">
        <v>139.2420236748718</v>
      </c>
      <c r="C134">
        <v>212.61007557414101</v>
      </c>
      <c r="D134">
        <v>788.98517234191331</v>
      </c>
      <c r="E134">
        <f t="shared" si="3"/>
        <v>2.0142060964396788E-2</v>
      </c>
      <c r="F134">
        <f t="shared" si="3"/>
        <v>-5.266825206738359E-2</v>
      </c>
      <c r="G134">
        <f t="shared" si="3"/>
        <v>5.5558217979821661E-2</v>
      </c>
      <c r="H134">
        <f t="shared" si="4"/>
        <v>8.9238141594901368E-3</v>
      </c>
      <c r="I134">
        <v>2.490375122577557E-2</v>
      </c>
    </row>
    <row r="135" spans="1:9" x14ac:dyDescent="0.35">
      <c r="A135" s="10">
        <v>45054</v>
      </c>
      <c r="B135">
        <v>127.9483489949689</v>
      </c>
      <c r="C135">
        <v>237.78361334574811</v>
      </c>
      <c r="D135">
        <v>635.65708177407942</v>
      </c>
      <c r="E135">
        <f t="shared" si="3"/>
        <v>-8.1108234294795092E-2</v>
      </c>
      <c r="F135">
        <f t="shared" si="3"/>
        <v>0.11840237441065501</v>
      </c>
      <c r="G135">
        <f t="shared" si="3"/>
        <v>-0.19433583284298769</v>
      </c>
      <c r="H135">
        <f t="shared" si="4"/>
        <v>-5.5223331247617843E-2</v>
      </c>
      <c r="I135">
        <v>-1.360266175878614E-2</v>
      </c>
    </row>
    <row r="136" spans="1:9" x14ac:dyDescent="0.35">
      <c r="A136" s="10">
        <v>45055</v>
      </c>
      <c r="B136">
        <v>134.984280973523</v>
      </c>
      <c r="C136">
        <v>224.9431449585642</v>
      </c>
      <c r="D136">
        <v>770.52119689397853</v>
      </c>
      <c r="E136">
        <f t="shared" si="3"/>
        <v>5.4990408503284134E-2</v>
      </c>
      <c r="F136">
        <f t="shared" si="3"/>
        <v>-5.4000644562976187E-2</v>
      </c>
      <c r="G136">
        <f t="shared" si="3"/>
        <v>0.2121648904524146</v>
      </c>
      <c r="H136">
        <f t="shared" si="4"/>
        <v>6.9445437168145177E-2</v>
      </c>
      <c r="I136">
        <v>2.6943395168792329E-2</v>
      </c>
    </row>
    <row r="137" spans="1:9" x14ac:dyDescent="0.35">
      <c r="A137" s="10">
        <v>45056</v>
      </c>
      <c r="B137">
        <v>127.01568326159391</v>
      </c>
      <c r="C137">
        <v>208.4493757054901</v>
      </c>
      <c r="D137">
        <v>646.2830240902191</v>
      </c>
      <c r="E137">
        <f t="shared" si="3"/>
        <v>-5.9033523418123943E-2</v>
      </c>
      <c r="F137">
        <f t="shared" si="3"/>
        <v>-7.3324169341156639E-2</v>
      </c>
      <c r="G137">
        <f t="shared" si="3"/>
        <v>-0.16123913696932887</v>
      </c>
      <c r="H137">
        <f t="shared" si="4"/>
        <v>-9.3982401260395226E-2</v>
      </c>
      <c r="I137">
        <v>2.072399957317899E-2</v>
      </c>
    </row>
    <row r="138" spans="1:9" x14ac:dyDescent="0.35">
      <c r="A138" s="10">
        <v>45057</v>
      </c>
      <c r="B138">
        <v>144.76334240297851</v>
      </c>
      <c r="C138">
        <v>222.86691363743739</v>
      </c>
      <c r="D138">
        <v>602.73428649416633</v>
      </c>
      <c r="E138">
        <f t="shared" ref="E138:G201" si="5">(B138-B137)/B137</f>
        <v>0.13972809251305277</v>
      </c>
      <c r="F138">
        <f t="shared" si="5"/>
        <v>6.9165656568419109E-2</v>
      </c>
      <c r="G138">
        <f t="shared" si="5"/>
        <v>-6.7383384636099469E-2</v>
      </c>
      <c r="H138">
        <f t="shared" ref="H138:H201" si="6">E138*$B$2+F138*$B$3+G138*$B$4</f>
        <v>5.6425918584916995E-2</v>
      </c>
      <c r="I138">
        <v>1.0523853395206961E-2</v>
      </c>
    </row>
    <row r="139" spans="1:9" x14ac:dyDescent="0.35">
      <c r="A139" s="10">
        <v>45058</v>
      </c>
      <c r="B139">
        <v>138.91488222510719</v>
      </c>
      <c r="C139">
        <v>221.51239848287301</v>
      </c>
      <c r="D139">
        <v>630.01933185645044</v>
      </c>
      <c r="E139">
        <f t="shared" si="5"/>
        <v>-4.0400146064539781E-2</v>
      </c>
      <c r="F139">
        <f t="shared" si="5"/>
        <v>-6.0776861511526274E-3</v>
      </c>
      <c r="G139">
        <f t="shared" si="5"/>
        <v>4.5268779250951394E-2</v>
      </c>
      <c r="H139">
        <f t="shared" si="6"/>
        <v>-4.4027304958762815E-3</v>
      </c>
      <c r="I139">
        <v>-1.941123399972031E-2</v>
      </c>
    </row>
    <row r="140" spans="1:9" x14ac:dyDescent="0.35">
      <c r="A140" s="10">
        <v>45059</v>
      </c>
      <c r="B140">
        <v>132.6310935793021</v>
      </c>
      <c r="C140">
        <v>247.465935561685</v>
      </c>
      <c r="D140">
        <v>652.19021573739576</v>
      </c>
      <c r="E140">
        <f t="shared" si="5"/>
        <v>-4.5234812463234915E-2</v>
      </c>
      <c r="F140">
        <f t="shared" si="5"/>
        <v>0.11716516662979783</v>
      </c>
      <c r="G140">
        <f t="shared" si="5"/>
        <v>3.5190799329308436E-2</v>
      </c>
      <c r="H140">
        <f t="shared" si="6"/>
        <v>2.7612864802437916E-2</v>
      </c>
      <c r="I140">
        <v>9.2719480247131711E-3</v>
      </c>
    </row>
    <row r="141" spans="1:9" x14ac:dyDescent="0.35">
      <c r="A141" s="10">
        <v>45060</v>
      </c>
      <c r="B141">
        <v>143.5853014739522</v>
      </c>
      <c r="C141">
        <v>242.5092989184069</v>
      </c>
      <c r="D141">
        <v>728.74247521118969</v>
      </c>
      <c r="E141">
        <f t="shared" si="5"/>
        <v>8.2591552244876978E-2</v>
      </c>
      <c r="F141">
        <f t="shared" si="5"/>
        <v>-2.0029571472242401E-2</v>
      </c>
      <c r="G141">
        <f t="shared" si="5"/>
        <v>0.11737719706089193</v>
      </c>
      <c r="H141">
        <f t="shared" si="6"/>
        <v>6.2240908574545652E-2</v>
      </c>
      <c r="I141">
        <v>2.9229429946288781E-2</v>
      </c>
    </row>
    <row r="142" spans="1:9" x14ac:dyDescent="0.35">
      <c r="A142" s="10">
        <v>45061</v>
      </c>
      <c r="B142">
        <v>120.449004816197</v>
      </c>
      <c r="C142">
        <v>238.04623325719601</v>
      </c>
      <c r="D142">
        <v>602.53403451357644</v>
      </c>
      <c r="E142">
        <f t="shared" si="5"/>
        <v>-0.16113276512465555</v>
      </c>
      <c r="F142">
        <f t="shared" si="5"/>
        <v>-1.8403688770353109E-2</v>
      </c>
      <c r="G142">
        <f t="shared" si="5"/>
        <v>-0.17318661254243212</v>
      </c>
      <c r="H142">
        <f t="shared" si="6"/>
        <v>-0.12193019644369779</v>
      </c>
      <c r="I142">
        <v>-1.8136217789691E-2</v>
      </c>
    </row>
    <row r="143" spans="1:9" x14ac:dyDescent="0.35">
      <c r="A143" s="10">
        <v>45062</v>
      </c>
      <c r="B143">
        <v>145.3708138434159</v>
      </c>
      <c r="C143">
        <v>221.5846089373492</v>
      </c>
      <c r="D143">
        <v>784.8303170396116</v>
      </c>
      <c r="E143">
        <f t="shared" si="5"/>
        <v>0.20690755448954623</v>
      </c>
      <c r="F143">
        <f t="shared" si="5"/>
        <v>-6.9153055247301129E-2</v>
      </c>
      <c r="G143">
        <f t="shared" si="5"/>
        <v>0.30254935337088851</v>
      </c>
      <c r="H143">
        <f t="shared" si="6"/>
        <v>0.1527819112328947</v>
      </c>
      <c r="I143">
        <v>-2.565521551117678E-2</v>
      </c>
    </row>
    <row r="144" spans="1:9" x14ac:dyDescent="0.35">
      <c r="A144" s="10">
        <v>45063</v>
      </c>
      <c r="B144">
        <v>139.54283193749251</v>
      </c>
      <c r="C144">
        <v>206.22127906252709</v>
      </c>
      <c r="D144">
        <v>643.57070050954724</v>
      </c>
      <c r="E144">
        <f t="shared" si="5"/>
        <v>-4.0090453866488782E-2</v>
      </c>
      <c r="F144">
        <f t="shared" si="5"/>
        <v>-6.9333921469094173E-2</v>
      </c>
      <c r="G144">
        <f t="shared" si="5"/>
        <v>-0.17998746157372864</v>
      </c>
      <c r="H144">
        <f t="shared" si="6"/>
        <v>-9.0832596459442361E-2</v>
      </c>
      <c r="I144">
        <v>-1.782868651322083E-3</v>
      </c>
    </row>
    <row r="145" spans="1:9" x14ac:dyDescent="0.35">
      <c r="A145" s="10">
        <v>45064</v>
      </c>
      <c r="B145">
        <v>124.23086271556021</v>
      </c>
      <c r="C145">
        <v>205.8225327159717</v>
      </c>
      <c r="D145">
        <v>670.74087900551433</v>
      </c>
      <c r="E145">
        <f t="shared" si="5"/>
        <v>-0.10972952898642059</v>
      </c>
      <c r="F145">
        <f t="shared" si="5"/>
        <v>-1.9335848772157164E-3</v>
      </c>
      <c r="G145">
        <f t="shared" si="5"/>
        <v>4.2217861183635456E-2</v>
      </c>
      <c r="H145">
        <f t="shared" si="6"/>
        <v>-3.1806528702642313E-2</v>
      </c>
      <c r="I145">
        <v>1.308685844488177E-2</v>
      </c>
    </row>
    <row r="146" spans="1:9" x14ac:dyDescent="0.35">
      <c r="A146" s="10">
        <v>45065</v>
      </c>
      <c r="B146">
        <v>143.21643936894699</v>
      </c>
      <c r="C146">
        <v>226.22706102804449</v>
      </c>
      <c r="D146">
        <v>617.79489278641415</v>
      </c>
      <c r="E146">
        <f t="shared" si="5"/>
        <v>0.15282496022631903</v>
      </c>
      <c r="F146">
        <f t="shared" si="5"/>
        <v>9.9136513591689013E-2</v>
      </c>
      <c r="G146">
        <f t="shared" si="5"/>
        <v>-7.8936572790376913E-2</v>
      </c>
      <c r="H146">
        <f t="shared" si="6"/>
        <v>6.7189966330921252E-2</v>
      </c>
      <c r="I146">
        <v>1.7681136707081019E-4</v>
      </c>
    </row>
    <row r="147" spans="1:9" x14ac:dyDescent="0.35">
      <c r="A147" s="10">
        <v>45066</v>
      </c>
      <c r="B147">
        <v>135.7214306670576</v>
      </c>
      <c r="C147">
        <v>228.70015205662881</v>
      </c>
      <c r="D147">
        <v>790.77874282017092</v>
      </c>
      <c r="E147">
        <f t="shared" si="5"/>
        <v>-5.2333438360250846E-2</v>
      </c>
      <c r="F147">
        <f t="shared" si="5"/>
        <v>1.0931897436786934E-2</v>
      </c>
      <c r="G147">
        <f t="shared" si="5"/>
        <v>0.28000207197174298</v>
      </c>
      <c r="H147">
        <f t="shared" si="6"/>
        <v>6.6346815478458637E-2</v>
      </c>
      <c r="I147">
        <v>-6.2006993080014174E-3</v>
      </c>
    </row>
    <row r="148" spans="1:9" x14ac:dyDescent="0.35">
      <c r="A148" s="10">
        <v>45067</v>
      </c>
      <c r="B148">
        <v>149.38015527694921</v>
      </c>
      <c r="C148">
        <v>241.33886400035769</v>
      </c>
      <c r="D148">
        <v>758.27256810918641</v>
      </c>
      <c r="E148">
        <f t="shared" si="5"/>
        <v>0.10063793568016714</v>
      </c>
      <c r="F148">
        <f t="shared" si="5"/>
        <v>5.5263242416206997E-2</v>
      </c>
      <c r="G148">
        <f t="shared" si="5"/>
        <v>-4.1106535811846756E-2</v>
      </c>
      <c r="H148">
        <f t="shared" si="6"/>
        <v>4.4502186253374931E-2</v>
      </c>
      <c r="I148">
        <v>1.133128188578182E-2</v>
      </c>
    </row>
    <row r="149" spans="1:9" x14ac:dyDescent="0.35">
      <c r="A149" s="10">
        <v>45068</v>
      </c>
      <c r="B149">
        <v>127.7180952690902</v>
      </c>
      <c r="C149">
        <v>201.57044853284069</v>
      </c>
      <c r="D149">
        <v>651.05649878995405</v>
      </c>
      <c r="E149">
        <f t="shared" si="5"/>
        <v>-0.14501297021480386</v>
      </c>
      <c r="F149">
        <f t="shared" si="5"/>
        <v>-0.16478247559604847</v>
      </c>
      <c r="G149">
        <f t="shared" si="5"/>
        <v>-0.14139515766287608</v>
      </c>
      <c r="H149">
        <f t="shared" si="6"/>
        <v>-0.14985847806359892</v>
      </c>
      <c r="I149">
        <v>2.5019449909356711E-2</v>
      </c>
    </row>
    <row r="150" spans="1:9" x14ac:dyDescent="0.35">
      <c r="A150" s="10">
        <v>45069</v>
      </c>
      <c r="B150">
        <v>132.38809741751029</v>
      </c>
      <c r="C150">
        <v>204.38018597093011</v>
      </c>
      <c r="D150">
        <v>619.59404250247371</v>
      </c>
      <c r="E150">
        <f t="shared" si="5"/>
        <v>3.6564921662673049E-2</v>
      </c>
      <c r="F150">
        <f t="shared" si="5"/>
        <v>1.3939232950764874E-2</v>
      </c>
      <c r="G150">
        <f t="shared" si="5"/>
        <v>-4.832523190530482E-2</v>
      </c>
      <c r="H150">
        <f t="shared" si="6"/>
        <v>4.3101689787072364E-3</v>
      </c>
      <c r="I150">
        <v>-2.7123633853494779E-2</v>
      </c>
    </row>
    <row r="151" spans="1:9" x14ac:dyDescent="0.35">
      <c r="A151" s="10">
        <v>45070</v>
      </c>
      <c r="B151">
        <v>124.6355408653848</v>
      </c>
      <c r="C151">
        <v>225.05938586004979</v>
      </c>
      <c r="D151">
        <v>766.17399345797344</v>
      </c>
      <c r="E151">
        <f t="shared" si="5"/>
        <v>-5.8559316912579984E-2</v>
      </c>
      <c r="F151">
        <f t="shared" si="5"/>
        <v>0.10118006200493899</v>
      </c>
      <c r="G151">
        <f t="shared" si="5"/>
        <v>0.23657417744605655</v>
      </c>
      <c r="H151">
        <f t="shared" si="6"/>
        <v>7.7902545070266671E-2</v>
      </c>
      <c r="I151">
        <v>-1.526039116072193E-2</v>
      </c>
    </row>
    <row r="152" spans="1:9" x14ac:dyDescent="0.35">
      <c r="A152" s="10">
        <v>45071</v>
      </c>
      <c r="B152">
        <v>144.57257571589881</v>
      </c>
      <c r="C152">
        <v>223.2995954199445</v>
      </c>
      <c r="D152">
        <v>665.86804230946336</v>
      </c>
      <c r="E152">
        <f t="shared" si="5"/>
        <v>0.15996267767672639</v>
      </c>
      <c r="F152">
        <f t="shared" si="5"/>
        <v>-7.8192270603617223E-3</v>
      </c>
      <c r="G152">
        <f t="shared" si="5"/>
        <v>-0.13091797947330369</v>
      </c>
      <c r="H152">
        <f t="shared" si="6"/>
        <v>2.2363909110590934E-2</v>
      </c>
      <c r="I152">
        <v>1.0827147403462181E-2</v>
      </c>
    </row>
    <row r="153" spans="1:9" x14ac:dyDescent="0.35">
      <c r="A153" s="10">
        <v>45072</v>
      </c>
      <c r="B153">
        <v>140.3069915694881</v>
      </c>
      <c r="C153">
        <v>222.4871187336071</v>
      </c>
      <c r="D153">
        <v>757.03530557239287</v>
      </c>
      <c r="E153">
        <f t="shared" si="5"/>
        <v>-2.9504794566246436E-2</v>
      </c>
      <c r="F153">
        <f t="shared" si="5"/>
        <v>-3.6385049637435328E-3</v>
      </c>
      <c r="G153">
        <f t="shared" si="5"/>
        <v>0.13691491026770039</v>
      </c>
      <c r="H153">
        <f t="shared" si="6"/>
        <v>2.8181003764688479E-2</v>
      </c>
      <c r="I153">
        <v>5.7950949853456044E-3</v>
      </c>
    </row>
    <row r="154" spans="1:9" x14ac:dyDescent="0.35">
      <c r="A154" s="10">
        <v>45073</v>
      </c>
      <c r="B154">
        <v>127.84748371945579</v>
      </c>
      <c r="C154">
        <v>205.91621069538161</v>
      </c>
      <c r="D154">
        <v>712.32471247167541</v>
      </c>
      <c r="E154">
        <f t="shared" si="5"/>
        <v>-8.8801760415920861E-2</v>
      </c>
      <c r="F154">
        <f t="shared" si="5"/>
        <v>-7.4480303095958197E-2</v>
      </c>
      <c r="G154">
        <f t="shared" si="5"/>
        <v>-5.9060116181651356E-2</v>
      </c>
      <c r="H154">
        <f t="shared" si="6"/>
        <v>-7.5582829949651209E-2</v>
      </c>
      <c r="I154">
        <v>-6.3117930336561677E-3</v>
      </c>
    </row>
    <row r="155" spans="1:9" x14ac:dyDescent="0.35">
      <c r="A155" s="10">
        <v>45074</v>
      </c>
      <c r="B155">
        <v>141.82742203018671</v>
      </c>
      <c r="C155">
        <v>222.29720943426079</v>
      </c>
      <c r="D155">
        <v>709.9717721728075</v>
      </c>
      <c r="E155">
        <f t="shared" si="5"/>
        <v>0.10934856051925136</v>
      </c>
      <c r="F155">
        <f t="shared" si="5"/>
        <v>7.9551768574025072E-2</v>
      </c>
      <c r="G155">
        <f t="shared" si="5"/>
        <v>-3.3031849908779741E-3</v>
      </c>
      <c r="H155">
        <f t="shared" si="6"/>
        <v>6.6613999282644679E-2</v>
      </c>
      <c r="I155">
        <v>2.5397136197216789E-2</v>
      </c>
    </row>
    <row r="156" spans="1:9" x14ac:dyDescent="0.35">
      <c r="A156" s="10">
        <v>45075</v>
      </c>
      <c r="B156">
        <v>122.1576577921237</v>
      </c>
      <c r="C156">
        <v>234.96711806006039</v>
      </c>
      <c r="D156">
        <v>734.38922873314118</v>
      </c>
      <c r="E156">
        <f t="shared" si="5"/>
        <v>-0.13868801925960747</v>
      </c>
      <c r="F156">
        <f t="shared" si="5"/>
        <v>5.6995356163237948E-2</v>
      </c>
      <c r="G156">
        <f t="shared" si="5"/>
        <v>3.4392151233852794E-2</v>
      </c>
      <c r="H156">
        <f t="shared" si="6"/>
        <v>-2.8058955484715764E-2</v>
      </c>
      <c r="I156">
        <v>-2.210491421773644E-2</v>
      </c>
    </row>
    <row r="157" spans="1:9" x14ac:dyDescent="0.35">
      <c r="A157" s="10">
        <v>45076</v>
      </c>
      <c r="B157">
        <v>120.55980882714159</v>
      </c>
      <c r="C157">
        <v>222.6964355127071</v>
      </c>
      <c r="D157">
        <v>745.52052275298513</v>
      </c>
      <c r="E157">
        <f t="shared" si="5"/>
        <v>-1.3080219397306825E-2</v>
      </c>
      <c r="F157">
        <f t="shared" si="5"/>
        <v>-5.2222977617730988E-2</v>
      </c>
      <c r="G157">
        <f t="shared" si="5"/>
        <v>1.5157213074933028E-2</v>
      </c>
      <c r="H157">
        <f t="shared" si="6"/>
        <v>-1.6351817121762119E-2</v>
      </c>
      <c r="I157">
        <v>1.428093854072394E-3</v>
      </c>
    </row>
    <row r="158" spans="1:9" x14ac:dyDescent="0.35">
      <c r="A158" s="10">
        <v>45077</v>
      </c>
      <c r="B158">
        <v>149.03795857209451</v>
      </c>
      <c r="C158">
        <v>214.95806577743781</v>
      </c>
      <c r="D158">
        <v>723.27333270956069</v>
      </c>
      <c r="E158">
        <f t="shared" si="5"/>
        <v>0.23621594975971494</v>
      </c>
      <c r="F158">
        <f t="shared" si="5"/>
        <v>-3.474851188099836E-2</v>
      </c>
      <c r="G158">
        <f t="shared" si="5"/>
        <v>-2.9841150396869284E-2</v>
      </c>
      <c r="H158">
        <f t="shared" si="6"/>
        <v>7.5109481220525673E-2</v>
      </c>
      <c r="I158">
        <v>-2.978483598231986E-2</v>
      </c>
    </row>
    <row r="159" spans="1:9" x14ac:dyDescent="0.35">
      <c r="A159" s="10">
        <v>45078</v>
      </c>
      <c r="B159">
        <v>136.60117710781881</v>
      </c>
      <c r="C159">
        <v>246.67150600948139</v>
      </c>
      <c r="D159">
        <v>702.48642030663711</v>
      </c>
      <c r="E159">
        <f t="shared" si="5"/>
        <v>-8.3447073372651046E-2</v>
      </c>
      <c r="F159">
        <f t="shared" si="5"/>
        <v>0.14753314846477489</v>
      </c>
      <c r="G159">
        <f t="shared" si="5"/>
        <v>-2.8740050908624911E-2</v>
      </c>
      <c r="H159">
        <f t="shared" si="6"/>
        <v>2.2590999177845746E-3</v>
      </c>
      <c r="I159">
        <v>1.392797583815682E-2</v>
      </c>
    </row>
    <row r="160" spans="1:9" x14ac:dyDescent="0.35">
      <c r="A160" s="10">
        <v>45079</v>
      </c>
      <c r="B160">
        <v>133.34519321514071</v>
      </c>
      <c r="C160">
        <v>247.75062706153841</v>
      </c>
      <c r="D160">
        <v>757.90856142920381</v>
      </c>
      <c r="E160">
        <f t="shared" si="5"/>
        <v>-2.383569425692552E-2</v>
      </c>
      <c r="F160">
        <f t="shared" si="5"/>
        <v>4.3747292482802635E-3</v>
      </c>
      <c r="G160">
        <f t="shared" si="5"/>
        <v>7.8894252643880003E-2</v>
      </c>
      <c r="H160">
        <f t="shared" si="6"/>
        <v>1.5446416864877868E-2</v>
      </c>
      <c r="I160">
        <v>1.4301774735919381E-2</v>
      </c>
    </row>
    <row r="161" spans="1:9" x14ac:dyDescent="0.35">
      <c r="A161" s="10">
        <v>45080</v>
      </c>
      <c r="B161">
        <v>123.56382120059899</v>
      </c>
      <c r="C161">
        <v>205.6667581658734</v>
      </c>
      <c r="D161">
        <v>753.47094612381147</v>
      </c>
      <c r="E161">
        <f t="shared" si="5"/>
        <v>-7.3353765356658454E-2</v>
      </c>
      <c r="F161">
        <f t="shared" si="5"/>
        <v>-0.16986382393781735</v>
      </c>
      <c r="G161">
        <f t="shared" si="5"/>
        <v>-5.8550800600856642E-3</v>
      </c>
      <c r="H161">
        <f t="shared" si="6"/>
        <v>-8.2057177342034299E-2</v>
      </c>
      <c r="I161">
        <v>-2.9020219361868139E-2</v>
      </c>
    </row>
    <row r="162" spans="1:9" x14ac:dyDescent="0.35">
      <c r="A162" s="10">
        <v>45081</v>
      </c>
      <c r="B162">
        <v>129.8807542028172</v>
      </c>
      <c r="C162">
        <v>243.95296039364879</v>
      </c>
      <c r="D162">
        <v>683.31744339135628</v>
      </c>
      <c r="E162">
        <f t="shared" si="5"/>
        <v>5.1122836286869255E-2</v>
      </c>
      <c r="F162">
        <f t="shared" si="5"/>
        <v>0.1861564920321104</v>
      </c>
      <c r="G162">
        <f t="shared" si="5"/>
        <v>-9.3107110623649E-2</v>
      </c>
      <c r="H162">
        <f t="shared" si="6"/>
        <v>4.8363948937286128E-2</v>
      </c>
      <c r="I162">
        <v>-1.686166584592513E-2</v>
      </c>
    </row>
    <row r="163" spans="1:9" x14ac:dyDescent="0.35">
      <c r="A163" s="10">
        <v>45082</v>
      </c>
      <c r="B163">
        <v>145.5687798771655</v>
      </c>
      <c r="C163">
        <v>246.4029270197299</v>
      </c>
      <c r="D163">
        <v>750.72905546961999</v>
      </c>
      <c r="E163">
        <f t="shared" si="5"/>
        <v>0.12078791635172081</v>
      </c>
      <c r="F163">
        <f t="shared" si="5"/>
        <v>1.0042782928839139E-2</v>
      </c>
      <c r="G163">
        <f t="shared" si="5"/>
        <v>9.8653433671610627E-2</v>
      </c>
      <c r="H163">
        <f t="shared" si="6"/>
        <v>8.0924031520823253E-2</v>
      </c>
      <c r="I163">
        <v>-2.445260815479192E-2</v>
      </c>
    </row>
    <row r="164" spans="1:9" x14ac:dyDescent="0.35">
      <c r="A164" s="10">
        <v>45083</v>
      </c>
      <c r="B164">
        <v>139.37275501453641</v>
      </c>
      <c r="C164">
        <v>247.47213078272719</v>
      </c>
      <c r="D164">
        <v>623.7897977785176</v>
      </c>
      <c r="E164">
        <f t="shared" si="5"/>
        <v>-4.2564242606535858E-2</v>
      </c>
      <c r="F164">
        <f t="shared" si="5"/>
        <v>4.3392494396451596E-3</v>
      </c>
      <c r="G164">
        <f t="shared" si="5"/>
        <v>-0.16908797756827901</v>
      </c>
      <c r="H164">
        <f t="shared" si="6"/>
        <v>-6.6450315481204503E-2</v>
      </c>
      <c r="I164">
        <v>2.034555463881969E-2</v>
      </c>
    </row>
    <row r="165" spans="1:9" x14ac:dyDescent="0.35">
      <c r="A165" s="10">
        <v>45084</v>
      </c>
      <c r="B165">
        <v>140.1580371099262</v>
      </c>
      <c r="C165">
        <v>230.6509993060406</v>
      </c>
      <c r="D165">
        <v>689.68205320469406</v>
      </c>
      <c r="E165">
        <f t="shared" si="5"/>
        <v>5.6344017545458223E-3</v>
      </c>
      <c r="F165">
        <f t="shared" si="5"/>
        <v>-6.7971821406649688E-2</v>
      </c>
      <c r="G165">
        <f t="shared" si="5"/>
        <v>0.10563214669562794</v>
      </c>
      <c r="H165">
        <f t="shared" si="6"/>
        <v>1.3551858288511805E-2</v>
      </c>
      <c r="I165">
        <v>-8.2337803777679242E-3</v>
      </c>
    </row>
    <row r="166" spans="1:9" x14ac:dyDescent="0.35">
      <c r="A166" s="10">
        <v>45085</v>
      </c>
      <c r="B166">
        <v>133.54544844459861</v>
      </c>
      <c r="C166">
        <v>228.27365641586451</v>
      </c>
      <c r="D166">
        <v>613.19588581696371</v>
      </c>
      <c r="E166">
        <f t="shared" si="5"/>
        <v>-4.717951821871854E-2</v>
      </c>
      <c r="F166">
        <f t="shared" si="5"/>
        <v>-1.0307099892603127E-2</v>
      </c>
      <c r="G166">
        <f t="shared" si="5"/>
        <v>-0.11090062012245758</v>
      </c>
      <c r="H166">
        <f t="shared" si="6"/>
        <v>-5.5234123292005624E-2</v>
      </c>
      <c r="I166">
        <v>1.8594471715592951E-2</v>
      </c>
    </row>
    <row r="167" spans="1:9" x14ac:dyDescent="0.35">
      <c r="A167" s="10">
        <v>45086</v>
      </c>
      <c r="B167">
        <v>146.05156706852031</v>
      </c>
      <c r="C167">
        <v>218.08574075645609</v>
      </c>
      <c r="D167">
        <v>775.41127088550047</v>
      </c>
      <c r="E167">
        <f t="shared" si="5"/>
        <v>9.3646910243518164E-2</v>
      </c>
      <c r="F167">
        <f t="shared" si="5"/>
        <v>-4.4630273240326389E-2</v>
      </c>
      <c r="G167">
        <f t="shared" si="5"/>
        <v>0.26454088949474353</v>
      </c>
      <c r="H167">
        <f t="shared" si="6"/>
        <v>0.10343194897373241</v>
      </c>
      <c r="I167">
        <v>1.1421882475738981E-2</v>
      </c>
    </row>
    <row r="168" spans="1:9" x14ac:dyDescent="0.35">
      <c r="A168" s="10">
        <v>45087</v>
      </c>
      <c r="B168">
        <v>142.7004846048232</v>
      </c>
      <c r="C168">
        <v>238.4802590185561</v>
      </c>
      <c r="D168">
        <v>765.53400680702453</v>
      </c>
      <c r="E168">
        <f t="shared" si="5"/>
        <v>-2.29445156321051E-2</v>
      </c>
      <c r="F168">
        <f t="shared" si="5"/>
        <v>9.3516055618121652E-2</v>
      </c>
      <c r="G168">
        <f t="shared" si="5"/>
        <v>-1.2738097122571297E-2</v>
      </c>
      <c r="H168">
        <f t="shared" si="6"/>
        <v>1.5055581295823064E-2</v>
      </c>
      <c r="I168">
        <v>8.0853468580231111E-3</v>
      </c>
    </row>
    <row r="169" spans="1:9" x14ac:dyDescent="0.35">
      <c r="A169" s="10">
        <v>45088</v>
      </c>
      <c r="B169">
        <v>143.75407760709459</v>
      </c>
      <c r="C169">
        <v>226.61847827201879</v>
      </c>
      <c r="D169">
        <v>723.16010550319538</v>
      </c>
      <c r="E169">
        <f t="shared" si="5"/>
        <v>7.3832475424948441E-3</v>
      </c>
      <c r="F169">
        <f t="shared" si="5"/>
        <v>-4.9739046725936105E-2</v>
      </c>
      <c r="G169">
        <f t="shared" si="5"/>
        <v>-5.5352082241998606E-2</v>
      </c>
      <c r="H169">
        <f t="shared" si="6"/>
        <v>-2.8574039673382474E-2</v>
      </c>
      <c r="I169">
        <v>-2.7449755674298179E-2</v>
      </c>
    </row>
    <row r="170" spans="1:9" x14ac:dyDescent="0.35">
      <c r="A170" s="10">
        <v>45089</v>
      </c>
      <c r="B170">
        <v>123.2050249664252</v>
      </c>
      <c r="C170">
        <v>214.98949488605541</v>
      </c>
      <c r="D170">
        <v>688.13899094930753</v>
      </c>
      <c r="E170">
        <f t="shared" si="5"/>
        <v>-0.14294587661599134</v>
      </c>
      <c r="F170">
        <f t="shared" si="5"/>
        <v>-5.1315247876674332E-2</v>
      </c>
      <c r="G170">
        <f t="shared" si="5"/>
        <v>-4.8427885176988802E-2</v>
      </c>
      <c r="H170">
        <f t="shared" si="6"/>
        <v>-8.7101290562495479E-2</v>
      </c>
      <c r="I170">
        <v>-4.8510676231478386E-3</v>
      </c>
    </row>
    <row r="171" spans="1:9" x14ac:dyDescent="0.35">
      <c r="A171" s="10">
        <v>45090</v>
      </c>
      <c r="B171">
        <v>131.57073850449359</v>
      </c>
      <c r="C171">
        <v>201.69482098722699</v>
      </c>
      <c r="D171">
        <v>703.5236810610669</v>
      </c>
      <c r="E171">
        <f t="shared" si="5"/>
        <v>6.7900749505534735E-2</v>
      </c>
      <c r="F171">
        <f t="shared" si="5"/>
        <v>-6.1838714053794153E-2</v>
      </c>
      <c r="G171">
        <f t="shared" si="5"/>
        <v>2.2356951595688172E-2</v>
      </c>
      <c r="H171">
        <f t="shared" si="6"/>
        <v>1.5315771064782102E-2</v>
      </c>
      <c r="I171">
        <v>2.1920018193029599E-2</v>
      </c>
    </row>
    <row r="172" spans="1:9" x14ac:dyDescent="0.35">
      <c r="A172" s="10">
        <v>45091</v>
      </c>
      <c r="B172">
        <v>140.31647410541541</v>
      </c>
      <c r="C172">
        <v>239.61778869334799</v>
      </c>
      <c r="D172">
        <v>734.90548297076225</v>
      </c>
      <c r="E172">
        <f t="shared" si="5"/>
        <v>6.647173756361581E-2</v>
      </c>
      <c r="F172">
        <f t="shared" si="5"/>
        <v>0.18802152440256559</v>
      </c>
      <c r="G172">
        <f t="shared" si="5"/>
        <v>4.4606603522378614E-2</v>
      </c>
      <c r="H172">
        <f t="shared" si="6"/>
        <v>9.6377133402929582E-2</v>
      </c>
      <c r="I172">
        <v>-9.2164041084093519E-3</v>
      </c>
    </row>
    <row r="173" spans="1:9" x14ac:dyDescent="0.35">
      <c r="A173" s="10">
        <v>45092</v>
      </c>
      <c r="B173">
        <v>146.03575663498441</v>
      </c>
      <c r="C173">
        <v>241.82567329530659</v>
      </c>
      <c r="D173">
        <v>648.33693540059289</v>
      </c>
      <c r="E173">
        <f t="shared" si="5"/>
        <v>4.0759879166235892E-2</v>
      </c>
      <c r="F173">
        <f t="shared" si="5"/>
        <v>9.214193211607288E-3</v>
      </c>
      <c r="G173">
        <f t="shared" si="5"/>
        <v>-0.11779548469311588</v>
      </c>
      <c r="H173">
        <f t="shared" si="6"/>
        <v>-1.6270435777958222E-2</v>
      </c>
      <c r="I173">
        <v>1.0672443903547431E-3</v>
      </c>
    </row>
    <row r="174" spans="1:9" x14ac:dyDescent="0.35">
      <c r="A174" s="10">
        <v>45093</v>
      </c>
      <c r="B174">
        <v>133.21145483220931</v>
      </c>
      <c r="C174">
        <v>222.55353469605129</v>
      </c>
      <c r="D174">
        <v>604.42106599356589</v>
      </c>
      <c r="E174">
        <f t="shared" si="5"/>
        <v>-8.7816176656169004E-2</v>
      </c>
      <c r="F174">
        <f t="shared" si="5"/>
        <v>-7.9694344842042616E-2</v>
      </c>
      <c r="G174">
        <f t="shared" si="5"/>
        <v>-6.7736183162065838E-2</v>
      </c>
      <c r="H174">
        <f t="shared" si="6"/>
        <v>-7.9355629063700139E-2</v>
      </c>
      <c r="I174">
        <v>-2.3624399463874061E-2</v>
      </c>
    </row>
    <row r="175" spans="1:9" x14ac:dyDescent="0.35">
      <c r="A175" s="10">
        <v>45094</v>
      </c>
      <c r="B175">
        <v>146.76427044372099</v>
      </c>
      <c r="C175">
        <v>206.79665301348311</v>
      </c>
      <c r="D175">
        <v>754.78123563719373</v>
      </c>
      <c r="E175">
        <f t="shared" si="5"/>
        <v>0.10173911566826255</v>
      </c>
      <c r="F175">
        <f t="shared" si="5"/>
        <v>-7.0800410804923275E-2</v>
      </c>
      <c r="G175">
        <f t="shared" si="5"/>
        <v>0.2487672553180475</v>
      </c>
      <c r="H175">
        <f t="shared" si="6"/>
        <v>9.4085699621242289E-2</v>
      </c>
      <c r="I175">
        <v>-1.0571392370973119E-2</v>
      </c>
    </row>
    <row r="176" spans="1:9" x14ac:dyDescent="0.35">
      <c r="A176" s="10">
        <v>45095</v>
      </c>
      <c r="B176">
        <v>130.40636144964489</v>
      </c>
      <c r="C176">
        <v>212.69642213314231</v>
      </c>
      <c r="D176">
        <v>739.35706059850554</v>
      </c>
      <c r="E176">
        <f t="shared" si="5"/>
        <v>-0.11145702523250568</v>
      </c>
      <c r="F176">
        <f t="shared" si="5"/>
        <v>2.8529325952265452E-2</v>
      </c>
      <c r="G176">
        <f t="shared" si="5"/>
        <v>-2.043529212231535E-2</v>
      </c>
      <c r="H176">
        <f t="shared" si="6"/>
        <v>-4.215459994401724E-2</v>
      </c>
      <c r="I176">
        <v>-1.8495851487859719E-2</v>
      </c>
    </row>
    <row r="177" spans="1:9" x14ac:dyDescent="0.35">
      <c r="A177" s="10">
        <v>45096</v>
      </c>
      <c r="B177">
        <v>144.91482323342481</v>
      </c>
      <c r="C177">
        <v>213.43202420697151</v>
      </c>
      <c r="D177">
        <v>708.71991150550957</v>
      </c>
      <c r="E177">
        <f t="shared" si="5"/>
        <v>0.11125578248253033</v>
      </c>
      <c r="F177">
        <f t="shared" si="5"/>
        <v>3.4584600269802917E-3</v>
      </c>
      <c r="G177">
        <f t="shared" si="5"/>
        <v>-4.1437555310820134E-2</v>
      </c>
      <c r="H177">
        <f t="shared" si="6"/>
        <v>3.310858440786018E-2</v>
      </c>
      <c r="I177">
        <v>-2.875958409527057E-2</v>
      </c>
    </row>
    <row r="178" spans="1:9" x14ac:dyDescent="0.35">
      <c r="A178" s="10">
        <v>45097</v>
      </c>
      <c r="B178">
        <v>145.41566276767139</v>
      </c>
      <c r="C178">
        <v>219.49082528197329</v>
      </c>
      <c r="D178">
        <v>600.99537876472914</v>
      </c>
      <c r="E178">
        <f t="shared" si="5"/>
        <v>3.456095953964915E-3</v>
      </c>
      <c r="F178">
        <f t="shared" si="5"/>
        <v>2.8387497600296283E-2</v>
      </c>
      <c r="G178">
        <f t="shared" si="5"/>
        <v>-0.1519987388416178</v>
      </c>
      <c r="H178">
        <f t="shared" si="6"/>
        <v>-3.5700933990810486E-2</v>
      </c>
      <c r="I178">
        <v>-1.666020033218343E-2</v>
      </c>
    </row>
    <row r="179" spans="1:9" x14ac:dyDescent="0.35">
      <c r="A179" s="10">
        <v>45098</v>
      </c>
      <c r="B179">
        <v>124.0377854389647</v>
      </c>
      <c r="C179">
        <v>237.49281661198859</v>
      </c>
      <c r="D179">
        <v>768.22490642298067</v>
      </c>
      <c r="E179">
        <f t="shared" si="5"/>
        <v>-0.14701220571309315</v>
      </c>
      <c r="F179">
        <f t="shared" si="5"/>
        <v>8.2017056097395791E-2</v>
      </c>
      <c r="G179">
        <f t="shared" si="5"/>
        <v>0.27825426545204213</v>
      </c>
      <c r="H179">
        <f t="shared" si="6"/>
        <v>4.9276514179594111E-2</v>
      </c>
      <c r="I179">
        <v>1.8366757579802009E-2</v>
      </c>
    </row>
    <row r="180" spans="1:9" x14ac:dyDescent="0.35">
      <c r="A180" s="10">
        <v>45099</v>
      </c>
      <c r="B180">
        <v>143.47150599991659</v>
      </c>
      <c r="C180">
        <v>235.6468767694617</v>
      </c>
      <c r="D180">
        <v>765.3834009976996</v>
      </c>
      <c r="E180">
        <f t="shared" si="5"/>
        <v>0.15667581045708559</v>
      </c>
      <c r="F180">
        <f t="shared" si="5"/>
        <v>-7.7726133735773213E-3</v>
      </c>
      <c r="G180">
        <f t="shared" si="5"/>
        <v>-3.698793675554893E-3</v>
      </c>
      <c r="H180">
        <f t="shared" si="6"/>
        <v>5.9228902068094572E-2</v>
      </c>
      <c r="I180">
        <v>2.0759988453766979E-2</v>
      </c>
    </row>
    <row r="181" spans="1:9" x14ac:dyDescent="0.35">
      <c r="A181" s="10">
        <v>45100</v>
      </c>
      <c r="B181">
        <v>122.5385825138485</v>
      </c>
      <c r="C181">
        <v>246.3037192011333</v>
      </c>
      <c r="D181">
        <v>799.80638976819534</v>
      </c>
      <c r="E181">
        <f t="shared" si="5"/>
        <v>-0.14590300241275966</v>
      </c>
      <c r="F181">
        <f t="shared" si="5"/>
        <v>4.5223779656105606E-2</v>
      </c>
      <c r="G181">
        <f t="shared" si="5"/>
        <v>4.4974830556325597E-2</v>
      </c>
      <c r="H181">
        <f t="shared" si="6"/>
        <v>-3.1301617901374507E-2</v>
      </c>
      <c r="I181">
        <v>6.4605671106524529E-3</v>
      </c>
    </row>
    <row r="182" spans="1:9" x14ac:dyDescent="0.35">
      <c r="A182" s="10">
        <v>45101</v>
      </c>
      <c r="B182">
        <v>122.84440022145959</v>
      </c>
      <c r="C182">
        <v>228.37832017651181</v>
      </c>
      <c r="D182">
        <v>664.44105733699098</v>
      </c>
      <c r="E182">
        <f t="shared" si="5"/>
        <v>2.4956850433334862E-3</v>
      </c>
      <c r="F182">
        <f t="shared" si="5"/>
        <v>-7.277762220871499E-2</v>
      </c>
      <c r="G182">
        <f t="shared" si="5"/>
        <v>-0.1692476256290435</v>
      </c>
      <c r="H182">
        <f t="shared" si="6"/>
        <v>-7.1609300333994153E-2</v>
      </c>
      <c r="I182">
        <v>-3.5115995535035319E-3</v>
      </c>
    </row>
    <row r="183" spans="1:9" x14ac:dyDescent="0.35">
      <c r="A183" s="10">
        <v>45102</v>
      </c>
      <c r="B183">
        <v>141.5006259842786</v>
      </c>
      <c r="C183">
        <v>210.02367158878789</v>
      </c>
      <c r="D183">
        <v>798.21098051024796</v>
      </c>
      <c r="E183">
        <f t="shared" si="5"/>
        <v>0.15186875208952311</v>
      </c>
      <c r="F183">
        <f t="shared" si="5"/>
        <v>-8.0369487670886405E-2</v>
      </c>
      <c r="G183">
        <f t="shared" si="5"/>
        <v>0.20132699762623429</v>
      </c>
      <c r="H183">
        <f t="shared" si="6"/>
        <v>9.7034753822413611E-2</v>
      </c>
      <c r="I183">
        <v>1.368524974380105E-2</v>
      </c>
    </row>
    <row r="184" spans="1:9" x14ac:dyDescent="0.35">
      <c r="A184" s="10">
        <v>45103</v>
      </c>
      <c r="B184">
        <v>141.5443179140747</v>
      </c>
      <c r="C184">
        <v>226.43666087649359</v>
      </c>
      <c r="D184">
        <v>716.12476703363916</v>
      </c>
      <c r="E184">
        <f t="shared" si="5"/>
        <v>3.0877552302101697E-4</v>
      </c>
      <c r="F184">
        <f t="shared" si="5"/>
        <v>7.8148282827095891E-2</v>
      </c>
      <c r="G184">
        <f t="shared" si="5"/>
        <v>-0.10283774024774259</v>
      </c>
      <c r="H184">
        <f t="shared" si="6"/>
        <v>-7.2833270169855996E-3</v>
      </c>
      <c r="I184">
        <v>-2.9889720987315242E-2</v>
      </c>
    </row>
    <row r="185" spans="1:9" x14ac:dyDescent="0.35">
      <c r="A185" s="10">
        <v>45104</v>
      </c>
      <c r="B185">
        <v>131.769964274091</v>
      </c>
      <c r="C185">
        <v>213.1400692513642</v>
      </c>
      <c r="D185">
        <v>628.44401619292125</v>
      </c>
      <c r="E185">
        <f t="shared" si="5"/>
        <v>-6.905507606400195E-2</v>
      </c>
      <c r="F185">
        <f t="shared" si="5"/>
        <v>-5.8721019704410043E-2</v>
      </c>
      <c r="G185">
        <f t="shared" si="5"/>
        <v>-0.12243781374007304</v>
      </c>
      <c r="H185">
        <f t="shared" si="6"/>
        <v>-8.1969680458945704E-2</v>
      </c>
      <c r="I185">
        <v>2.227295643007866E-2</v>
      </c>
    </row>
    <row r="186" spans="1:9" x14ac:dyDescent="0.35">
      <c r="A186" s="10">
        <v>45105</v>
      </c>
      <c r="B186">
        <v>137.2627537464904</v>
      </c>
      <c r="C186">
        <v>216.84177947912951</v>
      </c>
      <c r="D186">
        <v>751.92547668908571</v>
      </c>
      <c r="E186">
        <f t="shared" si="5"/>
        <v>4.1684685145501076E-2</v>
      </c>
      <c r="F186">
        <f t="shared" si="5"/>
        <v>1.7367500352079505E-2</v>
      </c>
      <c r="G186">
        <f t="shared" si="5"/>
        <v>0.19648760639684065</v>
      </c>
      <c r="H186">
        <f t="shared" si="6"/>
        <v>8.0830406082876477E-2</v>
      </c>
      <c r="I186">
        <v>2.91422600425086E-2</v>
      </c>
    </row>
    <row r="187" spans="1:9" x14ac:dyDescent="0.35">
      <c r="A187" s="10">
        <v>45106</v>
      </c>
      <c r="B187">
        <v>124.84956885529159</v>
      </c>
      <c r="C187">
        <v>230.7669844528489</v>
      </c>
      <c r="D187">
        <v>699.81162263661429</v>
      </c>
      <c r="E187">
        <f t="shared" si="5"/>
        <v>-9.0433745152196432E-2</v>
      </c>
      <c r="F187">
        <f t="shared" si="5"/>
        <v>6.4218274758530355E-2</v>
      </c>
      <c r="G187">
        <f t="shared" si="5"/>
        <v>-6.9307206190088996E-2</v>
      </c>
      <c r="H187">
        <f t="shared" si="6"/>
        <v>-3.7700177490346168E-2</v>
      </c>
      <c r="I187">
        <v>4.9792368959228339E-3</v>
      </c>
    </row>
    <row r="188" spans="1:9" x14ac:dyDescent="0.35">
      <c r="A188" s="10">
        <v>45107</v>
      </c>
      <c r="B188">
        <v>136.47171134899881</v>
      </c>
      <c r="C188">
        <v>232.22132302250321</v>
      </c>
      <c r="D188">
        <v>660.91203240747063</v>
      </c>
      <c r="E188">
        <f t="shared" si="5"/>
        <v>9.3089168030511996E-2</v>
      </c>
      <c r="F188">
        <f t="shared" si="5"/>
        <v>6.302195147640223E-3</v>
      </c>
      <c r="G188">
        <f t="shared" si="5"/>
        <v>-5.5585801908498371E-2</v>
      </c>
      <c r="H188">
        <f t="shared" si="6"/>
        <v>2.2450585183947359E-2</v>
      </c>
      <c r="I188">
        <v>-1.3928669644813031E-2</v>
      </c>
    </row>
    <row r="189" spans="1:9" x14ac:dyDescent="0.35">
      <c r="A189" s="10">
        <v>45108</v>
      </c>
      <c r="B189">
        <v>126.0176240916511</v>
      </c>
      <c r="C189">
        <v>246.71725357702371</v>
      </c>
      <c r="D189">
        <v>661.42974971346041</v>
      </c>
      <c r="E189">
        <f t="shared" si="5"/>
        <v>-7.6602595175299701E-2</v>
      </c>
      <c r="F189">
        <f t="shared" si="5"/>
        <v>6.2422909170643998E-2</v>
      </c>
      <c r="G189">
        <f t="shared" si="5"/>
        <v>7.8333769186182667E-4</v>
      </c>
      <c r="H189">
        <f t="shared" si="6"/>
        <v>-1.1679164011368133E-2</v>
      </c>
      <c r="I189">
        <v>-8.1996252640655076E-3</v>
      </c>
    </row>
    <row r="190" spans="1:9" x14ac:dyDescent="0.35">
      <c r="A190" s="10">
        <v>45109</v>
      </c>
      <c r="B190">
        <v>140.96878822607701</v>
      </c>
      <c r="C190">
        <v>200.14235412190311</v>
      </c>
      <c r="D190">
        <v>641.07157427699997</v>
      </c>
      <c r="E190">
        <f t="shared" si="5"/>
        <v>0.11864343771115782</v>
      </c>
      <c r="F190">
        <f t="shared" si="5"/>
        <v>-0.18877844487913037</v>
      </c>
      <c r="G190">
        <f t="shared" si="5"/>
        <v>-3.0779044101478435E-2</v>
      </c>
      <c r="H190">
        <f t="shared" si="6"/>
        <v>-1.8409871609719512E-2</v>
      </c>
      <c r="I190">
        <v>-7.2166029806501227E-3</v>
      </c>
    </row>
    <row r="191" spans="1:9" x14ac:dyDescent="0.35">
      <c r="A191" s="10">
        <v>45110</v>
      </c>
      <c r="B191">
        <v>142.63638658705551</v>
      </c>
      <c r="C191">
        <v>213.91653125184419</v>
      </c>
      <c r="D191">
        <v>786.0567268558525</v>
      </c>
      <c r="E191">
        <f t="shared" si="5"/>
        <v>1.1829557322320961E-2</v>
      </c>
      <c r="F191">
        <f t="shared" si="5"/>
        <v>6.8821900243820844E-2</v>
      </c>
      <c r="G191">
        <f t="shared" si="5"/>
        <v>0.22616063228566433</v>
      </c>
      <c r="H191">
        <f t="shared" si="6"/>
        <v>9.3226582687773923E-2</v>
      </c>
      <c r="I191">
        <v>1.793073937568131E-2</v>
      </c>
    </row>
    <row r="192" spans="1:9" x14ac:dyDescent="0.35">
      <c r="A192" s="10">
        <v>45111</v>
      </c>
      <c r="B192">
        <v>129.56483347665261</v>
      </c>
      <c r="C192">
        <v>247.76937888698649</v>
      </c>
      <c r="D192">
        <v>626.5213591587908</v>
      </c>
      <c r="E192">
        <f t="shared" si="5"/>
        <v>-9.1642486347092919E-2</v>
      </c>
      <c r="F192">
        <f t="shared" si="5"/>
        <v>0.15825260178367093</v>
      </c>
      <c r="G192">
        <f t="shared" si="5"/>
        <v>-0.20295655802754473</v>
      </c>
      <c r="H192">
        <f t="shared" si="6"/>
        <v>-5.0068181411999306E-2</v>
      </c>
      <c r="I192">
        <v>-7.4401997924175081E-3</v>
      </c>
    </row>
    <row r="193" spans="1:9" x14ac:dyDescent="0.35">
      <c r="A193" s="10">
        <v>45112</v>
      </c>
      <c r="B193">
        <v>146.97144084744519</v>
      </c>
      <c r="C193">
        <v>241.43802437539281</v>
      </c>
      <c r="D193">
        <v>714.78744669281775</v>
      </c>
      <c r="E193">
        <f t="shared" si="5"/>
        <v>0.13434669658205697</v>
      </c>
      <c r="F193">
        <f t="shared" si="5"/>
        <v>-2.555341802136718E-2</v>
      </c>
      <c r="G193">
        <f t="shared" si="5"/>
        <v>0.14088280669718725</v>
      </c>
      <c r="H193">
        <f t="shared" si="6"/>
        <v>8.8337495235568803E-2</v>
      </c>
      <c r="I193">
        <v>-5.8082791700428439E-3</v>
      </c>
    </row>
    <row r="194" spans="1:9" x14ac:dyDescent="0.35">
      <c r="A194" s="10">
        <v>45113</v>
      </c>
      <c r="B194">
        <v>131.85423233462399</v>
      </c>
      <c r="C194">
        <v>235.8903585390305</v>
      </c>
      <c r="D194">
        <v>749.45687676026353</v>
      </c>
      <c r="E194">
        <f t="shared" si="5"/>
        <v>-0.10285813642197814</v>
      </c>
      <c r="F194">
        <f t="shared" si="5"/>
        <v>-2.2977597877195548E-2</v>
      </c>
      <c r="G194">
        <f t="shared" si="5"/>
        <v>4.8503132263800201E-2</v>
      </c>
      <c r="H194">
        <f t="shared" si="6"/>
        <v>-3.3485594252809864E-2</v>
      </c>
      <c r="I194">
        <v>2.4496261129468969E-2</v>
      </c>
    </row>
    <row r="195" spans="1:9" x14ac:dyDescent="0.35">
      <c r="A195" s="10">
        <v>45114</v>
      </c>
      <c r="B195">
        <v>146.97998256677641</v>
      </c>
      <c r="C195">
        <v>245.11760497509209</v>
      </c>
      <c r="D195">
        <v>776.27665190369248</v>
      </c>
      <c r="E195">
        <f t="shared" si="5"/>
        <v>0.11471569751182353</v>
      </c>
      <c r="F195">
        <f t="shared" si="5"/>
        <v>3.911667476877758E-2</v>
      </c>
      <c r="G195">
        <f t="shared" si="5"/>
        <v>3.5785614856674502E-2</v>
      </c>
      <c r="H195">
        <f t="shared" si="6"/>
        <v>6.8356965892365035E-2</v>
      </c>
      <c r="I195">
        <v>-4.9522071291423324E-3</v>
      </c>
    </row>
    <row r="196" spans="1:9" x14ac:dyDescent="0.35">
      <c r="A196" s="10">
        <v>45115</v>
      </c>
      <c r="B196">
        <v>122.26275253304</v>
      </c>
      <c r="C196">
        <v>209.5064351335694</v>
      </c>
      <c r="D196">
        <v>750.69212347445944</v>
      </c>
      <c r="E196">
        <f t="shared" si="5"/>
        <v>-0.16816732184946886</v>
      </c>
      <c r="F196">
        <f t="shared" si="5"/>
        <v>-0.1452819753405365</v>
      </c>
      <c r="G196">
        <f t="shared" si="5"/>
        <v>-3.295800326660752E-2</v>
      </c>
      <c r="H196">
        <f t="shared" si="6"/>
        <v>-0.12073892232193076</v>
      </c>
      <c r="I196">
        <v>2.924312898005416E-2</v>
      </c>
    </row>
    <row r="197" spans="1:9" x14ac:dyDescent="0.35">
      <c r="A197" s="10">
        <v>45116</v>
      </c>
      <c r="B197">
        <v>138.804987977558</v>
      </c>
      <c r="C197">
        <v>229.18102344440979</v>
      </c>
      <c r="D197">
        <v>739.87043862736277</v>
      </c>
      <c r="E197">
        <f t="shared" si="5"/>
        <v>0.13530069544318221</v>
      </c>
      <c r="F197">
        <f t="shared" si="5"/>
        <v>9.3909231467267304E-2</v>
      </c>
      <c r="G197">
        <f t="shared" si="5"/>
        <v>-1.4415609953399019E-2</v>
      </c>
      <c r="H197">
        <f t="shared" si="6"/>
        <v>7.7968364631433362E-2</v>
      </c>
      <c r="I197">
        <v>1.37017792117686E-2</v>
      </c>
    </row>
    <row r="198" spans="1:9" x14ac:dyDescent="0.35">
      <c r="A198" s="10">
        <v>45117</v>
      </c>
      <c r="B198">
        <v>149.30845641388859</v>
      </c>
      <c r="C198">
        <v>215.6750150131077</v>
      </c>
      <c r="D198">
        <v>697.19385267194093</v>
      </c>
      <c r="E198">
        <f t="shared" si="5"/>
        <v>7.567068438512306E-2</v>
      </c>
      <c r="F198">
        <f t="shared" si="5"/>
        <v>-5.8931617584726044E-2</v>
      </c>
      <c r="G198">
        <f t="shared" si="5"/>
        <v>-5.7681161088956538E-2</v>
      </c>
      <c r="H198">
        <f t="shared" si="6"/>
        <v>-4.715559848055547E-3</v>
      </c>
      <c r="I198">
        <v>2.6377339923725918E-2</v>
      </c>
    </row>
    <row r="199" spans="1:9" x14ac:dyDescent="0.35">
      <c r="A199" s="10">
        <v>45118</v>
      </c>
      <c r="B199">
        <v>133.21286274503291</v>
      </c>
      <c r="C199">
        <v>236.95780646275739</v>
      </c>
      <c r="D199">
        <v>775.16333893726494</v>
      </c>
      <c r="E199">
        <f t="shared" si="5"/>
        <v>-0.10780095150296176</v>
      </c>
      <c r="F199">
        <f t="shared" si="5"/>
        <v>9.8679911756845026E-2</v>
      </c>
      <c r="G199">
        <f t="shared" si="5"/>
        <v>0.11183329567022435</v>
      </c>
      <c r="H199">
        <f t="shared" si="6"/>
        <v>2.0033581626936105E-2</v>
      </c>
      <c r="I199">
        <v>1.9147986879747191E-2</v>
      </c>
    </row>
    <row r="200" spans="1:9" x14ac:dyDescent="0.35">
      <c r="A200" s="10">
        <v>45119</v>
      </c>
      <c r="B200">
        <v>131.6418237079061</v>
      </c>
      <c r="C200">
        <v>203.14855684686759</v>
      </c>
      <c r="D200">
        <v>755.164228923314</v>
      </c>
      <c r="E200">
        <f t="shared" si="5"/>
        <v>-1.1793448506048175E-2</v>
      </c>
      <c r="F200">
        <f t="shared" si="5"/>
        <v>-0.14268046333051951</v>
      </c>
      <c r="G200">
        <f t="shared" si="5"/>
        <v>-2.5799865666208312E-2</v>
      </c>
      <c r="H200">
        <f t="shared" si="6"/>
        <v>-5.5261478101437618E-2</v>
      </c>
      <c r="I200">
        <v>1.8933962117274401E-2</v>
      </c>
    </row>
    <row r="201" spans="1:9" x14ac:dyDescent="0.35">
      <c r="A201" s="10">
        <v>45120</v>
      </c>
      <c r="B201">
        <v>124.9650962155697</v>
      </c>
      <c r="C201">
        <v>208.3514741164195</v>
      </c>
      <c r="D201">
        <v>786.39647909867028</v>
      </c>
      <c r="E201">
        <f t="shared" si="5"/>
        <v>-5.0718892402699285E-2</v>
      </c>
      <c r="F201">
        <f t="shared" si="5"/>
        <v>2.5611391733753923E-2</v>
      </c>
      <c r="G201">
        <f t="shared" si="5"/>
        <v>4.1358222462266392E-2</v>
      </c>
      <c r="H201">
        <f t="shared" si="6"/>
        <v>-1.9667270227362137E-4</v>
      </c>
      <c r="I201">
        <v>-2.4992896014041512E-2</v>
      </c>
    </row>
    <row r="202" spans="1:9" x14ac:dyDescent="0.35">
      <c r="A202" s="10">
        <v>45121</v>
      </c>
      <c r="B202">
        <v>149.04845756478369</v>
      </c>
      <c r="C202">
        <v>201.44438020159831</v>
      </c>
      <c r="D202">
        <v>743.46885622523826</v>
      </c>
      <c r="E202">
        <f t="shared" ref="E202:G265" si="7">(B202-B201)/B201</f>
        <v>0.19272070424904281</v>
      </c>
      <c r="F202">
        <f t="shared" si="7"/>
        <v>-3.315116412836968E-2</v>
      </c>
      <c r="G202">
        <f t="shared" si="7"/>
        <v>-5.4587760772573143E-2</v>
      </c>
      <c r="H202">
        <f t="shared" ref="H202:H265" si="8">E202*$B$2+F202*$B$3+G202*$B$4</f>
        <v>5.0766604229334281E-2</v>
      </c>
      <c r="I202">
        <v>-1.716025921732485E-2</v>
      </c>
    </row>
    <row r="203" spans="1:9" x14ac:dyDescent="0.35">
      <c r="A203" s="10">
        <v>45122</v>
      </c>
      <c r="B203">
        <v>131.2085694402152</v>
      </c>
      <c r="C203">
        <v>233.98897903913931</v>
      </c>
      <c r="D203">
        <v>671.44065711116286</v>
      </c>
      <c r="E203">
        <f t="shared" si="7"/>
        <v>-0.11969186676631262</v>
      </c>
      <c r="F203">
        <f t="shared" si="7"/>
        <v>0.16155625093622139</v>
      </c>
      <c r="G203">
        <f t="shared" si="7"/>
        <v>-9.6881259397709085E-2</v>
      </c>
      <c r="H203">
        <f t="shared" si="8"/>
        <v>-2.8474249244971363E-2</v>
      </c>
      <c r="I203">
        <v>2.7202985463513608E-2</v>
      </c>
    </row>
    <row r="204" spans="1:9" x14ac:dyDescent="0.35">
      <c r="A204" s="10">
        <v>45123</v>
      </c>
      <c r="B204">
        <v>127.2339339040049</v>
      </c>
      <c r="C204">
        <v>202.18035337310999</v>
      </c>
      <c r="D204">
        <v>666.60238416237723</v>
      </c>
      <c r="E204">
        <f t="shared" si="7"/>
        <v>-3.0292499591814629E-2</v>
      </c>
      <c r="F204">
        <f t="shared" si="7"/>
        <v>-0.13594070026994173</v>
      </c>
      <c r="G204">
        <f t="shared" si="7"/>
        <v>-7.2058087301445778E-3</v>
      </c>
      <c r="H204">
        <f t="shared" si="8"/>
        <v>-5.5060952536751744E-2</v>
      </c>
      <c r="I204">
        <v>-4.8380046016012722E-3</v>
      </c>
    </row>
    <row r="205" spans="1:9" x14ac:dyDescent="0.35">
      <c r="A205" s="10">
        <v>45124</v>
      </c>
      <c r="B205">
        <v>121.27735470422439</v>
      </c>
      <c r="C205">
        <v>223.92370874499511</v>
      </c>
      <c r="D205">
        <v>711.50570410973398</v>
      </c>
      <c r="E205">
        <f t="shared" si="7"/>
        <v>-4.6815963454172604E-2</v>
      </c>
      <c r="F205">
        <f t="shared" si="7"/>
        <v>0.10754435339105003</v>
      </c>
      <c r="G205">
        <f t="shared" si="7"/>
        <v>6.7361475167509718E-2</v>
      </c>
      <c r="H205">
        <f t="shared" si="8"/>
        <v>3.374536318589888E-2</v>
      </c>
      <c r="I205">
        <v>-4.5917836693823216E-3</v>
      </c>
    </row>
    <row r="206" spans="1:9" x14ac:dyDescent="0.35">
      <c r="A206" s="10">
        <v>45125</v>
      </c>
      <c r="B206">
        <v>144.80670345380929</v>
      </c>
      <c r="C206">
        <v>233.84478669768041</v>
      </c>
      <c r="D206">
        <v>718.04945197389043</v>
      </c>
      <c r="E206">
        <f t="shared" si="7"/>
        <v>0.19401271413751667</v>
      </c>
      <c r="F206">
        <f t="shared" si="7"/>
        <v>4.4305616445391424E-2</v>
      </c>
      <c r="G206">
        <f t="shared" si="7"/>
        <v>9.1970420284181106E-3</v>
      </c>
      <c r="H206">
        <f t="shared" si="8"/>
        <v>9.3655883197149542E-2</v>
      </c>
      <c r="I206">
        <v>1.295265606326404E-2</v>
      </c>
    </row>
    <row r="207" spans="1:9" x14ac:dyDescent="0.35">
      <c r="A207" s="10">
        <v>45126</v>
      </c>
      <c r="B207">
        <v>143.41222128798029</v>
      </c>
      <c r="C207">
        <v>202.73703208824961</v>
      </c>
      <c r="D207">
        <v>772.56994516284726</v>
      </c>
      <c r="E207">
        <f t="shared" si="7"/>
        <v>-9.6299558830425167E-3</v>
      </c>
      <c r="F207">
        <f t="shared" si="7"/>
        <v>-0.13302735993703199</v>
      </c>
      <c r="G207">
        <f t="shared" si="7"/>
        <v>7.5928604971540734E-2</v>
      </c>
      <c r="H207">
        <f t="shared" si="8"/>
        <v>-2.0981608842864385E-2</v>
      </c>
      <c r="I207">
        <v>-7.7313085979619917E-3</v>
      </c>
    </row>
    <row r="208" spans="1:9" x14ac:dyDescent="0.35">
      <c r="A208" s="10">
        <v>45127</v>
      </c>
      <c r="B208">
        <v>133.3733040939135</v>
      </c>
      <c r="C208">
        <v>237.5159673638197</v>
      </c>
      <c r="D208">
        <v>758.82499036574018</v>
      </c>
      <c r="E208">
        <f t="shared" si="7"/>
        <v>-7.0000430255578006E-2</v>
      </c>
      <c r="F208">
        <f t="shared" si="7"/>
        <v>0.1715470277794692</v>
      </c>
      <c r="G208">
        <f t="shared" si="7"/>
        <v>-1.7791210858208877E-2</v>
      </c>
      <c r="H208">
        <f t="shared" si="8"/>
        <v>1.8126572974146896E-2</v>
      </c>
      <c r="I208">
        <v>1.4462358425434521E-2</v>
      </c>
    </row>
    <row r="209" spans="1:9" x14ac:dyDescent="0.35">
      <c r="A209" s="10">
        <v>45128</v>
      </c>
      <c r="B209">
        <v>149.57916692403521</v>
      </c>
      <c r="C209">
        <v>239.61207310003579</v>
      </c>
      <c r="D209">
        <v>619.55501981368491</v>
      </c>
      <c r="E209">
        <f t="shared" si="7"/>
        <v>0.12150754560830632</v>
      </c>
      <c r="F209">
        <f t="shared" si="7"/>
        <v>8.8251150416567073E-3</v>
      </c>
      <c r="G209">
        <f t="shared" si="7"/>
        <v>-0.18353371636446714</v>
      </c>
      <c r="H209">
        <f t="shared" si="8"/>
        <v>-3.8095621535206015E-3</v>
      </c>
      <c r="I209">
        <v>-2.9300547470532429E-2</v>
      </c>
    </row>
    <row r="210" spans="1:9" x14ac:dyDescent="0.35">
      <c r="A210" s="10">
        <v>45129</v>
      </c>
      <c r="B210">
        <v>122.0151538011518</v>
      </c>
      <c r="C210">
        <v>247.2068611230055</v>
      </c>
      <c r="D210">
        <v>754.1813406832498</v>
      </c>
      <c r="E210">
        <f t="shared" si="7"/>
        <v>-0.18427708677426971</v>
      </c>
      <c r="F210">
        <f t="shared" si="7"/>
        <v>3.1696182603449016E-2</v>
      </c>
      <c r="G210">
        <f t="shared" si="7"/>
        <v>0.21729518212934545</v>
      </c>
      <c r="H210">
        <f t="shared" si="8"/>
        <v>9.8657471013044451E-4</v>
      </c>
      <c r="I210">
        <v>-4.3313941870092368E-3</v>
      </c>
    </row>
    <row r="211" spans="1:9" x14ac:dyDescent="0.35">
      <c r="A211" s="10">
        <v>45130</v>
      </c>
      <c r="B211">
        <v>126.908118972529</v>
      </c>
      <c r="C211">
        <v>236.2812300846299</v>
      </c>
      <c r="D211">
        <v>761.42771852014982</v>
      </c>
      <c r="E211">
        <f t="shared" si="7"/>
        <v>4.0101290855652803E-2</v>
      </c>
      <c r="F211">
        <f t="shared" si="7"/>
        <v>-4.4196309878871888E-2</v>
      </c>
      <c r="G211">
        <f t="shared" si="7"/>
        <v>9.6082698497090575E-3</v>
      </c>
      <c r="H211">
        <f t="shared" si="8"/>
        <v>5.6641043335122739E-3</v>
      </c>
      <c r="I211">
        <v>-2.814095652274242E-2</v>
      </c>
    </row>
    <row r="212" spans="1:9" x14ac:dyDescent="0.35">
      <c r="A212" s="10">
        <v>45131</v>
      </c>
      <c r="B212">
        <v>131.57817230337761</v>
      </c>
      <c r="C212">
        <v>208.74423324822581</v>
      </c>
      <c r="D212">
        <v>642.61311883662631</v>
      </c>
      <c r="E212">
        <f t="shared" si="7"/>
        <v>3.6798696321860343E-2</v>
      </c>
      <c r="F212">
        <f t="shared" si="7"/>
        <v>-0.1165433108103468</v>
      </c>
      <c r="G212">
        <f t="shared" si="7"/>
        <v>-0.15604186292881758</v>
      </c>
      <c r="H212">
        <f t="shared" si="8"/>
        <v>-6.7056073593005167E-2</v>
      </c>
      <c r="I212">
        <v>4.483051286980233E-3</v>
      </c>
    </row>
    <row r="213" spans="1:9" x14ac:dyDescent="0.35">
      <c r="A213" s="10">
        <v>45132</v>
      </c>
      <c r="B213">
        <v>128.16326343370571</v>
      </c>
      <c r="C213">
        <v>215.0365513293481</v>
      </c>
      <c r="D213">
        <v>744.31117051267336</v>
      </c>
      <c r="E213">
        <f t="shared" si="7"/>
        <v>-2.5953460288217153E-2</v>
      </c>
      <c r="F213">
        <f t="shared" si="7"/>
        <v>3.0143673830930941E-2</v>
      </c>
      <c r="G213">
        <f t="shared" si="7"/>
        <v>0.15825704252686146</v>
      </c>
      <c r="H213">
        <f t="shared" si="8"/>
        <v>4.6138830792050861E-2</v>
      </c>
      <c r="I213">
        <v>2.3043486970570019E-2</v>
      </c>
    </row>
    <row r="214" spans="1:9" x14ac:dyDescent="0.35">
      <c r="A214" s="10">
        <v>45133</v>
      </c>
      <c r="B214">
        <v>141.07898436500889</v>
      </c>
      <c r="C214">
        <v>241.65978422014339</v>
      </c>
      <c r="D214">
        <v>603.22019699034433</v>
      </c>
      <c r="E214">
        <f t="shared" si="7"/>
        <v>0.10077553103182353</v>
      </c>
      <c r="F214">
        <f t="shared" si="7"/>
        <v>0.12380794207408666</v>
      </c>
      <c r="G214">
        <f t="shared" si="7"/>
        <v>-0.18955912407595216</v>
      </c>
      <c r="H214">
        <f t="shared" si="8"/>
        <v>2.0584857812169767E-2</v>
      </c>
      <c r="I214">
        <v>-1.102550747777453E-2</v>
      </c>
    </row>
    <row r="215" spans="1:9" x14ac:dyDescent="0.35">
      <c r="A215" s="10">
        <v>45134</v>
      </c>
      <c r="B215">
        <v>120.8706722815031</v>
      </c>
      <c r="C215">
        <v>211.4387941764389</v>
      </c>
      <c r="D215">
        <v>644.03317378940983</v>
      </c>
      <c r="E215">
        <f t="shared" si="7"/>
        <v>-0.14324112251348156</v>
      </c>
      <c r="F215">
        <f t="shared" si="7"/>
        <v>-0.12505593407372345</v>
      </c>
      <c r="G215">
        <f t="shared" si="7"/>
        <v>6.7658505140733516E-2</v>
      </c>
      <c r="H215">
        <f t="shared" si="8"/>
        <v>-7.4515677685289605E-2</v>
      </c>
      <c r="I215">
        <v>-1.385106901920745E-2</v>
      </c>
    </row>
    <row r="216" spans="1:9" x14ac:dyDescent="0.35">
      <c r="A216" s="10">
        <v>45135</v>
      </c>
      <c r="B216">
        <v>144.90710184173389</v>
      </c>
      <c r="C216">
        <v>236.51693252196691</v>
      </c>
      <c r="D216">
        <v>693.53836061262643</v>
      </c>
      <c r="E216">
        <f t="shared" si="7"/>
        <v>0.19886072532343391</v>
      </c>
      <c r="F216">
        <f t="shared" si="7"/>
        <v>0.11860708174773783</v>
      </c>
      <c r="G216">
        <f t="shared" si="7"/>
        <v>7.6867448507247443E-2</v>
      </c>
      <c r="H216">
        <f t="shared" si="8"/>
        <v>0.13818664920586915</v>
      </c>
      <c r="I216">
        <v>1.0426022476003291E-2</v>
      </c>
    </row>
    <row r="217" spans="1:9" x14ac:dyDescent="0.35">
      <c r="A217" s="10">
        <v>45136</v>
      </c>
      <c r="B217">
        <v>141.71318951539641</v>
      </c>
      <c r="C217">
        <v>233.63525455310091</v>
      </c>
      <c r="D217">
        <v>653.36253056163787</v>
      </c>
      <c r="E217">
        <f t="shared" si="7"/>
        <v>-2.2041102787535162E-2</v>
      </c>
      <c r="F217">
        <f t="shared" si="7"/>
        <v>-1.2183812542040134E-2</v>
      </c>
      <c r="G217">
        <f t="shared" si="7"/>
        <v>-5.7928778467999757E-2</v>
      </c>
      <c r="H217">
        <f t="shared" si="8"/>
        <v>-2.9850218418026032E-2</v>
      </c>
      <c r="I217">
        <v>8.4135339999684353E-3</v>
      </c>
    </row>
    <row r="218" spans="1:9" x14ac:dyDescent="0.35">
      <c r="A218" s="10">
        <v>45137</v>
      </c>
      <c r="B218">
        <v>120.79558172687381</v>
      </c>
      <c r="C218">
        <v>223.67930110840891</v>
      </c>
      <c r="D218">
        <v>698.01396619069783</v>
      </c>
      <c r="E218">
        <f t="shared" si="7"/>
        <v>-0.1476052289843495</v>
      </c>
      <c r="F218">
        <f t="shared" si="7"/>
        <v>-4.2613232595122744E-2</v>
      </c>
      <c r="G218">
        <f t="shared" si="7"/>
        <v>6.8340979992649833E-2</v>
      </c>
      <c r="H218">
        <f t="shared" si="8"/>
        <v>-5.1323767374481674E-2</v>
      </c>
      <c r="I218">
        <v>8.6449417069622489E-3</v>
      </c>
    </row>
    <row r="219" spans="1:9" x14ac:dyDescent="0.35">
      <c r="A219" s="10">
        <v>45138</v>
      </c>
      <c r="B219">
        <v>132.34187677978389</v>
      </c>
      <c r="C219">
        <v>212.79457114167801</v>
      </c>
      <c r="D219">
        <v>687.43043386029126</v>
      </c>
      <c r="E219">
        <f t="shared" si="7"/>
        <v>9.5585408736363897E-2</v>
      </c>
      <c r="F219">
        <f t="shared" si="7"/>
        <v>-4.8662213771203999E-2</v>
      </c>
      <c r="G219">
        <f t="shared" si="7"/>
        <v>-1.5162350387005211E-2</v>
      </c>
      <c r="H219">
        <f t="shared" si="8"/>
        <v>1.9086794247082799E-2</v>
      </c>
      <c r="I219">
        <v>2.319841460623696E-2</v>
      </c>
    </row>
    <row r="220" spans="1:9" x14ac:dyDescent="0.35">
      <c r="A220" s="10">
        <v>45139</v>
      </c>
      <c r="B220">
        <v>140.81542832299769</v>
      </c>
      <c r="C220">
        <v>213.93491960805159</v>
      </c>
      <c r="D220">
        <v>755.81534537393304</v>
      </c>
      <c r="E220">
        <f t="shared" si="7"/>
        <v>6.4027742007269114E-2</v>
      </c>
      <c r="F220">
        <f t="shared" si="7"/>
        <v>5.3589171013876113E-3</v>
      </c>
      <c r="G220">
        <f t="shared" si="7"/>
        <v>9.9479028197258831E-2</v>
      </c>
      <c r="H220">
        <f t="shared" si="8"/>
        <v>5.7062480392501579E-2</v>
      </c>
      <c r="I220">
        <v>9.0712091946421186E-3</v>
      </c>
    </row>
    <row r="221" spans="1:9" x14ac:dyDescent="0.35">
      <c r="A221" s="10">
        <v>45140</v>
      </c>
      <c r="B221">
        <v>127.87795804928319</v>
      </c>
      <c r="C221">
        <v>236.96793914490021</v>
      </c>
      <c r="D221">
        <v>796.90964848185422</v>
      </c>
      <c r="E221">
        <f t="shared" si="7"/>
        <v>-9.1875374934335757E-2</v>
      </c>
      <c r="F221">
        <f t="shared" si="7"/>
        <v>0.10766367444383196</v>
      </c>
      <c r="G221">
        <f t="shared" si="7"/>
        <v>5.4370823984249923E-2</v>
      </c>
      <c r="H221">
        <f t="shared" si="8"/>
        <v>1.1860199554690261E-2</v>
      </c>
      <c r="I221">
        <v>2.159645083671434E-2</v>
      </c>
    </row>
    <row r="222" spans="1:9" x14ac:dyDescent="0.35">
      <c r="A222" s="10">
        <v>45141</v>
      </c>
      <c r="B222">
        <v>147.34129864555129</v>
      </c>
      <c r="C222">
        <v>240.93586264495869</v>
      </c>
      <c r="D222">
        <v>752.42534030801403</v>
      </c>
      <c r="E222">
        <f t="shared" si="7"/>
        <v>0.15220246626683759</v>
      </c>
      <c r="F222">
        <f t="shared" si="7"/>
        <v>1.6744558417382299E-2</v>
      </c>
      <c r="G222">
        <f t="shared" si="7"/>
        <v>-5.5821018428606851E-2</v>
      </c>
      <c r="H222">
        <f t="shared" si="8"/>
        <v>4.9158048503367677E-2</v>
      </c>
      <c r="I222">
        <v>-2.941770176852174E-2</v>
      </c>
    </row>
    <row r="223" spans="1:9" x14ac:dyDescent="0.35">
      <c r="A223" s="10">
        <v>45142</v>
      </c>
      <c r="B223">
        <v>121.6971383969543</v>
      </c>
      <c r="C223">
        <v>214.10485687553299</v>
      </c>
      <c r="D223">
        <v>734.0708301007212</v>
      </c>
      <c r="E223">
        <f t="shared" si="7"/>
        <v>-0.17404597681935302</v>
      </c>
      <c r="F223">
        <f t="shared" si="7"/>
        <v>-0.11136161082405434</v>
      </c>
      <c r="G223">
        <f t="shared" si="7"/>
        <v>-2.4393795934330442E-2</v>
      </c>
      <c r="H223">
        <f t="shared" si="8"/>
        <v>-0.11034501275525666</v>
      </c>
      <c r="I223">
        <v>-2.1172313603079671E-2</v>
      </c>
    </row>
    <row r="224" spans="1:9" x14ac:dyDescent="0.35">
      <c r="A224" s="10">
        <v>45143</v>
      </c>
      <c r="B224">
        <v>124.64556930468601</v>
      </c>
      <c r="C224">
        <v>204.07715173629421</v>
      </c>
      <c r="D224">
        <v>627.90580037190966</v>
      </c>
      <c r="E224">
        <f t="shared" si="7"/>
        <v>2.4227610826102176E-2</v>
      </c>
      <c r="F224">
        <f t="shared" si="7"/>
        <v>-4.6835486525503012E-2</v>
      </c>
      <c r="G224">
        <f t="shared" si="7"/>
        <v>-0.14462504894009304</v>
      </c>
      <c r="H224">
        <f t="shared" si="8"/>
        <v>-4.774711630923794E-2</v>
      </c>
      <c r="I224">
        <v>-2.0925257850622329E-2</v>
      </c>
    </row>
    <row r="225" spans="1:9" x14ac:dyDescent="0.35">
      <c r="A225" s="10">
        <v>45144</v>
      </c>
      <c r="B225">
        <v>123.9107559250711</v>
      </c>
      <c r="C225">
        <v>236.1246219729334</v>
      </c>
      <c r="D225">
        <v>707.40369720811748</v>
      </c>
      <c r="E225">
        <f t="shared" si="7"/>
        <v>-5.8952226197363971E-3</v>
      </c>
      <c r="F225">
        <f t="shared" si="7"/>
        <v>0.15703605212037897</v>
      </c>
      <c r="G225">
        <f t="shared" si="7"/>
        <v>0.12660799882581283</v>
      </c>
      <c r="H225">
        <f t="shared" si="8"/>
        <v>8.2735126235962991E-2</v>
      </c>
      <c r="I225">
        <v>2.2227106730358961E-2</v>
      </c>
    </row>
    <row r="226" spans="1:9" x14ac:dyDescent="0.35">
      <c r="A226" s="10">
        <v>45145</v>
      </c>
      <c r="B226">
        <v>122.65708912167381</v>
      </c>
      <c r="C226">
        <v>213.2991239067531</v>
      </c>
      <c r="D226">
        <v>640.34025946203519</v>
      </c>
      <c r="E226">
        <f t="shared" si="7"/>
        <v>-1.0117497823638388E-2</v>
      </c>
      <c r="F226">
        <f t="shared" si="7"/>
        <v>-9.6667166157694273E-2</v>
      </c>
      <c r="G226">
        <f t="shared" si="7"/>
        <v>-9.4802215496977094E-2</v>
      </c>
      <c r="H226">
        <f t="shared" si="8"/>
        <v>-6.1487813625856771E-2</v>
      </c>
      <c r="I226">
        <v>-1.7238018250599039E-2</v>
      </c>
    </row>
    <row r="227" spans="1:9" x14ac:dyDescent="0.35">
      <c r="A227" s="10">
        <v>45146</v>
      </c>
      <c r="B227">
        <v>128.87856584617049</v>
      </c>
      <c r="C227">
        <v>219.15211090361149</v>
      </c>
      <c r="D227">
        <v>612.51024211555193</v>
      </c>
      <c r="E227">
        <f t="shared" si="7"/>
        <v>5.0722520557495702E-2</v>
      </c>
      <c r="F227">
        <f t="shared" si="7"/>
        <v>2.7440276779651059E-2</v>
      </c>
      <c r="G227">
        <f t="shared" si="7"/>
        <v>-4.3461295670935804E-2</v>
      </c>
      <c r="H227">
        <f t="shared" si="8"/>
        <v>1.5482702555612861E-2</v>
      </c>
      <c r="I227">
        <v>1.9585782888305009E-2</v>
      </c>
    </row>
    <row r="228" spans="1:9" x14ac:dyDescent="0.35">
      <c r="A228" s="10">
        <v>45147</v>
      </c>
      <c r="B228">
        <v>131.8558342872642</v>
      </c>
      <c r="C228">
        <v>221.9488333067556</v>
      </c>
      <c r="D228">
        <v>621.53710192315771</v>
      </c>
      <c r="E228">
        <f t="shared" si="7"/>
        <v>2.3101346772025553E-2</v>
      </c>
      <c r="F228">
        <f t="shared" si="7"/>
        <v>1.2761558132443378E-2</v>
      </c>
      <c r="G228">
        <f t="shared" si="7"/>
        <v>1.4737483860560211E-2</v>
      </c>
      <c r="H228">
        <f t="shared" si="8"/>
        <v>1.7490251306711297E-2</v>
      </c>
      <c r="I228">
        <v>1.7119415206729528E-2</v>
      </c>
    </row>
    <row r="229" spans="1:9" x14ac:dyDescent="0.35">
      <c r="A229" s="10">
        <v>45148</v>
      </c>
      <c r="B229">
        <v>144.11892109860011</v>
      </c>
      <c r="C229">
        <v>208.56237885184541</v>
      </c>
      <c r="D229">
        <v>794.94104320140082</v>
      </c>
      <c r="E229">
        <f t="shared" si="7"/>
        <v>9.3003748204415912E-2</v>
      </c>
      <c r="F229">
        <f t="shared" si="7"/>
        <v>-6.0313245424492803E-2</v>
      </c>
      <c r="G229">
        <f t="shared" si="7"/>
        <v>0.2789920999755241</v>
      </c>
      <c r="H229">
        <f t="shared" si="8"/>
        <v>0.10280515564707576</v>
      </c>
      <c r="I229">
        <v>-1.488469813153161E-2</v>
      </c>
    </row>
    <row r="230" spans="1:9" x14ac:dyDescent="0.35">
      <c r="A230" s="10">
        <v>45149</v>
      </c>
      <c r="B230">
        <v>120.50673293626321</v>
      </c>
      <c r="C230">
        <v>244.03112695051109</v>
      </c>
      <c r="D230">
        <v>658.88785370982589</v>
      </c>
      <c r="E230">
        <f t="shared" si="7"/>
        <v>-0.16383822458802921</v>
      </c>
      <c r="F230">
        <f t="shared" si="7"/>
        <v>0.17006302044464741</v>
      </c>
      <c r="G230">
        <f t="shared" si="7"/>
        <v>-0.17114877971787579</v>
      </c>
      <c r="H230">
        <f t="shared" si="8"/>
        <v>-6.5861017617180204E-2</v>
      </c>
      <c r="I230">
        <v>1.6287334611695511E-2</v>
      </c>
    </row>
    <row r="231" spans="1:9" x14ac:dyDescent="0.35">
      <c r="A231" s="10">
        <v>45150</v>
      </c>
      <c r="B231">
        <v>140.00212111525349</v>
      </c>
      <c r="C231">
        <v>239.7529911377238</v>
      </c>
      <c r="D231">
        <v>687.87843356706935</v>
      </c>
      <c r="E231">
        <f t="shared" si="7"/>
        <v>0.16177841440031007</v>
      </c>
      <c r="F231">
        <f t="shared" si="7"/>
        <v>-1.753110706100576E-2</v>
      </c>
      <c r="G231">
        <f t="shared" si="7"/>
        <v>4.3999262839668173E-2</v>
      </c>
      <c r="H231">
        <f t="shared" si="8"/>
        <v>7.2651812493722753E-2</v>
      </c>
      <c r="I231">
        <v>-1.5342044286950849E-2</v>
      </c>
    </row>
    <row r="232" spans="1:9" x14ac:dyDescent="0.35">
      <c r="A232" s="10">
        <v>45151</v>
      </c>
      <c r="B232">
        <v>126.6404327137226</v>
      </c>
      <c r="C232">
        <v>211.4698920722841</v>
      </c>
      <c r="D232">
        <v>643.41826681572434</v>
      </c>
      <c r="E232">
        <f t="shared" si="7"/>
        <v>-9.5439185457277365E-2</v>
      </c>
      <c r="F232">
        <f t="shared" si="7"/>
        <v>-0.11796765884431759</v>
      </c>
      <c r="G232">
        <f t="shared" si="7"/>
        <v>-6.4633755881532626E-2</v>
      </c>
      <c r="H232">
        <f t="shared" si="8"/>
        <v>-9.2956098600666004E-2</v>
      </c>
      <c r="I232">
        <v>-2.9000346511563309E-2</v>
      </c>
    </row>
    <row r="233" spans="1:9" x14ac:dyDescent="0.35">
      <c r="A233" s="10">
        <v>45152</v>
      </c>
      <c r="B233">
        <v>146.1809144744083</v>
      </c>
      <c r="C233">
        <v>234.07133591608249</v>
      </c>
      <c r="D233">
        <v>673.68673520248137</v>
      </c>
      <c r="E233">
        <f t="shared" si="7"/>
        <v>0.15429891814139632</v>
      </c>
      <c r="F233">
        <f t="shared" si="7"/>
        <v>0.10687783316252332</v>
      </c>
      <c r="G233">
        <f t="shared" si="7"/>
        <v>4.7043222034331762E-2</v>
      </c>
      <c r="H233">
        <f t="shared" si="8"/>
        <v>0.10789588381561505</v>
      </c>
      <c r="I233">
        <v>-2.964213229608283E-2</v>
      </c>
    </row>
    <row r="234" spans="1:9" x14ac:dyDescent="0.35">
      <c r="A234" s="10">
        <v>45153</v>
      </c>
      <c r="B234">
        <v>130.22002398171301</v>
      </c>
      <c r="C234">
        <v>237.70788777829881</v>
      </c>
      <c r="D234">
        <v>795.74844820341559</v>
      </c>
      <c r="E234">
        <f t="shared" si="7"/>
        <v>-0.1091858711520753</v>
      </c>
      <c r="F234">
        <f t="shared" si="7"/>
        <v>1.5536083681429801E-2</v>
      </c>
      <c r="G234">
        <f t="shared" si="7"/>
        <v>0.18118467623419615</v>
      </c>
      <c r="H234">
        <f t="shared" si="8"/>
        <v>1.5341879513857654E-2</v>
      </c>
      <c r="I234">
        <v>-2.5790694336805461E-2</v>
      </c>
    </row>
    <row r="235" spans="1:9" x14ac:dyDescent="0.35">
      <c r="A235" s="10">
        <v>45154</v>
      </c>
      <c r="B235">
        <v>125.4049707791669</v>
      </c>
      <c r="C235">
        <v>230.45524707745761</v>
      </c>
      <c r="D235">
        <v>655.09698162394363</v>
      </c>
      <c r="E235">
        <f t="shared" si="7"/>
        <v>-3.6976288709809291E-2</v>
      </c>
      <c r="F235">
        <f t="shared" si="7"/>
        <v>-3.0510727972163306E-2</v>
      </c>
      <c r="G235">
        <f t="shared" si="7"/>
        <v>-0.17675368000657099</v>
      </c>
      <c r="H235">
        <f t="shared" si="8"/>
        <v>-7.6969837877544009E-2</v>
      </c>
      <c r="I235">
        <v>2.976132495973707E-2</v>
      </c>
    </row>
    <row r="236" spans="1:9" x14ac:dyDescent="0.35">
      <c r="A236" s="10">
        <v>45155</v>
      </c>
      <c r="B236">
        <v>140.97542391737491</v>
      </c>
      <c r="C236">
        <v>228.06120160748719</v>
      </c>
      <c r="D236">
        <v>604.71974141133364</v>
      </c>
      <c r="E236">
        <f t="shared" si="7"/>
        <v>0.12416137128748229</v>
      </c>
      <c r="F236">
        <f t="shared" si="7"/>
        <v>-1.0388331358607629E-2</v>
      </c>
      <c r="G236">
        <f t="shared" si="7"/>
        <v>-7.6900430967836275E-2</v>
      </c>
      <c r="H236">
        <f t="shared" si="8"/>
        <v>2.347791981705975E-2</v>
      </c>
      <c r="I236">
        <v>1.8311012503463099E-2</v>
      </c>
    </row>
    <row r="237" spans="1:9" x14ac:dyDescent="0.35">
      <c r="A237" s="10">
        <v>45156</v>
      </c>
      <c r="B237">
        <v>126.5230780426683</v>
      </c>
      <c r="C237">
        <v>207.75796729184071</v>
      </c>
      <c r="D237">
        <v>640.80326894898178</v>
      </c>
      <c r="E237">
        <f t="shared" si="7"/>
        <v>-0.10251677542872342</v>
      </c>
      <c r="F237">
        <f t="shared" si="7"/>
        <v>-8.9025376401331416E-2</v>
      </c>
      <c r="G237">
        <f t="shared" si="7"/>
        <v>5.9669835572812774E-2</v>
      </c>
      <c r="H237">
        <f t="shared" si="8"/>
        <v>-4.9813372420044966E-2</v>
      </c>
      <c r="I237">
        <v>-1.5045579798138319E-2</v>
      </c>
    </row>
    <row r="238" spans="1:9" x14ac:dyDescent="0.35">
      <c r="A238" s="10">
        <v>45157</v>
      </c>
      <c r="B238">
        <v>123.4240268741209</v>
      </c>
      <c r="C238">
        <v>219.5070263425429</v>
      </c>
      <c r="D238">
        <v>729.88417142161666</v>
      </c>
      <c r="E238">
        <f t="shared" si="7"/>
        <v>-2.4493959651394896E-2</v>
      </c>
      <c r="F238">
        <f t="shared" si="7"/>
        <v>5.6551665401106413E-2</v>
      </c>
      <c r="G238">
        <f t="shared" si="7"/>
        <v>0.13901443202488897</v>
      </c>
      <c r="H238">
        <f t="shared" si="8"/>
        <v>4.8872245367240656E-2</v>
      </c>
      <c r="I238">
        <v>1.8488867481149199E-2</v>
      </c>
    </row>
    <row r="239" spans="1:9" x14ac:dyDescent="0.35">
      <c r="A239" s="10">
        <v>45158</v>
      </c>
      <c r="B239">
        <v>122.6344083537096</v>
      </c>
      <c r="C239">
        <v>219.1825896618449</v>
      </c>
      <c r="D239">
        <v>600.80264692196647</v>
      </c>
      <c r="E239">
        <f t="shared" si="7"/>
        <v>-6.3976078273367343E-3</v>
      </c>
      <c r="F239">
        <f t="shared" si="7"/>
        <v>-1.4780241257139214E-3</v>
      </c>
      <c r="G239">
        <f t="shared" si="7"/>
        <v>-0.17685206715503138</v>
      </c>
      <c r="H239">
        <f t="shared" si="8"/>
        <v>-5.6058070515158286E-2</v>
      </c>
      <c r="I239">
        <v>2.7039293903586899E-2</v>
      </c>
    </row>
    <row r="240" spans="1:9" x14ac:dyDescent="0.35">
      <c r="A240" s="10">
        <v>45159</v>
      </c>
      <c r="B240">
        <v>139.06493314276301</v>
      </c>
      <c r="C240">
        <v>213.37907263256909</v>
      </c>
      <c r="D240">
        <v>627.73142881073568</v>
      </c>
      <c r="E240">
        <f t="shared" si="7"/>
        <v>0.13397972893271104</v>
      </c>
      <c r="F240">
        <f t="shared" si="7"/>
        <v>-2.6478001917166327E-2</v>
      </c>
      <c r="G240">
        <f t="shared" si="7"/>
        <v>4.4821343625449733E-2</v>
      </c>
      <c r="H240">
        <f t="shared" si="8"/>
        <v>5.9094894085569435E-2</v>
      </c>
      <c r="I240">
        <v>2.1777113515678691E-2</v>
      </c>
    </row>
    <row r="241" spans="1:9" x14ac:dyDescent="0.35">
      <c r="A241" s="10">
        <v>45160</v>
      </c>
      <c r="B241">
        <v>138.1562834512944</v>
      </c>
      <c r="C241">
        <v>204.61857471446791</v>
      </c>
      <c r="D241">
        <v>619.8119948543474</v>
      </c>
      <c r="E241">
        <f t="shared" si="7"/>
        <v>-6.5339958171611668E-3</v>
      </c>
      <c r="F241">
        <f t="shared" si="7"/>
        <v>-4.105603145621705E-2</v>
      </c>
      <c r="G241">
        <f t="shared" si="7"/>
        <v>-1.2615958980088006E-2</v>
      </c>
      <c r="H241">
        <f t="shared" si="8"/>
        <v>-1.8715195457755983E-2</v>
      </c>
      <c r="I241">
        <v>-2.6672838759804279E-2</v>
      </c>
    </row>
    <row r="242" spans="1:9" x14ac:dyDescent="0.35">
      <c r="A242" s="10">
        <v>45161</v>
      </c>
      <c r="B242">
        <v>145.17834425452509</v>
      </c>
      <c r="C242">
        <v>229.38614315544621</v>
      </c>
      <c r="D242">
        <v>636.17430418630397</v>
      </c>
      <c r="E242">
        <f t="shared" si="7"/>
        <v>5.0826937637666283E-2</v>
      </c>
      <c r="F242">
        <f t="shared" si="7"/>
        <v>0.12104262027794811</v>
      </c>
      <c r="G242">
        <f t="shared" si="7"/>
        <v>2.6398826527714463E-2</v>
      </c>
      <c r="H242">
        <f t="shared" si="8"/>
        <v>6.4563209096765287E-2</v>
      </c>
      <c r="I242">
        <v>-2.4277312096557271E-2</v>
      </c>
    </row>
    <row r="243" spans="1:9" x14ac:dyDescent="0.35">
      <c r="A243" s="10">
        <v>45162</v>
      </c>
      <c r="B243">
        <v>123.5685478614313</v>
      </c>
      <c r="C243">
        <v>208.51593561509691</v>
      </c>
      <c r="D243">
        <v>612.06441190569103</v>
      </c>
      <c r="E243">
        <f t="shared" si="7"/>
        <v>-0.14884999897235174</v>
      </c>
      <c r="F243">
        <f t="shared" si="7"/>
        <v>-9.0982860835697288E-2</v>
      </c>
      <c r="G243">
        <f t="shared" si="7"/>
        <v>-3.7898249146435734E-2</v>
      </c>
      <c r="H243">
        <f t="shared" si="8"/>
        <v>-9.8204332583580606E-2</v>
      </c>
      <c r="I243">
        <v>-1.536930758740054E-2</v>
      </c>
    </row>
    <row r="244" spans="1:9" x14ac:dyDescent="0.35">
      <c r="A244" s="10">
        <v>45163</v>
      </c>
      <c r="B244">
        <v>147.66964458984631</v>
      </c>
      <c r="C244">
        <v>234.2757098449008</v>
      </c>
      <c r="D244">
        <v>760.92780498150614</v>
      </c>
      <c r="E244">
        <f t="shared" si="7"/>
        <v>0.19504232383989636</v>
      </c>
      <c r="F244">
        <f t="shared" si="7"/>
        <v>0.12353863580649442</v>
      </c>
      <c r="G244">
        <f t="shared" si="7"/>
        <v>0.24321524039001388</v>
      </c>
      <c r="H244">
        <f t="shared" si="8"/>
        <v>0.18804309239491104</v>
      </c>
      <c r="I244">
        <v>-2.9615127473525088E-3</v>
      </c>
    </row>
    <row r="245" spans="1:9" x14ac:dyDescent="0.35">
      <c r="A245" s="10">
        <v>45164</v>
      </c>
      <c r="B245">
        <v>132.56999501248509</v>
      </c>
      <c r="C245">
        <v>245.41976055917729</v>
      </c>
      <c r="D245">
        <v>600.78201771420765</v>
      </c>
      <c r="E245">
        <f t="shared" si="7"/>
        <v>-0.10225290119239214</v>
      </c>
      <c r="F245">
        <f t="shared" si="7"/>
        <v>4.7568101369340691E-2</v>
      </c>
      <c r="G245">
        <f t="shared" si="7"/>
        <v>-0.21046121093076725</v>
      </c>
      <c r="H245">
        <f t="shared" si="8"/>
        <v>-8.9769093345384826E-2</v>
      </c>
      <c r="I245">
        <v>6.3141197433528723E-3</v>
      </c>
    </row>
    <row r="246" spans="1:9" x14ac:dyDescent="0.35">
      <c r="A246" s="10">
        <v>45165</v>
      </c>
      <c r="B246">
        <v>123.7890307357264</v>
      </c>
      <c r="C246">
        <v>222.60320990751211</v>
      </c>
      <c r="D246">
        <v>663.2551070253952</v>
      </c>
      <c r="E246">
        <f t="shared" si="7"/>
        <v>-6.6236438161830863E-2</v>
      </c>
      <c r="F246">
        <f t="shared" si="7"/>
        <v>-9.2969492756731373E-2</v>
      </c>
      <c r="G246">
        <f t="shared" si="7"/>
        <v>0.10398628365888614</v>
      </c>
      <c r="H246">
        <f t="shared" si="8"/>
        <v>-2.3189537994085921E-2</v>
      </c>
      <c r="I246">
        <v>-1.1624288472233299E-2</v>
      </c>
    </row>
    <row r="247" spans="1:9" x14ac:dyDescent="0.35">
      <c r="A247" s="10">
        <v>45166</v>
      </c>
      <c r="B247">
        <v>145.58891434982621</v>
      </c>
      <c r="C247">
        <v>239.68139755893819</v>
      </c>
      <c r="D247">
        <v>690.64382882989867</v>
      </c>
      <c r="E247">
        <f t="shared" si="7"/>
        <v>0.17610513213113163</v>
      </c>
      <c r="F247">
        <f t="shared" si="7"/>
        <v>7.672031170854085E-2</v>
      </c>
      <c r="G247">
        <f t="shared" si="7"/>
        <v>4.1294400170302469E-2</v>
      </c>
      <c r="H247">
        <f t="shared" si="8"/>
        <v>0.10584646641610565</v>
      </c>
      <c r="I247">
        <v>1.355085055458697E-2</v>
      </c>
    </row>
    <row r="248" spans="1:9" x14ac:dyDescent="0.35">
      <c r="A248" s="10">
        <v>45167</v>
      </c>
      <c r="B248">
        <v>135.60631607815009</v>
      </c>
      <c r="C248">
        <v>204.69601682328971</v>
      </c>
      <c r="D248">
        <v>769.44344086220156</v>
      </c>
      <c r="E248">
        <f t="shared" si="7"/>
        <v>-6.8567021852292839E-2</v>
      </c>
      <c r="F248">
        <f t="shared" si="7"/>
        <v>-0.14596619133550193</v>
      </c>
      <c r="G248">
        <f t="shared" si="7"/>
        <v>0.11409587509933539</v>
      </c>
      <c r="H248">
        <f t="shared" si="8"/>
        <v>-3.6987903611767098E-2</v>
      </c>
      <c r="I248">
        <v>-1.0683101922912931E-2</v>
      </c>
    </row>
    <row r="249" spans="1:9" x14ac:dyDescent="0.35">
      <c r="A249" s="10">
        <v>45168</v>
      </c>
      <c r="B249">
        <v>128.68801563543809</v>
      </c>
      <c r="C249">
        <v>231.03961181488131</v>
      </c>
      <c r="D249">
        <v>700.80043716587602</v>
      </c>
      <c r="E249">
        <f t="shared" si="7"/>
        <v>-5.1017538436225716E-2</v>
      </c>
      <c r="F249">
        <f t="shared" si="7"/>
        <v>0.12869617787596493</v>
      </c>
      <c r="G249">
        <f t="shared" si="7"/>
        <v>-8.9211240295202804E-2</v>
      </c>
      <c r="H249">
        <f t="shared" si="8"/>
        <v>-8.5615341002616488E-3</v>
      </c>
      <c r="I249">
        <v>-2.361396052628989E-2</v>
      </c>
    </row>
    <row r="250" spans="1:9" x14ac:dyDescent="0.35">
      <c r="A250" s="10">
        <v>45169</v>
      </c>
      <c r="B250">
        <v>129.8017172469219</v>
      </c>
      <c r="C250">
        <v>233.35888089329899</v>
      </c>
      <c r="D250">
        <v>607.00533808605303</v>
      </c>
      <c r="E250">
        <f t="shared" si="7"/>
        <v>8.6542760488189062E-3</v>
      </c>
      <c r="F250">
        <f t="shared" si="7"/>
        <v>1.003840449782253E-2</v>
      </c>
      <c r="G250">
        <f t="shared" si="7"/>
        <v>-0.13383995515063035</v>
      </c>
      <c r="H250">
        <f t="shared" si="8"/>
        <v>-3.3678754776314782E-2</v>
      </c>
      <c r="I250">
        <v>-2.9619688634229351E-2</v>
      </c>
    </row>
    <row r="251" spans="1:9" x14ac:dyDescent="0.35">
      <c r="A251" s="10">
        <v>45170</v>
      </c>
      <c r="B251">
        <v>135.35104689364599</v>
      </c>
      <c r="C251">
        <v>226.17012055371151</v>
      </c>
      <c r="D251">
        <v>690.97192805283169</v>
      </c>
      <c r="E251">
        <f t="shared" si="7"/>
        <v>4.275235924781793E-2</v>
      </c>
      <c r="F251">
        <f t="shared" si="7"/>
        <v>-3.0805599992890193E-2</v>
      </c>
      <c r="G251">
        <f t="shared" si="7"/>
        <v>0.13832924473371766</v>
      </c>
      <c r="H251">
        <f t="shared" si="8"/>
        <v>4.9358037121375417E-2</v>
      </c>
      <c r="I251">
        <v>2.1145215388835469E-2</v>
      </c>
    </row>
    <row r="252" spans="1:9" x14ac:dyDescent="0.35">
      <c r="A252" s="10">
        <v>45171</v>
      </c>
      <c r="B252">
        <v>132.92905398181281</v>
      </c>
      <c r="C252">
        <v>240.73610091853541</v>
      </c>
      <c r="D252">
        <v>711.14508194563859</v>
      </c>
      <c r="E252">
        <f t="shared" si="7"/>
        <v>-1.7894157211331269E-2</v>
      </c>
      <c r="F252">
        <f t="shared" si="7"/>
        <v>6.4402761643153172E-2</v>
      </c>
      <c r="G252">
        <f t="shared" si="7"/>
        <v>2.9195330626028658E-2</v>
      </c>
      <c r="H252">
        <f t="shared" si="8"/>
        <v>2.0921764796222039E-2</v>
      </c>
      <c r="I252">
        <v>4.1585846102012991E-4</v>
      </c>
    </row>
    <row r="253" spans="1:9" x14ac:dyDescent="0.35">
      <c r="A253" s="10">
        <v>45172</v>
      </c>
      <c r="B253">
        <v>140.69661800514351</v>
      </c>
      <c r="C253">
        <v>216.99768875618</v>
      </c>
      <c r="D253">
        <v>637.47378409243447</v>
      </c>
      <c r="E253">
        <f t="shared" si="7"/>
        <v>5.8433907341230613E-2</v>
      </c>
      <c r="F253">
        <f t="shared" si="7"/>
        <v>-9.8607612534143532E-2</v>
      </c>
      <c r="G253">
        <f t="shared" si="7"/>
        <v>-0.10359531370398441</v>
      </c>
      <c r="H253">
        <f t="shared" si="8"/>
        <v>-3.7287314934946136E-2</v>
      </c>
      <c r="I253">
        <v>-2.2217664110295611E-2</v>
      </c>
    </row>
    <row r="254" spans="1:9" x14ac:dyDescent="0.35">
      <c r="A254" s="10">
        <v>45173</v>
      </c>
      <c r="B254">
        <v>123.2268414759087</v>
      </c>
      <c r="C254">
        <v>210.7510162260275</v>
      </c>
      <c r="D254">
        <v>659.38230152196718</v>
      </c>
      <c r="E254">
        <f t="shared" si="7"/>
        <v>-0.12416628613344606</v>
      </c>
      <c r="F254">
        <f t="shared" si="7"/>
        <v>-2.8786815960843232E-2</v>
      </c>
      <c r="G254">
        <f t="shared" si="7"/>
        <v>3.4367715153531625E-2</v>
      </c>
      <c r="H254">
        <f t="shared" si="8"/>
        <v>-4.7992244695571909E-2</v>
      </c>
      <c r="I254">
        <v>2.7463729427722971E-2</v>
      </c>
    </row>
    <row r="255" spans="1:9" x14ac:dyDescent="0.35">
      <c r="A255" s="10">
        <v>45174</v>
      </c>
      <c r="B255">
        <v>139.8419924102088</v>
      </c>
      <c r="C255">
        <v>219.59520412207351</v>
      </c>
      <c r="D255">
        <v>703.59829238537498</v>
      </c>
      <c r="E255">
        <f t="shared" si="7"/>
        <v>0.13483386196787675</v>
      </c>
      <c r="F255">
        <f t="shared" si="7"/>
        <v>4.196510201668846E-2</v>
      </c>
      <c r="G255">
        <f t="shared" si="7"/>
        <v>6.7056684356479879E-2</v>
      </c>
      <c r="H255">
        <f t="shared" si="8"/>
        <v>8.6640080699101202E-2</v>
      </c>
      <c r="I255">
        <v>-1.5555704476916911E-2</v>
      </c>
    </row>
    <row r="256" spans="1:9" x14ac:dyDescent="0.35">
      <c r="A256" s="10">
        <v>45175</v>
      </c>
      <c r="B256">
        <v>132.0914785853013</v>
      </c>
      <c r="C256">
        <v>220.49803063959379</v>
      </c>
      <c r="D256">
        <v>730.98598531454059</v>
      </c>
      <c r="E256">
        <f t="shared" si="7"/>
        <v>-5.5423365266223809E-2</v>
      </c>
      <c r="F256">
        <f t="shared" si="7"/>
        <v>4.1113216526277065E-3</v>
      </c>
      <c r="G256">
        <f t="shared" si="7"/>
        <v>3.8925183909009287E-2</v>
      </c>
      <c r="H256">
        <f t="shared" si="8"/>
        <v>-9.2583944379984288E-3</v>
      </c>
      <c r="I256">
        <v>-1.6952887359100201E-3</v>
      </c>
    </row>
    <row r="257" spans="1:9" x14ac:dyDescent="0.35">
      <c r="A257" s="10">
        <v>45176</v>
      </c>
      <c r="B257">
        <v>134.4152932342945</v>
      </c>
      <c r="C257">
        <v>224.64983370310759</v>
      </c>
      <c r="D257">
        <v>621.05019858007461</v>
      </c>
      <c r="E257">
        <f t="shared" si="7"/>
        <v>1.7592464509302408E-2</v>
      </c>
      <c r="F257">
        <f t="shared" si="7"/>
        <v>1.8829207006841521E-2</v>
      </c>
      <c r="G257">
        <f t="shared" si="7"/>
        <v>-0.15039383646618207</v>
      </c>
      <c r="H257">
        <f t="shared" si="8"/>
        <v>-3.2432403034081202E-2</v>
      </c>
      <c r="I257">
        <v>-1.761533804592404E-2</v>
      </c>
    </row>
    <row r="258" spans="1:9" x14ac:dyDescent="0.35">
      <c r="A258" s="10">
        <v>45177</v>
      </c>
      <c r="B258">
        <v>133.01642730415981</v>
      </c>
      <c r="C258">
        <v>216.93517986563691</v>
      </c>
      <c r="D258">
        <v>706.61395631218772</v>
      </c>
      <c r="E258">
        <f t="shared" si="7"/>
        <v>-1.0407044440221372E-2</v>
      </c>
      <c r="F258">
        <f t="shared" si="7"/>
        <v>-3.4340794784055793E-2</v>
      </c>
      <c r="G258">
        <f t="shared" si="7"/>
        <v>0.13777269201062983</v>
      </c>
      <c r="H258">
        <f t="shared" si="8"/>
        <v>2.6866751391883662E-2</v>
      </c>
      <c r="I258">
        <v>1.532094342957209E-2</v>
      </c>
    </row>
    <row r="259" spans="1:9" x14ac:dyDescent="0.35">
      <c r="A259" s="10">
        <v>45178</v>
      </c>
      <c r="B259">
        <v>133.37874246427029</v>
      </c>
      <c r="C259">
        <v>235.70074307828961</v>
      </c>
      <c r="D259">
        <v>749.07490031343127</v>
      </c>
      <c r="E259">
        <f t="shared" si="7"/>
        <v>2.7238377052632885E-3</v>
      </c>
      <c r="F259">
        <f t="shared" si="7"/>
        <v>8.6503089191322102E-2</v>
      </c>
      <c r="G259">
        <f t="shared" si="7"/>
        <v>6.0090723685740449E-2</v>
      </c>
      <c r="H259">
        <f t="shared" si="8"/>
        <v>4.5067678945224079E-2</v>
      </c>
      <c r="I259">
        <v>2.387824197566446E-2</v>
      </c>
    </row>
    <row r="260" spans="1:9" x14ac:dyDescent="0.35">
      <c r="A260" s="10">
        <v>45179</v>
      </c>
      <c r="B260">
        <v>131.66440001444121</v>
      </c>
      <c r="C260">
        <v>205.53433983424799</v>
      </c>
      <c r="D260">
        <v>740.45062053611548</v>
      </c>
      <c r="E260">
        <f t="shared" si="7"/>
        <v>-1.2853190981976129E-2</v>
      </c>
      <c r="F260">
        <f t="shared" si="7"/>
        <v>-0.1279860336885813</v>
      </c>
      <c r="G260">
        <f t="shared" si="7"/>
        <v>-1.1513240897148178E-2</v>
      </c>
      <c r="H260">
        <f t="shared" si="8"/>
        <v>-4.69910587685093E-2</v>
      </c>
      <c r="I260">
        <v>-8.7324604943035053E-3</v>
      </c>
    </row>
    <row r="261" spans="1:9" x14ac:dyDescent="0.35">
      <c r="A261" s="10">
        <v>45180</v>
      </c>
      <c r="B261">
        <v>147.26452425140889</v>
      </c>
      <c r="C261">
        <v>236.76143043096079</v>
      </c>
      <c r="D261">
        <v>697.9187595610166</v>
      </c>
      <c r="E261">
        <f t="shared" si="7"/>
        <v>0.11848399594162598</v>
      </c>
      <c r="F261">
        <f t="shared" si="7"/>
        <v>0.15193125694662854</v>
      </c>
      <c r="G261">
        <f t="shared" si="7"/>
        <v>-5.7440509597120916E-2</v>
      </c>
      <c r="H261">
        <f t="shared" si="8"/>
        <v>7.5740822581502679E-2</v>
      </c>
      <c r="I261">
        <v>1.173057182295793E-2</v>
      </c>
    </row>
    <row r="262" spans="1:9" x14ac:dyDescent="0.35">
      <c r="A262" s="10">
        <v>45181</v>
      </c>
      <c r="B262">
        <v>124.66592005401399</v>
      </c>
      <c r="C262">
        <v>240.7314908290854</v>
      </c>
      <c r="D262">
        <v>774.14636853145998</v>
      </c>
      <c r="E262">
        <f t="shared" si="7"/>
        <v>-0.15345585987032914</v>
      </c>
      <c r="F262">
        <f t="shared" si="7"/>
        <v>1.676818893558036E-2</v>
      </c>
      <c r="G262">
        <f t="shared" si="7"/>
        <v>0.1092213211440107</v>
      </c>
      <c r="H262">
        <f t="shared" si="8"/>
        <v>-2.358549092425434E-2</v>
      </c>
      <c r="I262">
        <v>1.079413010462547E-2</v>
      </c>
    </row>
    <row r="263" spans="1:9" x14ac:dyDescent="0.35">
      <c r="A263" s="10">
        <v>45182</v>
      </c>
      <c r="B263">
        <v>130.64419061708159</v>
      </c>
      <c r="C263">
        <v>200.23012786164691</v>
      </c>
      <c r="D263">
        <v>735.56497695046687</v>
      </c>
      <c r="E263">
        <f t="shared" si="7"/>
        <v>4.7954329142057363E-2</v>
      </c>
      <c r="F263">
        <f t="shared" si="7"/>
        <v>-0.16824289513578289</v>
      </c>
      <c r="G263">
        <f t="shared" si="7"/>
        <v>-4.9837334578189951E-2</v>
      </c>
      <c r="H263">
        <f t="shared" si="8"/>
        <v>-4.6242337257368898E-2</v>
      </c>
      <c r="I263">
        <v>2.242435709938459E-2</v>
      </c>
    </row>
    <row r="264" spans="1:9" x14ac:dyDescent="0.35">
      <c r="A264" s="10">
        <v>45183</v>
      </c>
      <c r="B264">
        <v>149.7950019974412</v>
      </c>
      <c r="C264">
        <v>236.0155224953119</v>
      </c>
      <c r="D264">
        <v>607.07914051948683</v>
      </c>
      <c r="E264">
        <f t="shared" si="7"/>
        <v>0.14658754660198159</v>
      </c>
      <c r="F264">
        <f t="shared" si="7"/>
        <v>0.17872132938151866</v>
      </c>
      <c r="G264">
        <f t="shared" si="7"/>
        <v>-0.17467639223887668</v>
      </c>
      <c r="H264">
        <f t="shared" si="8"/>
        <v>5.9848499783585231E-2</v>
      </c>
      <c r="I264">
        <v>-1.0765714319020091E-2</v>
      </c>
    </row>
    <row r="265" spans="1:9" x14ac:dyDescent="0.35">
      <c r="A265" s="10">
        <v>45184</v>
      </c>
      <c r="B265">
        <v>148.18547440202471</v>
      </c>
      <c r="C265">
        <v>227.72402287347779</v>
      </c>
      <c r="D265">
        <v>679.44541872500724</v>
      </c>
      <c r="E265">
        <f t="shared" si="7"/>
        <v>-1.0744868479950945E-2</v>
      </c>
      <c r="F265">
        <f t="shared" si="7"/>
        <v>-3.5131162281916456E-2</v>
      </c>
      <c r="G265">
        <f t="shared" si="7"/>
        <v>0.11920402691417711</v>
      </c>
      <c r="H265">
        <f t="shared" si="8"/>
        <v>2.092391199769782E-2</v>
      </c>
      <c r="I265">
        <v>4.2572203547668261E-3</v>
      </c>
    </row>
    <row r="266" spans="1:9" x14ac:dyDescent="0.35">
      <c r="A266" s="10">
        <v>45185</v>
      </c>
      <c r="B266">
        <v>137.64004002474971</v>
      </c>
      <c r="C266">
        <v>236.98787923960771</v>
      </c>
      <c r="D266">
        <v>675.27730917040367</v>
      </c>
      <c r="E266">
        <f t="shared" ref="E266:G329" si="9">(B266-B265)/B265</f>
        <v>-7.116375218171124E-2</v>
      </c>
      <c r="F266">
        <f t="shared" si="9"/>
        <v>4.0680189332843737E-2</v>
      </c>
      <c r="G266">
        <f t="shared" si="9"/>
        <v>-6.1345759934993971E-3</v>
      </c>
      <c r="H266">
        <f t="shared" ref="H266:H329" si="10">E266*$B$2+F266*$B$3+G266*$B$4</f>
        <v>-1.81018168708812E-2</v>
      </c>
      <c r="I266">
        <v>-2.5416929800643959E-2</v>
      </c>
    </row>
    <row r="267" spans="1:9" x14ac:dyDescent="0.35">
      <c r="A267" s="10">
        <v>45186</v>
      </c>
      <c r="B267">
        <v>125.50887489713971</v>
      </c>
      <c r="C267">
        <v>242.8441042442123</v>
      </c>
      <c r="D267">
        <v>786.26091311160894</v>
      </c>
      <c r="E267">
        <f t="shared" si="9"/>
        <v>-8.8136890438484619E-2</v>
      </c>
      <c r="F267">
        <f t="shared" si="9"/>
        <v>2.4711073930847038E-2</v>
      </c>
      <c r="G267">
        <f t="shared" si="9"/>
        <v>0.16435263325751551</v>
      </c>
      <c r="H267">
        <f t="shared" si="10"/>
        <v>2.1464355981114909E-2</v>
      </c>
      <c r="I267">
        <v>1.743892786277401E-3</v>
      </c>
    </row>
    <row r="268" spans="1:9" x14ac:dyDescent="0.35">
      <c r="A268" s="10">
        <v>45187</v>
      </c>
      <c r="B268">
        <v>120.1742448553005</v>
      </c>
      <c r="C268">
        <v>231.74234433782081</v>
      </c>
      <c r="D268">
        <v>726.48806276083246</v>
      </c>
      <c r="E268">
        <f t="shared" si="9"/>
        <v>-4.2504006558987797E-2</v>
      </c>
      <c r="F268">
        <f t="shared" si="9"/>
        <v>-4.5715583423129702E-2</v>
      </c>
      <c r="G268">
        <f t="shared" si="9"/>
        <v>-7.6021647972079442E-2</v>
      </c>
      <c r="H268">
        <f t="shared" si="10"/>
        <v>-5.3522772042157857E-2</v>
      </c>
      <c r="I268">
        <v>-9.459497226606238E-3</v>
      </c>
    </row>
    <row r="269" spans="1:9" x14ac:dyDescent="0.35">
      <c r="A269" s="10">
        <v>45188</v>
      </c>
      <c r="B269">
        <v>128.924258120519</v>
      </c>
      <c r="C269">
        <v>219.6340539363097</v>
      </c>
      <c r="D269">
        <v>707.85592968841854</v>
      </c>
      <c r="E269">
        <f t="shared" si="9"/>
        <v>7.2811052615759903E-2</v>
      </c>
      <c r="F269">
        <f t="shared" si="9"/>
        <v>-5.2248933772156614E-2</v>
      </c>
      <c r="G269">
        <f t="shared" si="9"/>
        <v>-2.5646853716504651E-2</v>
      </c>
      <c r="H269">
        <f t="shared" si="10"/>
        <v>5.7556847997055818E-3</v>
      </c>
      <c r="I269">
        <v>-1.3125278919870019E-2</v>
      </c>
    </row>
    <row r="270" spans="1:9" x14ac:dyDescent="0.35">
      <c r="A270" s="10">
        <v>45189</v>
      </c>
      <c r="B270">
        <v>132.16295279951089</v>
      </c>
      <c r="C270">
        <v>243.99488285885101</v>
      </c>
      <c r="D270">
        <v>667.83062109177388</v>
      </c>
      <c r="E270">
        <f t="shared" si="9"/>
        <v>2.5120909952914709E-2</v>
      </c>
      <c r="F270">
        <f t="shared" si="9"/>
        <v>0.11091553648418091</v>
      </c>
      <c r="G270">
        <f t="shared" si="9"/>
        <v>-5.6544427923720095E-2</v>
      </c>
      <c r="H270">
        <f t="shared" si="10"/>
        <v>2.6359696549304128E-2</v>
      </c>
      <c r="I270">
        <v>4.4633876533124658E-3</v>
      </c>
    </row>
    <row r="271" spans="1:9" x14ac:dyDescent="0.35">
      <c r="A271" s="10">
        <v>45190</v>
      </c>
      <c r="B271">
        <v>136.48129851677481</v>
      </c>
      <c r="C271">
        <v>233.69638054115671</v>
      </c>
      <c r="D271">
        <v>636.51239277859622</v>
      </c>
      <c r="E271">
        <f t="shared" si="9"/>
        <v>3.2674404027691374E-2</v>
      </c>
      <c r="F271">
        <f t="shared" si="9"/>
        <v>-4.2207861890496683E-2</v>
      </c>
      <c r="G271">
        <f t="shared" si="9"/>
        <v>-4.6895466191679579E-2</v>
      </c>
      <c r="H271">
        <f t="shared" si="10"/>
        <v>-1.3661236813576328E-2</v>
      </c>
      <c r="I271">
        <v>1.2607869127562701E-2</v>
      </c>
    </row>
    <row r="272" spans="1:9" x14ac:dyDescent="0.35">
      <c r="A272" s="10">
        <v>45191</v>
      </c>
      <c r="B272">
        <v>125.8199532340499</v>
      </c>
      <c r="C272">
        <v>213.38871312945881</v>
      </c>
      <c r="D272">
        <v>677.74994314360674</v>
      </c>
      <c r="E272">
        <f t="shared" si="9"/>
        <v>-7.8115796073075394E-2</v>
      </c>
      <c r="F272">
        <f t="shared" si="9"/>
        <v>-8.6897654831763579E-2</v>
      </c>
      <c r="G272">
        <f t="shared" si="9"/>
        <v>6.4786720310337373E-2</v>
      </c>
      <c r="H272">
        <f t="shared" si="10"/>
        <v>-3.7879598785658025E-2</v>
      </c>
      <c r="I272">
        <v>9.9381278872025108E-3</v>
      </c>
    </row>
    <row r="273" spans="1:9" x14ac:dyDescent="0.35">
      <c r="A273" s="10">
        <v>45192</v>
      </c>
      <c r="B273">
        <v>142.3755268030493</v>
      </c>
      <c r="C273">
        <v>223.8099347416032</v>
      </c>
      <c r="D273">
        <v>787.8303240554792</v>
      </c>
      <c r="E273">
        <f t="shared" si="9"/>
        <v>0.13158146338047641</v>
      </c>
      <c r="F273">
        <f t="shared" si="9"/>
        <v>4.8836798625905016E-2</v>
      </c>
      <c r="G273">
        <f t="shared" si="9"/>
        <v>0.16242034695168953</v>
      </c>
      <c r="H273">
        <f t="shared" si="10"/>
        <v>0.11600972902546892</v>
      </c>
      <c r="I273">
        <v>-1.7647851098519931E-2</v>
      </c>
    </row>
    <row r="274" spans="1:9" x14ac:dyDescent="0.35">
      <c r="A274" s="10">
        <v>45193</v>
      </c>
      <c r="B274">
        <v>121.6027864254186</v>
      </c>
      <c r="C274">
        <v>216.25270426159429</v>
      </c>
      <c r="D274">
        <v>648.56968241684001</v>
      </c>
      <c r="E274">
        <f t="shared" si="9"/>
        <v>-0.14590106069539616</v>
      </c>
      <c r="F274">
        <f t="shared" si="9"/>
        <v>-3.3766286955643911E-2</v>
      </c>
      <c r="G274">
        <f t="shared" si="9"/>
        <v>-0.1767647644251282</v>
      </c>
      <c r="H274">
        <f t="shared" si="10"/>
        <v>-0.12151973969239009</v>
      </c>
      <c r="I274">
        <v>-8.1930338898075251E-3</v>
      </c>
    </row>
    <row r="275" spans="1:9" x14ac:dyDescent="0.35">
      <c r="A275" s="10">
        <v>45194</v>
      </c>
      <c r="B275">
        <v>133.66885050811021</v>
      </c>
      <c r="C275">
        <v>219.61696330458579</v>
      </c>
      <c r="D275">
        <v>689.71398815167095</v>
      </c>
      <c r="E275">
        <f t="shared" si="9"/>
        <v>9.9225226965436092E-2</v>
      </c>
      <c r="F275">
        <f t="shared" si="9"/>
        <v>1.555707270565211E-2</v>
      </c>
      <c r="G275">
        <f t="shared" si="9"/>
        <v>6.3438527655980098E-2</v>
      </c>
      <c r="H275">
        <f t="shared" si="10"/>
        <v>6.3388770894664104E-2</v>
      </c>
      <c r="I275">
        <v>-1.9220564642305829E-2</v>
      </c>
    </row>
    <row r="276" spans="1:9" x14ac:dyDescent="0.35">
      <c r="A276" s="10">
        <v>45195</v>
      </c>
      <c r="B276">
        <v>128.3823169067594</v>
      </c>
      <c r="C276">
        <v>243.9319421376903</v>
      </c>
      <c r="D276">
        <v>745.13216991909474</v>
      </c>
      <c r="E276">
        <f t="shared" si="9"/>
        <v>-3.9549480535332776E-2</v>
      </c>
      <c r="F276">
        <f t="shared" si="9"/>
        <v>0.11071539496419576</v>
      </c>
      <c r="G276">
        <f t="shared" si="9"/>
        <v>8.0349511129875914E-2</v>
      </c>
      <c r="H276">
        <f t="shared" si="10"/>
        <v>4.1499679614088389E-2</v>
      </c>
      <c r="I276">
        <v>2.5749081591080118E-3</v>
      </c>
    </row>
    <row r="277" spans="1:9" x14ac:dyDescent="0.35">
      <c r="A277" s="10">
        <v>45196</v>
      </c>
      <c r="B277">
        <v>146.64656202831159</v>
      </c>
      <c r="C277">
        <v>226.26214774325879</v>
      </c>
      <c r="D277">
        <v>689.76996473500481</v>
      </c>
      <c r="E277">
        <f t="shared" si="9"/>
        <v>0.14226449219495718</v>
      </c>
      <c r="F277">
        <f t="shared" si="9"/>
        <v>-7.243739478964005E-2</v>
      </c>
      <c r="G277">
        <f t="shared" si="9"/>
        <v>-7.4298503566288213E-2</v>
      </c>
      <c r="H277">
        <f t="shared" si="10"/>
        <v>1.2885027371204394E-2</v>
      </c>
      <c r="I277">
        <v>-1.0871406298297409E-2</v>
      </c>
    </row>
    <row r="278" spans="1:9" x14ac:dyDescent="0.35">
      <c r="A278" s="10">
        <v>45197</v>
      </c>
      <c r="B278">
        <v>141.16377932442549</v>
      </c>
      <c r="C278">
        <v>205.63665539531371</v>
      </c>
      <c r="D278">
        <v>643.6044540119243</v>
      </c>
      <c r="E278">
        <f t="shared" si="9"/>
        <v>-3.7387734346118494E-2</v>
      </c>
      <c r="F278">
        <f t="shared" si="9"/>
        <v>-9.1157502718258343E-2</v>
      </c>
      <c r="G278">
        <f t="shared" si="9"/>
        <v>-6.6928850317245006E-2</v>
      </c>
      <c r="H278">
        <f t="shared" si="10"/>
        <v>-6.23809996490984E-2</v>
      </c>
      <c r="I278">
        <v>2.0763162925510271E-2</v>
      </c>
    </row>
    <row r="279" spans="1:9" x14ac:dyDescent="0.35">
      <c r="A279" s="10">
        <v>45198</v>
      </c>
      <c r="B279">
        <v>145.0551464528269</v>
      </c>
      <c r="C279">
        <v>245.37884341024991</v>
      </c>
      <c r="D279">
        <v>791.68178159392107</v>
      </c>
      <c r="E279">
        <f t="shared" si="9"/>
        <v>2.756632860797948E-2</v>
      </c>
      <c r="F279">
        <f t="shared" si="9"/>
        <v>0.19326412374552701</v>
      </c>
      <c r="G279">
        <f t="shared" si="9"/>
        <v>0.23007505100213815</v>
      </c>
      <c r="H279">
        <f t="shared" si="10"/>
        <v>0.13802828386749133</v>
      </c>
      <c r="I279">
        <v>-1.8396777148443001E-2</v>
      </c>
    </row>
    <row r="280" spans="1:9" x14ac:dyDescent="0.35">
      <c r="A280" s="10">
        <v>45199</v>
      </c>
      <c r="B280">
        <v>138.5005235592906</v>
      </c>
      <c r="C280">
        <v>243.17586626221239</v>
      </c>
      <c r="D280">
        <v>668.05609815713183</v>
      </c>
      <c r="E280">
        <f t="shared" si="9"/>
        <v>-4.5187110239262834E-2</v>
      </c>
      <c r="F280">
        <f t="shared" si="9"/>
        <v>-8.9778609982049361E-3</v>
      </c>
      <c r="G280">
        <f t="shared" si="9"/>
        <v>-0.15615577661505517</v>
      </c>
      <c r="H280">
        <f t="shared" si="10"/>
        <v>-6.7614935379683161E-2</v>
      </c>
      <c r="I280">
        <v>1.4656059401528599E-3</v>
      </c>
    </row>
    <row r="281" spans="1:9" x14ac:dyDescent="0.35">
      <c r="A281" s="10">
        <v>45200</v>
      </c>
      <c r="B281">
        <v>149.71221039782219</v>
      </c>
      <c r="C281">
        <v>213.1205345957047</v>
      </c>
      <c r="D281">
        <v>721.16872654336407</v>
      </c>
      <c r="E281">
        <f t="shared" si="9"/>
        <v>8.0950501488407642E-2</v>
      </c>
      <c r="F281">
        <f t="shared" si="9"/>
        <v>-0.12359504307923198</v>
      </c>
      <c r="G281">
        <f t="shared" si="9"/>
        <v>7.9503246108741835E-2</v>
      </c>
      <c r="H281">
        <f t="shared" si="10"/>
        <v>1.9152661504216007E-2</v>
      </c>
      <c r="I281">
        <v>1.214818757357153E-2</v>
      </c>
    </row>
    <row r="282" spans="1:9" x14ac:dyDescent="0.35">
      <c r="A282" s="10">
        <v>45201</v>
      </c>
      <c r="B282">
        <v>148.55051750402711</v>
      </c>
      <c r="C282">
        <v>223.39994268670191</v>
      </c>
      <c r="D282">
        <v>622.46248213018566</v>
      </c>
      <c r="E282">
        <f t="shared" si="9"/>
        <v>-7.7595066608673637E-3</v>
      </c>
      <c r="F282">
        <f t="shared" si="9"/>
        <v>4.823283739644102E-2</v>
      </c>
      <c r="G282">
        <f t="shared" si="9"/>
        <v>-0.13686983472825784</v>
      </c>
      <c r="H282">
        <f t="shared" si="10"/>
        <v>-2.9694901863891988E-2</v>
      </c>
      <c r="I282">
        <v>2.052558813942822E-2</v>
      </c>
    </row>
    <row r="283" spans="1:9" x14ac:dyDescent="0.35">
      <c r="A283" s="10">
        <v>45202</v>
      </c>
      <c r="B283">
        <v>146.78540174495339</v>
      </c>
      <c r="C283">
        <v>242.0236780573708</v>
      </c>
      <c r="D283">
        <v>618.01238306101493</v>
      </c>
      <c r="E283">
        <f t="shared" si="9"/>
        <v>-1.1882259239021982E-2</v>
      </c>
      <c r="F283">
        <f t="shared" si="9"/>
        <v>8.3364996188862006E-2</v>
      </c>
      <c r="G283">
        <f t="shared" si="9"/>
        <v>-7.1491844037597941E-3</v>
      </c>
      <c r="H283">
        <f t="shared" si="10"/>
        <v>1.8111839839921869E-2</v>
      </c>
      <c r="I283">
        <v>-9.7813150662141995E-3</v>
      </c>
    </row>
    <row r="284" spans="1:9" x14ac:dyDescent="0.35">
      <c r="A284" s="10">
        <v>45203</v>
      </c>
      <c r="B284">
        <v>131.62361754887871</v>
      </c>
      <c r="C284">
        <v>234.27994316960229</v>
      </c>
      <c r="D284">
        <v>665.00180201824082</v>
      </c>
      <c r="E284">
        <f t="shared" si="9"/>
        <v>-0.10329218039283633</v>
      </c>
      <c r="F284">
        <f t="shared" si="9"/>
        <v>-3.1995773925611065E-2</v>
      </c>
      <c r="G284">
        <f t="shared" si="9"/>
        <v>7.6033135006919009E-2</v>
      </c>
      <c r="H284">
        <f t="shared" si="10"/>
        <v>-2.8105663832742149E-2</v>
      </c>
      <c r="I284">
        <v>7.8192913595112393E-3</v>
      </c>
    </row>
    <row r="285" spans="1:9" x14ac:dyDescent="0.35">
      <c r="A285" s="10">
        <v>45204</v>
      </c>
      <c r="B285">
        <v>128.15560348419291</v>
      </c>
      <c r="C285">
        <v>249.5962033759987</v>
      </c>
      <c r="D285">
        <v>760.25881448477003</v>
      </c>
      <c r="E285">
        <f t="shared" si="9"/>
        <v>-2.6347961933183832E-2</v>
      </c>
      <c r="F285">
        <f t="shared" si="9"/>
        <v>6.5375891760860241E-2</v>
      </c>
      <c r="G285">
        <f t="shared" si="9"/>
        <v>0.14324323960841889</v>
      </c>
      <c r="H285">
        <f t="shared" si="10"/>
        <v>5.2046554637510206E-2</v>
      </c>
      <c r="I285">
        <v>-2.2577431971772081E-2</v>
      </c>
    </row>
    <row r="286" spans="1:9" x14ac:dyDescent="0.35">
      <c r="A286" s="10">
        <v>45205</v>
      </c>
      <c r="B286">
        <v>131.0451909765082</v>
      </c>
      <c r="C286">
        <v>235.31496063783749</v>
      </c>
      <c r="D286">
        <v>645.75646139031005</v>
      </c>
      <c r="E286">
        <f t="shared" si="9"/>
        <v>2.2547492374546823E-2</v>
      </c>
      <c r="F286">
        <f t="shared" si="9"/>
        <v>-5.721738770460201E-2</v>
      </c>
      <c r="G286">
        <f t="shared" si="9"/>
        <v>-0.15060970147654074</v>
      </c>
      <c r="H286">
        <f t="shared" si="10"/>
        <v>-5.3329129804524096E-2</v>
      </c>
      <c r="I286">
        <v>2.5956395177976311E-2</v>
      </c>
    </row>
    <row r="287" spans="1:9" x14ac:dyDescent="0.35">
      <c r="A287" s="10">
        <v>45206</v>
      </c>
      <c r="B287">
        <v>149.3720485277978</v>
      </c>
      <c r="C287">
        <v>227.62491946397699</v>
      </c>
      <c r="D287">
        <v>674.68019689990911</v>
      </c>
      <c r="E287">
        <f t="shared" si="9"/>
        <v>0.13985143151552176</v>
      </c>
      <c r="F287">
        <f t="shared" si="9"/>
        <v>-3.2679780125394936E-2</v>
      </c>
      <c r="G287">
        <f t="shared" si="9"/>
        <v>4.4790470152364273E-2</v>
      </c>
      <c r="H287">
        <f t="shared" si="10"/>
        <v>5.9573779614299514E-2</v>
      </c>
      <c r="I287">
        <v>-1.420656985529185E-2</v>
      </c>
    </row>
    <row r="288" spans="1:9" x14ac:dyDescent="0.35">
      <c r="A288" s="10">
        <v>45207</v>
      </c>
      <c r="B288">
        <v>121.6712582597246</v>
      </c>
      <c r="C288">
        <v>201.08922634749959</v>
      </c>
      <c r="D288">
        <v>670.90425891212385</v>
      </c>
      <c r="E288">
        <f t="shared" si="9"/>
        <v>-0.18544828527887633</v>
      </c>
      <c r="F288">
        <f t="shared" si="9"/>
        <v>-0.11657639760604874</v>
      </c>
      <c r="G288">
        <f t="shared" si="9"/>
        <v>-5.5966337905504395E-3</v>
      </c>
      <c r="H288">
        <f t="shared" si="10"/>
        <v>-0.11083122353053028</v>
      </c>
      <c r="I288">
        <v>2.9941453779064649E-2</v>
      </c>
    </row>
    <row r="289" spans="1:9" x14ac:dyDescent="0.35">
      <c r="A289" s="10">
        <v>45208</v>
      </c>
      <c r="B289">
        <v>124.7444864883869</v>
      </c>
      <c r="C289">
        <v>201.49838851957841</v>
      </c>
      <c r="D289">
        <v>782.57162463010195</v>
      </c>
      <c r="E289">
        <f t="shared" si="9"/>
        <v>2.525845686663369E-2</v>
      </c>
      <c r="F289">
        <f t="shared" si="9"/>
        <v>2.0347294557280502E-3</v>
      </c>
      <c r="G289">
        <f t="shared" si="9"/>
        <v>0.16644307177159309</v>
      </c>
      <c r="H289">
        <f t="shared" si="10"/>
        <v>6.0646723114849824E-2</v>
      </c>
      <c r="I289">
        <v>2.678068780284806E-2</v>
      </c>
    </row>
    <row r="290" spans="1:9" x14ac:dyDescent="0.35">
      <c r="A290" s="10">
        <v>45209</v>
      </c>
      <c r="B290">
        <v>126.9705898758553</v>
      </c>
      <c r="C290">
        <v>234.5856324388055</v>
      </c>
      <c r="D290">
        <v>650.41453361573519</v>
      </c>
      <c r="E290">
        <f t="shared" si="9"/>
        <v>1.7845304831774173E-2</v>
      </c>
      <c r="F290">
        <f t="shared" si="9"/>
        <v>0.16420599768723312</v>
      </c>
      <c r="G290">
        <f t="shared" si="9"/>
        <v>-0.16887539345275066</v>
      </c>
      <c r="H290">
        <f t="shared" si="10"/>
        <v>5.7373032030544127E-3</v>
      </c>
      <c r="I290">
        <v>1.7349821722995169E-2</v>
      </c>
    </row>
    <row r="291" spans="1:9" x14ac:dyDescent="0.35">
      <c r="A291" s="10">
        <v>45210</v>
      </c>
      <c r="B291">
        <v>149.43928730490509</v>
      </c>
      <c r="C291">
        <v>225.59308198198329</v>
      </c>
      <c r="D291">
        <v>681.24430928784102</v>
      </c>
      <c r="E291">
        <f t="shared" si="9"/>
        <v>0.17695985701112696</v>
      </c>
      <c r="F291">
        <f t="shared" si="9"/>
        <v>-3.8333764789145942E-2</v>
      </c>
      <c r="G291">
        <f t="shared" si="9"/>
        <v>4.7400194919875592E-2</v>
      </c>
      <c r="H291">
        <f t="shared" si="10"/>
        <v>7.3503871843669674E-2</v>
      </c>
      <c r="I291">
        <v>3.9861188541233036E-3</v>
      </c>
    </row>
    <row r="292" spans="1:9" x14ac:dyDescent="0.35">
      <c r="A292" s="10">
        <v>45211</v>
      </c>
      <c r="B292">
        <v>128.71787419689949</v>
      </c>
      <c r="C292">
        <v>245.91569265891641</v>
      </c>
      <c r="D292">
        <v>681.12178291031762</v>
      </c>
      <c r="E292">
        <f t="shared" si="9"/>
        <v>-0.1386610809092467</v>
      </c>
      <c r="F292">
        <f t="shared" si="9"/>
        <v>9.0085256597346203E-2</v>
      </c>
      <c r="G292">
        <f t="shared" si="9"/>
        <v>-1.7985673546614485E-4</v>
      </c>
      <c r="H292">
        <f t="shared" si="10"/>
        <v>-2.8492812405134668E-2</v>
      </c>
      <c r="I292">
        <v>2.9739214819351208E-2</v>
      </c>
    </row>
    <row r="293" spans="1:9" x14ac:dyDescent="0.35">
      <c r="A293" s="10">
        <v>45212</v>
      </c>
      <c r="B293">
        <v>142.12296544698461</v>
      </c>
      <c r="C293">
        <v>241.78236504833711</v>
      </c>
      <c r="D293">
        <v>694.61886024055138</v>
      </c>
      <c r="E293">
        <f t="shared" si="9"/>
        <v>0.10414319948742611</v>
      </c>
      <c r="F293">
        <f t="shared" si="9"/>
        <v>-1.680790504212434E-2</v>
      </c>
      <c r="G293">
        <f t="shared" si="9"/>
        <v>1.9815953136255674E-2</v>
      </c>
      <c r="H293">
        <f t="shared" si="10"/>
        <v>4.2559694223209842E-2</v>
      </c>
      <c r="I293">
        <v>-1.24735529559432E-2</v>
      </c>
    </row>
    <row r="294" spans="1:9" x14ac:dyDescent="0.35">
      <c r="A294" s="10">
        <v>45213</v>
      </c>
      <c r="B294">
        <v>133.4842853095995</v>
      </c>
      <c r="C294">
        <v>204.19341608262189</v>
      </c>
      <c r="D294">
        <v>618.11736659226244</v>
      </c>
      <c r="E294">
        <f t="shared" si="9"/>
        <v>-6.078314022097682E-2</v>
      </c>
      <c r="F294">
        <f t="shared" si="9"/>
        <v>-0.15546604880881382</v>
      </c>
      <c r="G294">
        <f t="shared" si="9"/>
        <v>-0.11013448961319008</v>
      </c>
      <c r="H294">
        <f t="shared" si="10"/>
        <v>-0.1039934176149919</v>
      </c>
      <c r="I294">
        <v>1.907801428608728E-2</v>
      </c>
    </row>
    <row r="295" spans="1:9" x14ac:dyDescent="0.35">
      <c r="A295" s="10">
        <v>45214</v>
      </c>
      <c r="B295">
        <v>123.6186235000723</v>
      </c>
      <c r="C295">
        <v>230.63067419720781</v>
      </c>
      <c r="D295">
        <v>745.88371849583461</v>
      </c>
      <c r="E295">
        <f t="shared" si="9"/>
        <v>-7.3908788488810301E-2</v>
      </c>
      <c r="F295">
        <f t="shared" si="9"/>
        <v>0.1294716481156705</v>
      </c>
      <c r="G295">
        <f t="shared" si="9"/>
        <v>0.20670241415147378</v>
      </c>
      <c r="H295">
        <f t="shared" si="10"/>
        <v>7.1288703284619157E-2</v>
      </c>
      <c r="I295">
        <v>-1.89227387205692E-2</v>
      </c>
    </row>
    <row r="296" spans="1:9" x14ac:dyDescent="0.35">
      <c r="A296" s="10">
        <v>45215</v>
      </c>
      <c r="B296">
        <v>137.99152886734191</v>
      </c>
      <c r="C296">
        <v>234.7765977853204</v>
      </c>
      <c r="D296">
        <v>680.51138814085562</v>
      </c>
      <c r="E296">
        <f t="shared" si="9"/>
        <v>0.1162681233646094</v>
      </c>
      <c r="F296">
        <f t="shared" si="9"/>
        <v>1.7976462162043096E-2</v>
      </c>
      <c r="G296">
        <f t="shared" si="9"/>
        <v>-8.7644131027300426E-2</v>
      </c>
      <c r="H296">
        <f t="shared" si="10"/>
        <v>2.5606948686266565E-2</v>
      </c>
      <c r="I296">
        <v>2.7365406629922571E-2</v>
      </c>
    </row>
    <row r="297" spans="1:9" x14ac:dyDescent="0.35">
      <c r="A297" s="10">
        <v>45216</v>
      </c>
      <c r="B297">
        <v>140.60755240765019</v>
      </c>
      <c r="C297">
        <v>223.90022136393929</v>
      </c>
      <c r="D297">
        <v>744.34319762345422</v>
      </c>
      <c r="E297">
        <f t="shared" si="9"/>
        <v>1.895785604943322E-2</v>
      </c>
      <c r="F297">
        <f t="shared" si="9"/>
        <v>-4.6326493032011917E-2</v>
      </c>
      <c r="G297">
        <f t="shared" si="9"/>
        <v>9.3799766756271205E-2</v>
      </c>
      <c r="H297">
        <f t="shared" si="10"/>
        <v>2.1825124537051072E-2</v>
      </c>
      <c r="I297">
        <v>-2.8667071074224799E-2</v>
      </c>
    </row>
    <row r="298" spans="1:9" x14ac:dyDescent="0.35">
      <c r="A298" s="10">
        <v>45217</v>
      </c>
      <c r="B298">
        <v>144.61762695520551</v>
      </c>
      <c r="C298">
        <v>213.05122942142751</v>
      </c>
      <c r="D298">
        <v>615.97442004637037</v>
      </c>
      <c r="E298">
        <f t="shared" si="9"/>
        <v>2.8519624151690584E-2</v>
      </c>
      <c r="F298">
        <f t="shared" si="9"/>
        <v>-4.8454583369425354E-2</v>
      </c>
      <c r="G298">
        <f t="shared" si="9"/>
        <v>-0.17245912636394187</v>
      </c>
      <c r="H298">
        <f t="shared" si="10"/>
        <v>-5.4866263259333935E-2</v>
      </c>
      <c r="I298">
        <v>-1.8933733747405149E-2</v>
      </c>
    </row>
    <row r="299" spans="1:9" x14ac:dyDescent="0.35">
      <c r="A299" s="10">
        <v>45218</v>
      </c>
      <c r="B299">
        <v>128.00557698667191</v>
      </c>
      <c r="C299">
        <v>220.41154666383491</v>
      </c>
      <c r="D299">
        <v>783.31775120227007</v>
      </c>
      <c r="E299">
        <f t="shared" si="9"/>
        <v>-0.11486877719048097</v>
      </c>
      <c r="F299">
        <f t="shared" si="9"/>
        <v>3.4547170942854671E-2</v>
      </c>
      <c r="G299">
        <f t="shared" si="9"/>
        <v>0.2716725333225723</v>
      </c>
      <c r="H299">
        <f t="shared" si="10"/>
        <v>4.5918400403435693E-2</v>
      </c>
      <c r="I299">
        <v>1.7231489182110569E-2</v>
      </c>
    </row>
    <row r="300" spans="1:9" x14ac:dyDescent="0.35">
      <c r="A300" s="10">
        <v>45219</v>
      </c>
      <c r="B300">
        <v>148.51835809024249</v>
      </c>
      <c r="C300">
        <v>244.6193823158458</v>
      </c>
      <c r="D300">
        <v>644.06523392654083</v>
      </c>
      <c r="E300">
        <f t="shared" si="9"/>
        <v>0.16024912028408253</v>
      </c>
      <c r="F300">
        <f t="shared" si="9"/>
        <v>0.10983016098032265</v>
      </c>
      <c r="G300">
        <f t="shared" si="9"/>
        <v>-0.17777270725959987</v>
      </c>
      <c r="H300">
        <f t="shared" si="10"/>
        <v>4.3716884229849852E-2</v>
      </c>
      <c r="I300">
        <v>-2.1020697307675449E-2</v>
      </c>
    </row>
    <row r="301" spans="1:9" x14ac:dyDescent="0.35">
      <c r="A301" s="10">
        <v>45220</v>
      </c>
      <c r="B301">
        <v>123.62536479875931</v>
      </c>
      <c r="C301">
        <v>243.07319553443631</v>
      </c>
      <c r="D301">
        <v>749.96093411700679</v>
      </c>
      <c r="E301">
        <f t="shared" si="9"/>
        <v>-0.16760886405947026</v>
      </c>
      <c r="F301">
        <f t="shared" si="9"/>
        <v>-6.3207860586169534E-3</v>
      </c>
      <c r="G301">
        <f t="shared" si="9"/>
        <v>0.16441766239247738</v>
      </c>
      <c r="H301">
        <f t="shared" si="10"/>
        <v>-1.9614482723629985E-2</v>
      </c>
      <c r="I301">
        <v>2.1986423751035131E-2</v>
      </c>
    </row>
    <row r="302" spans="1:9" x14ac:dyDescent="0.35">
      <c r="A302" s="10">
        <v>45221</v>
      </c>
      <c r="B302">
        <v>135.62981206245431</v>
      </c>
      <c r="C302">
        <v>245.6940696161403</v>
      </c>
      <c r="D302">
        <v>775.27724667051791</v>
      </c>
      <c r="E302">
        <f t="shared" si="9"/>
        <v>9.7103432481159199E-2</v>
      </c>
      <c r="F302">
        <f t="shared" si="9"/>
        <v>1.0782242262218862E-2</v>
      </c>
      <c r="G302">
        <f t="shared" si="9"/>
        <v>3.375684172578694E-2</v>
      </c>
      <c r="H302">
        <f t="shared" si="10"/>
        <v>5.220309818886542E-2</v>
      </c>
      <c r="I302">
        <v>2.2454544743721421E-2</v>
      </c>
    </row>
    <row r="303" spans="1:9" x14ac:dyDescent="0.35">
      <c r="A303" s="10">
        <v>45222</v>
      </c>
      <c r="B303">
        <v>139.13260105071299</v>
      </c>
      <c r="C303">
        <v>214.03269177782599</v>
      </c>
      <c r="D303">
        <v>609.31989295726191</v>
      </c>
      <c r="E303">
        <f t="shared" si="9"/>
        <v>2.5826099254976E-2</v>
      </c>
      <c r="F303">
        <f t="shared" si="9"/>
        <v>-0.12886504703911009</v>
      </c>
      <c r="G303">
        <f t="shared" si="9"/>
        <v>-0.2140619429061944</v>
      </c>
      <c r="H303">
        <f t="shared" si="10"/>
        <v>-9.2547657281600942E-2</v>
      </c>
      <c r="I303">
        <v>-9.1057104396120372E-3</v>
      </c>
    </row>
    <row r="304" spans="1:9" x14ac:dyDescent="0.35">
      <c r="A304" s="10">
        <v>45223</v>
      </c>
      <c r="B304">
        <v>139.30887489656359</v>
      </c>
      <c r="C304">
        <v>219.71592444591991</v>
      </c>
      <c r="D304">
        <v>619.77224953449206</v>
      </c>
      <c r="E304">
        <f t="shared" si="9"/>
        <v>1.2669485405965449E-3</v>
      </c>
      <c r="F304">
        <f t="shared" si="9"/>
        <v>2.6553105606845012E-2</v>
      </c>
      <c r="G304">
        <f t="shared" si="9"/>
        <v>1.7154136436446994E-2</v>
      </c>
      <c r="H304">
        <f t="shared" si="10"/>
        <v>1.3618952029226219E-2</v>
      </c>
      <c r="I304">
        <v>-1.6182934891845021E-2</v>
      </c>
    </row>
    <row r="305" spans="1:9" x14ac:dyDescent="0.35">
      <c r="A305" s="10">
        <v>45224</v>
      </c>
      <c r="B305">
        <v>123.2349512907828</v>
      </c>
      <c r="C305">
        <v>202.60961298573929</v>
      </c>
      <c r="D305">
        <v>794.35370298223677</v>
      </c>
      <c r="E305">
        <f t="shared" si="9"/>
        <v>-0.11538334235859438</v>
      </c>
      <c r="F305">
        <f t="shared" si="9"/>
        <v>-7.7856493576054411E-2</v>
      </c>
      <c r="G305">
        <f t="shared" si="9"/>
        <v>0.28168646398555597</v>
      </c>
      <c r="H305">
        <f t="shared" si="10"/>
        <v>1.4995654179412718E-2</v>
      </c>
      <c r="I305">
        <v>4.1206434679632734E-3</v>
      </c>
    </row>
    <row r="306" spans="1:9" x14ac:dyDescent="0.35">
      <c r="A306" s="10">
        <v>45225</v>
      </c>
      <c r="B306">
        <v>143.7645760488106</v>
      </c>
      <c r="C306">
        <v>218.7097891831994</v>
      </c>
      <c r="D306">
        <v>771.13623242079473</v>
      </c>
      <c r="E306">
        <f t="shared" si="9"/>
        <v>0.16658930395149416</v>
      </c>
      <c r="F306">
        <f t="shared" si="9"/>
        <v>7.9464029175127682E-2</v>
      </c>
      <c r="G306">
        <f t="shared" si="9"/>
        <v>-2.9228126556566487E-2</v>
      </c>
      <c r="H306">
        <f t="shared" si="10"/>
        <v>8.1706492366166034E-2</v>
      </c>
      <c r="I306">
        <v>-2.5371107134863641E-2</v>
      </c>
    </row>
    <row r="307" spans="1:9" x14ac:dyDescent="0.35">
      <c r="A307" s="10">
        <v>45226</v>
      </c>
      <c r="B307">
        <v>133.7135233459756</v>
      </c>
      <c r="C307">
        <v>216.79340571698251</v>
      </c>
      <c r="D307">
        <v>749.20595791980327</v>
      </c>
      <c r="E307">
        <f t="shared" si="9"/>
        <v>-6.9913277519925945E-2</v>
      </c>
      <c r="F307">
        <f t="shared" si="9"/>
        <v>-8.7622208103893592E-3</v>
      </c>
      <c r="G307">
        <f t="shared" si="9"/>
        <v>-2.8438910764375179E-2</v>
      </c>
      <c r="H307">
        <f t="shared" si="10"/>
        <v>-3.9125650480399739E-2</v>
      </c>
      <c r="I307">
        <v>2.43259815636854E-2</v>
      </c>
    </row>
    <row r="308" spans="1:9" x14ac:dyDescent="0.35">
      <c r="A308" s="10">
        <v>45227</v>
      </c>
      <c r="B308">
        <v>145.62593133737909</v>
      </c>
      <c r="C308">
        <v>202.09728735846221</v>
      </c>
      <c r="D308">
        <v>621.57885326478083</v>
      </c>
      <c r="E308">
        <f t="shared" si="9"/>
        <v>8.9089029241872966E-2</v>
      </c>
      <c r="F308">
        <f t="shared" si="9"/>
        <v>-6.7788585680994606E-2</v>
      </c>
      <c r="G308">
        <f t="shared" si="9"/>
        <v>-0.17034982611374794</v>
      </c>
      <c r="H308">
        <f t="shared" si="10"/>
        <v>-3.5805911841673574E-2</v>
      </c>
      <c r="I308">
        <v>1.955128544627838E-2</v>
      </c>
    </row>
    <row r="309" spans="1:9" x14ac:dyDescent="0.35">
      <c r="A309" s="10">
        <v>45228</v>
      </c>
      <c r="B309">
        <v>148.2261522754296</v>
      </c>
      <c r="C309">
        <v>204.2853542651809</v>
      </c>
      <c r="D309">
        <v>676.26562811391102</v>
      </c>
      <c r="E309">
        <f t="shared" si="9"/>
        <v>1.7855480230553489E-2</v>
      </c>
      <c r="F309">
        <f t="shared" si="9"/>
        <v>1.08267999799408E-2</v>
      </c>
      <c r="G309">
        <f t="shared" si="9"/>
        <v>8.7980430096508855E-2</v>
      </c>
      <c r="H309">
        <f t="shared" si="10"/>
        <v>3.6784361115156289E-2</v>
      </c>
      <c r="I309">
        <v>2.505453196428754E-2</v>
      </c>
    </row>
    <row r="310" spans="1:9" x14ac:dyDescent="0.35">
      <c r="A310" s="10">
        <v>45229</v>
      </c>
      <c r="B310">
        <v>140.6352328965946</v>
      </c>
      <c r="C310">
        <v>216.42918241788729</v>
      </c>
      <c r="D310">
        <v>789.15034327961109</v>
      </c>
      <c r="E310">
        <f t="shared" si="9"/>
        <v>-5.1211741398574304E-2</v>
      </c>
      <c r="F310">
        <f t="shared" si="9"/>
        <v>5.944541739856006E-2</v>
      </c>
      <c r="G310">
        <f t="shared" si="9"/>
        <v>0.16692363247934527</v>
      </c>
      <c r="H310">
        <f t="shared" si="10"/>
        <v>4.742601840394188E-2</v>
      </c>
      <c r="I310">
        <v>-2.5927855755433039E-2</v>
      </c>
    </row>
    <row r="311" spans="1:9" x14ac:dyDescent="0.35">
      <c r="A311" s="10">
        <v>45230</v>
      </c>
      <c r="B311">
        <v>144.67390959539011</v>
      </c>
      <c r="C311">
        <v>204.7773748639091</v>
      </c>
      <c r="D311">
        <v>647.56961039836733</v>
      </c>
      <c r="E311">
        <f t="shared" si="9"/>
        <v>2.8717389061139791E-2</v>
      </c>
      <c r="F311">
        <f t="shared" si="9"/>
        <v>-5.3836582589313509E-2</v>
      </c>
      <c r="G311">
        <f t="shared" si="9"/>
        <v>-0.1794090746927281</v>
      </c>
      <c r="H311">
        <f t="shared" si="10"/>
        <v>-5.8486741560156562E-2</v>
      </c>
      <c r="I311">
        <v>-1.0712404549961019E-2</v>
      </c>
    </row>
    <row r="312" spans="1:9" x14ac:dyDescent="0.35">
      <c r="A312" s="10">
        <v>45231</v>
      </c>
      <c r="B312">
        <v>134.98504166277991</v>
      </c>
      <c r="C312">
        <v>242.82292946858871</v>
      </c>
      <c r="D312">
        <v>631.96759570481254</v>
      </c>
      <c r="E312">
        <f t="shared" si="9"/>
        <v>-6.6970388508246506E-2</v>
      </c>
      <c r="F312">
        <f t="shared" si="9"/>
        <v>0.18578983459458798</v>
      </c>
      <c r="G312">
        <f t="shared" si="9"/>
        <v>-2.4093185416710419E-2</v>
      </c>
      <c r="H312">
        <f t="shared" si="10"/>
        <v>2.1720839350064663E-2</v>
      </c>
      <c r="I312">
        <v>2.0106313396632679E-2</v>
      </c>
    </row>
    <row r="313" spans="1:9" x14ac:dyDescent="0.35">
      <c r="A313" s="10">
        <v>45232</v>
      </c>
      <c r="B313">
        <v>137.96597878129771</v>
      </c>
      <c r="C313">
        <v>218.5186318397098</v>
      </c>
      <c r="D313">
        <v>627.56047482665019</v>
      </c>
      <c r="E313">
        <f t="shared" si="9"/>
        <v>2.2083462595542905E-2</v>
      </c>
      <c r="F313">
        <f t="shared" si="9"/>
        <v>-0.10009062028066378</v>
      </c>
      <c r="G313">
        <f t="shared" si="9"/>
        <v>-6.9736500860415624E-3</v>
      </c>
      <c r="H313">
        <f t="shared" si="10"/>
        <v>-2.3285896071794435E-2</v>
      </c>
      <c r="I313">
        <v>8.3829005071692636E-3</v>
      </c>
    </row>
    <row r="314" spans="1:9" x14ac:dyDescent="0.35">
      <c r="A314" s="10">
        <v>45233</v>
      </c>
      <c r="B314">
        <v>130.06492614307379</v>
      </c>
      <c r="C314">
        <v>224.53844078379549</v>
      </c>
      <c r="D314">
        <v>788.87908666145881</v>
      </c>
      <c r="E314">
        <f t="shared" si="9"/>
        <v>-5.7268122967826629E-2</v>
      </c>
      <c r="F314">
        <f t="shared" si="9"/>
        <v>2.7548263932484315E-2</v>
      </c>
      <c r="G314">
        <f t="shared" si="9"/>
        <v>0.25705667948474503</v>
      </c>
      <c r="H314">
        <f t="shared" si="10"/>
        <v>6.2474233838038157E-2</v>
      </c>
      <c r="I314">
        <v>-4.2930671268850834E-3</v>
      </c>
    </row>
    <row r="315" spans="1:9" x14ac:dyDescent="0.35">
      <c r="A315" s="10">
        <v>45234</v>
      </c>
      <c r="B315">
        <v>146.20988194873621</v>
      </c>
      <c r="C315">
        <v>237.9444315235684</v>
      </c>
      <c r="D315">
        <v>619.6394971356093</v>
      </c>
      <c r="E315">
        <f t="shared" si="9"/>
        <v>0.1241299732712159</v>
      </c>
      <c r="F315">
        <f t="shared" si="9"/>
        <v>5.9704657665639177E-2</v>
      </c>
      <c r="G315">
        <f t="shared" si="9"/>
        <v>-0.21453172277905413</v>
      </c>
      <c r="H315">
        <f t="shared" si="10"/>
        <v>3.2038697744618816E-3</v>
      </c>
      <c r="I315">
        <v>-1.447432762386242E-2</v>
      </c>
    </row>
    <row r="316" spans="1:9" x14ac:dyDescent="0.35">
      <c r="A316" s="10">
        <v>45235</v>
      </c>
      <c r="B316">
        <v>128.9370267789582</v>
      </c>
      <c r="C316">
        <v>226.82349198246209</v>
      </c>
      <c r="D316">
        <v>638.92134529121495</v>
      </c>
      <c r="E316">
        <f t="shared" si="9"/>
        <v>-0.11813739905647543</v>
      </c>
      <c r="F316">
        <f t="shared" si="9"/>
        <v>-4.6737549056720749E-2</v>
      </c>
      <c r="G316">
        <f t="shared" si="9"/>
        <v>3.1117848756800237E-2</v>
      </c>
      <c r="H316">
        <f t="shared" si="10"/>
        <v>-5.1940869712566326E-2</v>
      </c>
      <c r="I316">
        <v>1.2098619745648329E-2</v>
      </c>
    </row>
    <row r="317" spans="1:9" x14ac:dyDescent="0.35">
      <c r="A317" s="10">
        <v>45236</v>
      </c>
      <c r="B317">
        <v>127.48339417006549</v>
      </c>
      <c r="C317">
        <v>249.00746557539119</v>
      </c>
      <c r="D317">
        <v>680.58734563068492</v>
      </c>
      <c r="E317">
        <f t="shared" si="9"/>
        <v>-1.1273973390007849E-2</v>
      </c>
      <c r="F317">
        <f t="shared" si="9"/>
        <v>9.7802804282037789E-2</v>
      </c>
      <c r="G317">
        <f t="shared" si="9"/>
        <v>6.5213035448798418E-2</v>
      </c>
      <c r="H317">
        <f t="shared" si="10"/>
        <v>4.4395162563247721E-2</v>
      </c>
      <c r="I317">
        <v>-3.8131578070169062E-3</v>
      </c>
    </row>
    <row r="318" spans="1:9" x14ac:dyDescent="0.35">
      <c r="A318" s="10">
        <v>45237</v>
      </c>
      <c r="B318">
        <v>139.0367358725947</v>
      </c>
      <c r="C318">
        <v>220.8976402210061</v>
      </c>
      <c r="D318">
        <v>728.02161609895006</v>
      </c>
      <c r="E318">
        <f t="shared" si="9"/>
        <v>9.0626248051701636E-2</v>
      </c>
      <c r="F318">
        <f t="shared" si="9"/>
        <v>-0.11288748025859639</v>
      </c>
      <c r="G318">
        <f t="shared" si="9"/>
        <v>6.9696080558637005E-2</v>
      </c>
      <c r="H318">
        <f t="shared" si="10"/>
        <v>2.3293079310692834E-2</v>
      </c>
      <c r="I318">
        <v>2.625643744818815E-2</v>
      </c>
    </row>
    <row r="319" spans="1:9" x14ac:dyDescent="0.35">
      <c r="A319" s="10">
        <v>45238</v>
      </c>
      <c r="B319">
        <v>144.59043539132031</v>
      </c>
      <c r="C319">
        <v>217.0088074146762</v>
      </c>
      <c r="D319">
        <v>797.36787270905313</v>
      </c>
      <c r="E319">
        <f t="shared" si="9"/>
        <v>3.994411609184137E-2</v>
      </c>
      <c r="F319">
        <f t="shared" si="9"/>
        <v>-1.7604682433181085E-2</v>
      </c>
      <c r="G319">
        <f t="shared" si="9"/>
        <v>9.525301869701322E-2</v>
      </c>
      <c r="H319">
        <f t="shared" si="10"/>
        <v>3.9272147315886186E-2</v>
      </c>
      <c r="I319">
        <v>2.2578336938652969E-2</v>
      </c>
    </row>
    <row r="320" spans="1:9" x14ac:dyDescent="0.35">
      <c r="A320" s="10">
        <v>45239</v>
      </c>
      <c r="B320">
        <v>141.8126229632532</v>
      </c>
      <c r="C320">
        <v>219.1770661150218</v>
      </c>
      <c r="D320">
        <v>693.97579678780983</v>
      </c>
      <c r="E320">
        <f t="shared" si="9"/>
        <v>-1.9211591835581805E-2</v>
      </c>
      <c r="F320">
        <f t="shared" si="9"/>
        <v>9.9915700481332873E-3</v>
      </c>
      <c r="G320">
        <f t="shared" si="9"/>
        <v>-0.12966671903894156</v>
      </c>
      <c r="H320">
        <f t="shared" si="10"/>
        <v>-4.3587181431475205E-2</v>
      </c>
      <c r="I320">
        <v>1.597986583794091E-2</v>
      </c>
    </row>
    <row r="321" spans="1:9" x14ac:dyDescent="0.35">
      <c r="A321" s="10">
        <v>45240</v>
      </c>
      <c r="B321">
        <v>144.09280627283479</v>
      </c>
      <c r="C321">
        <v>239.58652565199139</v>
      </c>
      <c r="D321">
        <v>627.27734575753914</v>
      </c>
      <c r="E321">
        <f t="shared" si="9"/>
        <v>1.6078845887875819E-2</v>
      </c>
      <c r="F321">
        <f t="shared" si="9"/>
        <v>9.3118590821262864E-2</v>
      </c>
      <c r="G321">
        <f t="shared" si="9"/>
        <v>-9.6110629994585278E-2</v>
      </c>
      <c r="H321">
        <f t="shared" si="10"/>
        <v>5.5339266031536015E-3</v>
      </c>
      <c r="I321">
        <v>-2.9592255148958128E-2</v>
      </c>
    </row>
    <row r="322" spans="1:9" x14ac:dyDescent="0.35">
      <c r="A322" s="10">
        <v>45241</v>
      </c>
      <c r="B322">
        <v>136.90982726533539</v>
      </c>
      <c r="C322">
        <v>227.4235415483042</v>
      </c>
      <c r="D322">
        <v>631.3472876527145</v>
      </c>
      <c r="E322">
        <f t="shared" si="9"/>
        <v>-4.9849671148042417E-2</v>
      </c>
      <c r="F322">
        <f t="shared" si="9"/>
        <v>-5.0766561560955201E-2</v>
      </c>
      <c r="G322">
        <f t="shared" si="9"/>
        <v>6.4882653944089855E-3</v>
      </c>
      <c r="H322">
        <f t="shared" si="10"/>
        <v>-3.3223357309180836E-2</v>
      </c>
      <c r="I322">
        <v>-8.9156461504877917E-3</v>
      </c>
    </row>
    <row r="323" spans="1:9" x14ac:dyDescent="0.35">
      <c r="A323" s="10">
        <v>45242</v>
      </c>
      <c r="B323">
        <v>124.4848272845301</v>
      </c>
      <c r="C323">
        <v>213.33257589543899</v>
      </c>
      <c r="D323">
        <v>718.56831899384167</v>
      </c>
      <c r="E323">
        <f t="shared" si="9"/>
        <v>-9.0753163808506385E-2</v>
      </c>
      <c r="F323">
        <f t="shared" si="9"/>
        <v>-6.19591338563001E-2</v>
      </c>
      <c r="G323">
        <f t="shared" si="9"/>
        <v>0.13815063919163439</v>
      </c>
      <c r="H323">
        <f t="shared" si="10"/>
        <v>-1.3443813922802271E-2</v>
      </c>
      <c r="I323">
        <v>5.0070500716509342E-3</v>
      </c>
    </row>
    <row r="324" spans="1:9" x14ac:dyDescent="0.35">
      <c r="A324" s="10">
        <v>45243</v>
      </c>
      <c r="B324">
        <v>140.14971953883429</v>
      </c>
      <c r="C324">
        <v>245.69389295871139</v>
      </c>
      <c r="D324">
        <v>639.72795437030243</v>
      </c>
      <c r="E324">
        <f t="shared" si="9"/>
        <v>0.12583776349305253</v>
      </c>
      <c r="F324">
        <f t="shared" si="9"/>
        <v>0.15169421232289293</v>
      </c>
      <c r="G324">
        <f t="shared" si="9"/>
        <v>-0.10971867606678458</v>
      </c>
      <c r="H324">
        <f t="shared" si="10"/>
        <v>6.2927766274053512E-2</v>
      </c>
      <c r="I324">
        <v>-2.1230692851580059E-2</v>
      </c>
    </row>
    <row r="325" spans="1:9" x14ac:dyDescent="0.35">
      <c r="A325" s="10">
        <v>45244</v>
      </c>
      <c r="B325">
        <v>128.25044119360581</v>
      </c>
      <c r="C325">
        <v>239.6688823502333</v>
      </c>
      <c r="D325">
        <v>768.12703810472067</v>
      </c>
      <c r="E325">
        <f t="shared" si="9"/>
        <v>-8.4904046789271617E-2</v>
      </c>
      <c r="F325">
        <f t="shared" si="9"/>
        <v>-2.4522427219998425E-2</v>
      </c>
      <c r="G325">
        <f t="shared" si="9"/>
        <v>0.20070888392051608</v>
      </c>
      <c r="H325">
        <f t="shared" si="10"/>
        <v>1.8894318294446648E-2</v>
      </c>
      <c r="I325">
        <v>2.9221812328653559E-2</v>
      </c>
    </row>
    <row r="326" spans="1:9" x14ac:dyDescent="0.35">
      <c r="A326" s="10">
        <v>45245</v>
      </c>
      <c r="B326">
        <v>135.1116050722932</v>
      </c>
      <c r="C326">
        <v>201.32347840911959</v>
      </c>
      <c r="D326">
        <v>600.43682606025573</v>
      </c>
      <c r="E326">
        <f t="shared" si="9"/>
        <v>5.3498169790541589E-2</v>
      </c>
      <c r="F326">
        <f t="shared" si="9"/>
        <v>-0.15999325221151886</v>
      </c>
      <c r="G326">
        <f t="shared" si="9"/>
        <v>-0.21831051860669343</v>
      </c>
      <c r="H326">
        <f t="shared" si="10"/>
        <v>-9.2091863329247042E-2</v>
      </c>
      <c r="I326">
        <v>-8.4258926599360337E-3</v>
      </c>
    </row>
    <row r="327" spans="1:9" x14ac:dyDescent="0.35">
      <c r="A327" s="10">
        <v>45246</v>
      </c>
      <c r="B327">
        <v>125.0426708237777</v>
      </c>
      <c r="C327">
        <v>236.74850161525629</v>
      </c>
      <c r="D327">
        <v>792.71872047318607</v>
      </c>
      <c r="E327">
        <f t="shared" si="9"/>
        <v>-7.4523089583074603E-2</v>
      </c>
      <c r="F327">
        <f t="shared" si="9"/>
        <v>0.17596071499493826</v>
      </c>
      <c r="G327">
        <f t="shared" si="9"/>
        <v>0.32023667781102128</v>
      </c>
      <c r="H327">
        <f t="shared" si="10"/>
        <v>0.11904998200855801</v>
      </c>
      <c r="I327">
        <v>-4.4659709805671792E-3</v>
      </c>
    </row>
    <row r="328" spans="1:9" x14ac:dyDescent="0.35">
      <c r="A328" s="10">
        <v>45247</v>
      </c>
      <c r="B328">
        <v>145.5359582743061</v>
      </c>
      <c r="C328">
        <v>230.93224241287481</v>
      </c>
      <c r="D328">
        <v>731.53054081935704</v>
      </c>
      <c r="E328">
        <f t="shared" si="9"/>
        <v>0.16389035291328297</v>
      </c>
      <c r="F328">
        <f t="shared" si="9"/>
        <v>-2.4567248209382834E-2</v>
      </c>
      <c r="G328">
        <f t="shared" si="9"/>
        <v>-7.7187756607166855E-2</v>
      </c>
      <c r="H328">
        <f t="shared" si="10"/>
        <v>3.5029639720348282E-2</v>
      </c>
      <c r="I328">
        <v>-8.86556792275877E-3</v>
      </c>
    </row>
    <row r="329" spans="1:9" x14ac:dyDescent="0.35">
      <c r="A329" s="10">
        <v>45248</v>
      </c>
      <c r="B329">
        <v>131.8856868291569</v>
      </c>
      <c r="C329">
        <v>206.9500956028254</v>
      </c>
      <c r="D329">
        <v>790.00189903759519</v>
      </c>
      <c r="E329">
        <f t="shared" si="9"/>
        <v>-9.3793118944674667E-2</v>
      </c>
      <c r="F329">
        <f t="shared" si="9"/>
        <v>-0.10384927872987378</v>
      </c>
      <c r="G329">
        <f t="shared" si="9"/>
        <v>7.9930166897402274E-2</v>
      </c>
      <c r="H329">
        <f t="shared" si="10"/>
        <v>-4.4692981127611303E-2</v>
      </c>
      <c r="I329">
        <v>-1.7316914477169241E-2</v>
      </c>
    </row>
    <row r="330" spans="1:9" x14ac:dyDescent="0.35">
      <c r="A330" s="10">
        <v>45249</v>
      </c>
      <c r="B330">
        <v>134.58144832222871</v>
      </c>
      <c r="C330">
        <v>244.77384709638321</v>
      </c>
      <c r="D330">
        <v>796.6653577212312</v>
      </c>
      <c r="E330">
        <f t="shared" ref="E330:G372" si="11">(B330-B329)/B329</f>
        <v>2.0440136893428551E-2</v>
      </c>
      <c r="F330">
        <f t="shared" si="11"/>
        <v>0.18276749949489474</v>
      </c>
      <c r="G330">
        <f t="shared" si="11"/>
        <v>8.4347375515851798E-3</v>
      </c>
      <c r="H330">
        <f t="shared" ref="H330:H372" si="12">E330*$B$2+F330*$B$3+G330*$B$4</f>
        <v>6.5536725871315385E-2</v>
      </c>
      <c r="I330">
        <v>1.2049587558217059E-3</v>
      </c>
    </row>
    <row r="331" spans="1:9" x14ac:dyDescent="0.35">
      <c r="A331" s="10">
        <v>45250</v>
      </c>
      <c r="B331">
        <v>149.49736169067361</v>
      </c>
      <c r="C331">
        <v>228.1446753067558</v>
      </c>
      <c r="D331">
        <v>766.36736415536416</v>
      </c>
      <c r="E331">
        <f t="shared" si="11"/>
        <v>0.1108318683919324</v>
      </c>
      <c r="F331">
        <f t="shared" si="11"/>
        <v>-6.7936881275880059E-2</v>
      </c>
      <c r="G331">
        <f t="shared" si="11"/>
        <v>-3.8031016752794349E-2</v>
      </c>
      <c r="H331">
        <f t="shared" si="12"/>
        <v>1.2542377948170645E-2</v>
      </c>
      <c r="I331">
        <v>-2.67627680755777E-2</v>
      </c>
    </row>
    <row r="332" spans="1:9" x14ac:dyDescent="0.35">
      <c r="A332" s="10">
        <v>45251</v>
      </c>
      <c r="B332">
        <v>130.0714125967192</v>
      </c>
      <c r="C332">
        <v>212.78768883239121</v>
      </c>
      <c r="D332">
        <v>668.28886822765185</v>
      </c>
      <c r="E332">
        <f t="shared" si="11"/>
        <v>-0.12994175197652535</v>
      </c>
      <c r="F332">
        <f t="shared" si="11"/>
        <v>-6.7312491311559614E-2</v>
      </c>
      <c r="G332">
        <f t="shared" si="11"/>
        <v>-0.12797843503657999</v>
      </c>
      <c r="H332">
        <f t="shared" si="12"/>
        <v>-0.11056397869505202</v>
      </c>
      <c r="I332">
        <v>2.8010177823686241E-2</v>
      </c>
    </row>
    <row r="333" spans="1:9" x14ac:dyDescent="0.35">
      <c r="A333" s="10">
        <v>45252</v>
      </c>
      <c r="B333">
        <v>137.333980697519</v>
      </c>
      <c r="C333">
        <v>221.99886743901729</v>
      </c>
      <c r="D333">
        <v>717.46387320514907</v>
      </c>
      <c r="E333">
        <f t="shared" si="11"/>
        <v>5.5835236627413867E-2</v>
      </c>
      <c r="F333">
        <f t="shared" si="11"/>
        <v>4.3288118110449268E-2</v>
      </c>
      <c r="G333">
        <f t="shared" si="11"/>
        <v>7.3583456668839517E-2</v>
      </c>
      <c r="H333">
        <f t="shared" si="12"/>
        <v>5.7395567084752186E-2</v>
      </c>
      <c r="I333">
        <v>2.5987779244587689E-2</v>
      </c>
    </row>
    <row r="334" spans="1:9" x14ac:dyDescent="0.35">
      <c r="A334" s="10">
        <v>45253</v>
      </c>
      <c r="B334">
        <v>144.53839648186059</v>
      </c>
      <c r="C334">
        <v>244.4266955931875</v>
      </c>
      <c r="D334">
        <v>749.06020713377779</v>
      </c>
      <c r="E334">
        <f t="shared" si="11"/>
        <v>5.2459090952948276E-2</v>
      </c>
      <c r="F334">
        <f t="shared" si="11"/>
        <v>0.10102676834750565</v>
      </c>
      <c r="G334">
        <f t="shared" si="11"/>
        <v>4.4038919740275455E-2</v>
      </c>
      <c r="H334">
        <f t="shared" si="12"/>
        <v>6.4503342807513644E-2</v>
      </c>
      <c r="I334">
        <v>-9.454445566399166E-3</v>
      </c>
    </row>
    <row r="335" spans="1:9" x14ac:dyDescent="0.35">
      <c r="A335" s="10">
        <v>45254</v>
      </c>
      <c r="B335">
        <v>133.85503969568919</v>
      </c>
      <c r="C335">
        <v>215.14376975574751</v>
      </c>
      <c r="D335">
        <v>607.09722073266119</v>
      </c>
      <c r="E335">
        <f t="shared" si="11"/>
        <v>-7.3913624657598515E-2</v>
      </c>
      <c r="F335">
        <f t="shared" si="11"/>
        <v>-0.11980248624797162</v>
      </c>
      <c r="G335">
        <f t="shared" si="11"/>
        <v>-0.18952146309350384</v>
      </c>
      <c r="H335">
        <f t="shared" si="12"/>
        <v>-0.12236263466548206</v>
      </c>
      <c r="I335">
        <v>-2.452045165604232E-2</v>
      </c>
    </row>
    <row r="336" spans="1:9" x14ac:dyDescent="0.35">
      <c r="A336" s="10">
        <v>45255</v>
      </c>
      <c r="B336">
        <v>149.26929169631489</v>
      </c>
      <c r="C336">
        <v>210.66862058187371</v>
      </c>
      <c r="D336">
        <v>706.82612496365039</v>
      </c>
      <c r="E336">
        <f t="shared" si="11"/>
        <v>0.11515630667077623</v>
      </c>
      <c r="F336">
        <f t="shared" si="11"/>
        <v>-2.0800737938888189E-2</v>
      </c>
      <c r="G336">
        <f t="shared" si="11"/>
        <v>0.16427171929832537</v>
      </c>
      <c r="H336">
        <f t="shared" si="12"/>
        <v>8.910381707614165E-2</v>
      </c>
      <c r="I336">
        <v>-6.7528786896868462E-3</v>
      </c>
    </row>
    <row r="337" spans="1:9" x14ac:dyDescent="0.35">
      <c r="A337" s="10">
        <v>45256</v>
      </c>
      <c r="B337">
        <v>120.623983739791</v>
      </c>
      <c r="C337">
        <v>247.6281614933873</v>
      </c>
      <c r="D337">
        <v>726.64126904925729</v>
      </c>
      <c r="E337">
        <f t="shared" si="11"/>
        <v>-0.19190355652522387</v>
      </c>
      <c r="F337">
        <f t="shared" si="11"/>
        <v>0.17543923157340713</v>
      </c>
      <c r="G337">
        <f t="shared" si="11"/>
        <v>2.8033972409587899E-2</v>
      </c>
      <c r="H337">
        <f t="shared" si="12"/>
        <v>-1.5719461415191052E-2</v>
      </c>
      <c r="I337">
        <v>-1.5269688583553469E-2</v>
      </c>
    </row>
    <row r="338" spans="1:9" x14ac:dyDescent="0.35">
      <c r="A338" s="10">
        <v>45257</v>
      </c>
      <c r="B338">
        <v>120.3381963679273</v>
      </c>
      <c r="C338">
        <v>217.91278870657291</v>
      </c>
      <c r="D338">
        <v>719.23441489357629</v>
      </c>
      <c r="E338">
        <f t="shared" si="11"/>
        <v>-2.3692416964125741E-3</v>
      </c>
      <c r="F338">
        <f t="shared" si="11"/>
        <v>-0.11999997337785795</v>
      </c>
      <c r="G338">
        <f t="shared" si="11"/>
        <v>-1.0193274826479626E-2</v>
      </c>
      <c r="H338">
        <f t="shared" si="12"/>
        <v>-4.0005671139866306E-2</v>
      </c>
      <c r="I338">
        <v>2.7722475309532819E-2</v>
      </c>
    </row>
    <row r="339" spans="1:9" x14ac:dyDescent="0.35">
      <c r="A339" s="10">
        <v>45258</v>
      </c>
      <c r="B339">
        <v>142.56213638484809</v>
      </c>
      <c r="C339">
        <v>215.12601232548721</v>
      </c>
      <c r="D339">
        <v>722.55426255286193</v>
      </c>
      <c r="E339">
        <f t="shared" si="11"/>
        <v>0.18467901869637751</v>
      </c>
      <c r="F339">
        <f t="shared" si="11"/>
        <v>-1.2788493954974767E-2</v>
      </c>
      <c r="G339">
        <f t="shared" si="11"/>
        <v>4.6158075733582268E-3</v>
      </c>
      <c r="H339">
        <f t="shared" si="12"/>
        <v>7.1419801564066049E-2</v>
      </c>
      <c r="I339">
        <v>4.1604179858055201E-3</v>
      </c>
    </row>
    <row r="340" spans="1:9" x14ac:dyDescent="0.35">
      <c r="A340" s="10">
        <v>45259</v>
      </c>
      <c r="B340">
        <v>126.3892293700727</v>
      </c>
      <c r="C340">
        <v>232.22232394640201</v>
      </c>
      <c r="D340">
        <v>642.23613556804207</v>
      </c>
      <c r="E340">
        <f t="shared" si="11"/>
        <v>-0.11344461737804241</v>
      </c>
      <c r="F340">
        <f t="shared" si="11"/>
        <v>7.9471150123156475E-2</v>
      </c>
      <c r="G340">
        <f t="shared" si="11"/>
        <v>-0.11115860932166849</v>
      </c>
      <c r="H340">
        <f t="shared" si="12"/>
        <v>-5.4884084710770567E-2</v>
      </c>
      <c r="I340">
        <v>-2.7908680781559361E-2</v>
      </c>
    </row>
    <row r="341" spans="1:9" x14ac:dyDescent="0.35">
      <c r="A341" s="10">
        <v>45260</v>
      </c>
      <c r="B341">
        <v>145.5533908479396</v>
      </c>
      <c r="C341">
        <v>220.0332188885788</v>
      </c>
      <c r="D341">
        <v>639.07069796145527</v>
      </c>
      <c r="E341">
        <f t="shared" si="11"/>
        <v>0.15162812190074734</v>
      </c>
      <c r="F341">
        <f t="shared" si="11"/>
        <v>-5.248894615591098E-2</v>
      </c>
      <c r="G341">
        <f t="shared" si="11"/>
        <v>-4.9287753075230728E-3</v>
      </c>
      <c r="H341">
        <f t="shared" si="12"/>
        <v>4.342593232126872E-2</v>
      </c>
      <c r="I341">
        <v>4.4527395441933126E-3</v>
      </c>
    </row>
    <row r="342" spans="1:9" x14ac:dyDescent="0.35">
      <c r="A342" s="10">
        <v>45261</v>
      </c>
      <c r="B342">
        <v>127.95966916562629</v>
      </c>
      <c r="C342">
        <v>209.77582964016159</v>
      </c>
      <c r="D342">
        <v>754.42862015094443</v>
      </c>
      <c r="E342">
        <f t="shared" si="11"/>
        <v>-0.12087469470699969</v>
      </c>
      <c r="F342">
        <f t="shared" si="11"/>
        <v>-4.6617457583126957E-2</v>
      </c>
      <c r="G342">
        <f t="shared" si="11"/>
        <v>0.18050885849948142</v>
      </c>
      <c r="H342">
        <f t="shared" si="12"/>
        <v>-8.1824576078935313E-3</v>
      </c>
      <c r="I342">
        <v>1.9102954347388509E-2</v>
      </c>
    </row>
    <row r="343" spans="1:9" x14ac:dyDescent="0.35">
      <c r="A343" s="10">
        <v>45262</v>
      </c>
      <c r="B343">
        <v>149.01799057337951</v>
      </c>
      <c r="C343">
        <v>206.3116991269174</v>
      </c>
      <c r="D343">
        <v>768.98227723794457</v>
      </c>
      <c r="E343">
        <f t="shared" si="11"/>
        <v>0.16456998947454368</v>
      </c>
      <c r="F343">
        <f t="shared" si="11"/>
        <v>-1.6513487369762155E-2</v>
      </c>
      <c r="G343">
        <f t="shared" si="11"/>
        <v>1.9290966299884384E-2</v>
      </c>
      <c r="H343">
        <f t="shared" si="12"/>
        <v>6.6661239468854147E-2</v>
      </c>
      <c r="I343">
        <v>-1.014229326875833E-2</v>
      </c>
    </row>
    <row r="344" spans="1:9" x14ac:dyDescent="0.35">
      <c r="A344" s="10">
        <v>45263</v>
      </c>
      <c r="B344">
        <v>131.483058106633</v>
      </c>
      <c r="C344">
        <v>243.36046498515131</v>
      </c>
      <c r="D344">
        <v>705.34189870064642</v>
      </c>
      <c r="E344">
        <f t="shared" si="11"/>
        <v>-0.11766990280352728</v>
      </c>
      <c r="F344">
        <f t="shared" si="11"/>
        <v>0.17957666004894129</v>
      </c>
      <c r="G344">
        <f t="shared" si="11"/>
        <v>-8.2759226605174457E-2</v>
      </c>
      <c r="H344">
        <f t="shared" si="12"/>
        <v>-1.8022731088280865E-2</v>
      </c>
      <c r="I344">
        <v>-8.2310369376684435E-3</v>
      </c>
    </row>
    <row r="345" spans="1:9" x14ac:dyDescent="0.35">
      <c r="A345" s="10">
        <v>45264</v>
      </c>
      <c r="B345">
        <v>127.7415021760459</v>
      </c>
      <c r="C345">
        <v>208.00918203167811</v>
      </c>
      <c r="D345">
        <v>688.70939056079328</v>
      </c>
      <c r="E345">
        <f t="shared" si="11"/>
        <v>-2.8456563031510024E-2</v>
      </c>
      <c r="F345">
        <f t="shared" si="11"/>
        <v>-0.14526304819326413</v>
      </c>
      <c r="G345">
        <f t="shared" si="11"/>
        <v>-2.358077433155879E-2</v>
      </c>
      <c r="H345">
        <f t="shared" si="12"/>
        <v>-6.203577197005089E-2</v>
      </c>
      <c r="I345">
        <v>4.6184269198462774E-3</v>
      </c>
    </row>
    <row r="346" spans="1:9" x14ac:dyDescent="0.35">
      <c r="A346" s="10">
        <v>45265</v>
      </c>
      <c r="B346">
        <v>124.2720852875225</v>
      </c>
      <c r="C346">
        <v>222.01454660799189</v>
      </c>
      <c r="D346">
        <v>606.42466425702435</v>
      </c>
      <c r="E346">
        <f t="shared" si="11"/>
        <v>-2.7159668779705201E-2</v>
      </c>
      <c r="F346">
        <f t="shared" si="11"/>
        <v>6.7330511276088176E-2</v>
      </c>
      <c r="G346">
        <f t="shared" si="11"/>
        <v>-0.11947670153991541</v>
      </c>
      <c r="H346">
        <f t="shared" si="12"/>
        <v>-2.6507724591030249E-2</v>
      </c>
      <c r="I346">
        <v>2.687364258367839E-2</v>
      </c>
    </row>
    <row r="347" spans="1:9" x14ac:dyDescent="0.35">
      <c r="A347" s="10">
        <v>45266</v>
      </c>
      <c r="B347">
        <v>128.11314924713099</v>
      </c>
      <c r="C347">
        <v>209.30313272963809</v>
      </c>
      <c r="D347">
        <v>762.7668507624212</v>
      </c>
      <c r="E347">
        <f t="shared" si="11"/>
        <v>3.0908501701903537E-2</v>
      </c>
      <c r="F347">
        <f t="shared" si="11"/>
        <v>-5.7254869433389734E-2</v>
      </c>
      <c r="G347">
        <f t="shared" si="11"/>
        <v>0.2578097424466454</v>
      </c>
      <c r="H347">
        <f t="shared" si="12"/>
        <v>7.2529862584738106E-2</v>
      </c>
      <c r="I347">
        <v>-5.689396164774832E-3</v>
      </c>
    </row>
    <row r="348" spans="1:9" x14ac:dyDescent="0.35">
      <c r="A348" s="10">
        <v>45267</v>
      </c>
      <c r="B348">
        <v>138.67357005037161</v>
      </c>
      <c r="C348">
        <v>202.41525967124929</v>
      </c>
      <c r="D348">
        <v>707.89214002974188</v>
      </c>
      <c r="E348">
        <f t="shared" si="11"/>
        <v>8.2430420806138383E-2</v>
      </c>
      <c r="F348">
        <f t="shared" si="11"/>
        <v>-3.2908599926624309E-2</v>
      </c>
      <c r="G348">
        <f t="shared" si="11"/>
        <v>-7.1941656454825573E-2</v>
      </c>
      <c r="H348">
        <f t="shared" si="12"/>
        <v>1.51709140802039E-3</v>
      </c>
      <c r="I348">
        <v>-1.421888304938208E-2</v>
      </c>
    </row>
    <row r="349" spans="1:9" x14ac:dyDescent="0.35">
      <c r="A349" s="10">
        <v>45268</v>
      </c>
      <c r="B349">
        <v>129.31228880072791</v>
      </c>
      <c r="C349">
        <v>211.6640867815313</v>
      </c>
      <c r="D349">
        <v>688.63909179386712</v>
      </c>
      <c r="E349">
        <f t="shared" si="11"/>
        <v>-6.750587906724631E-2</v>
      </c>
      <c r="F349">
        <f t="shared" si="11"/>
        <v>4.5692341206406063E-2</v>
      </c>
      <c r="G349">
        <f t="shared" si="11"/>
        <v>-2.7197714379292085E-2</v>
      </c>
      <c r="H349">
        <f t="shared" si="12"/>
        <v>-2.1453963578764335E-2</v>
      </c>
      <c r="I349">
        <v>2.2156391591633622E-2</v>
      </c>
    </row>
    <row r="350" spans="1:9" x14ac:dyDescent="0.35">
      <c r="A350" s="10">
        <v>45269</v>
      </c>
      <c r="B350">
        <v>139.9348288939153</v>
      </c>
      <c r="C350">
        <v>239.08516513014291</v>
      </c>
      <c r="D350">
        <v>702.55902963307801</v>
      </c>
      <c r="E350">
        <f t="shared" si="11"/>
        <v>8.2146408448131855E-2</v>
      </c>
      <c r="F350">
        <f t="shared" si="11"/>
        <v>0.12954998065833545</v>
      </c>
      <c r="G350">
        <f t="shared" si="11"/>
        <v>2.021369103945321E-2</v>
      </c>
      <c r="H350">
        <f t="shared" si="12"/>
        <v>7.7787664888589333E-2</v>
      </c>
      <c r="I350">
        <v>-1.1981242107230131E-2</v>
      </c>
    </row>
    <row r="351" spans="1:9" x14ac:dyDescent="0.35">
      <c r="A351" s="10">
        <v>45270</v>
      </c>
      <c r="B351">
        <v>127.3623982015107</v>
      </c>
      <c r="C351">
        <v>248.21260883786999</v>
      </c>
      <c r="D351">
        <v>745.66016144650825</v>
      </c>
      <c r="E351">
        <f t="shared" si="11"/>
        <v>-8.9844899885044086E-2</v>
      </c>
      <c r="F351">
        <f t="shared" si="11"/>
        <v>3.8176537229981107E-2</v>
      </c>
      <c r="G351">
        <f t="shared" si="11"/>
        <v>6.1348769278419861E-2</v>
      </c>
      <c r="H351">
        <f t="shared" si="12"/>
        <v>-6.0803680014973466E-3</v>
      </c>
      <c r="I351">
        <v>9.4411033356018859E-3</v>
      </c>
    </row>
    <row r="352" spans="1:9" x14ac:dyDescent="0.35">
      <c r="A352" s="10">
        <v>45271</v>
      </c>
      <c r="B352">
        <v>149.80157159260801</v>
      </c>
      <c r="C352">
        <v>201.41378147801939</v>
      </c>
      <c r="D352">
        <v>739.79503913780491</v>
      </c>
      <c r="E352">
        <f t="shared" si="11"/>
        <v>0.17618365944707182</v>
      </c>
      <c r="F352">
        <f t="shared" si="11"/>
        <v>-0.1885433120378632</v>
      </c>
      <c r="G352">
        <f t="shared" si="11"/>
        <v>-7.8656774385339051E-3</v>
      </c>
      <c r="H352">
        <f t="shared" si="12"/>
        <v>1.1550766935909597E-2</v>
      </c>
      <c r="I352">
        <v>7.5931974050307827E-3</v>
      </c>
    </row>
    <row r="353" spans="1:9" x14ac:dyDescent="0.35">
      <c r="A353" s="10">
        <v>45272</v>
      </c>
      <c r="B353">
        <v>144.0758087076656</v>
      </c>
      <c r="C353">
        <v>230.70332095688201</v>
      </c>
      <c r="D353">
        <v>724.62742196319186</v>
      </c>
      <c r="E353">
        <f t="shared" si="11"/>
        <v>-3.8222315187145549E-2</v>
      </c>
      <c r="F353">
        <f t="shared" si="11"/>
        <v>0.14541973872854891</v>
      </c>
      <c r="G353">
        <f t="shared" si="11"/>
        <v>-2.0502458616497566E-2</v>
      </c>
      <c r="H353">
        <f t="shared" si="12"/>
        <v>2.2186257958757182E-2</v>
      </c>
      <c r="I353">
        <v>-6.8564579765215163E-3</v>
      </c>
    </row>
    <row r="354" spans="1:9" x14ac:dyDescent="0.35">
      <c r="A354" s="10">
        <v>45273</v>
      </c>
      <c r="B354">
        <v>138.34285312099101</v>
      </c>
      <c r="C354">
        <v>238.28281415640021</v>
      </c>
      <c r="D354">
        <v>744.53772444230526</v>
      </c>
      <c r="E354">
        <f t="shared" si="11"/>
        <v>-3.9791243499503387E-2</v>
      </c>
      <c r="F354">
        <f t="shared" si="11"/>
        <v>3.2853853893740827E-2</v>
      </c>
      <c r="G354">
        <f t="shared" si="11"/>
        <v>2.7476606426474377E-2</v>
      </c>
      <c r="H354">
        <f t="shared" si="12"/>
        <v>2.1826406962632047E-3</v>
      </c>
      <c r="I354">
        <v>5.2807142808619853E-3</v>
      </c>
    </row>
    <row r="355" spans="1:9" x14ac:dyDescent="0.35">
      <c r="A355" s="10">
        <v>45274</v>
      </c>
      <c r="B355">
        <v>124.9692762122755</v>
      </c>
      <c r="C355">
        <v>227.88834233339779</v>
      </c>
      <c r="D355">
        <v>646.57318466855997</v>
      </c>
      <c r="E355">
        <f t="shared" si="11"/>
        <v>-9.6669806983229759E-2</v>
      </c>
      <c r="F355">
        <f t="shared" si="11"/>
        <v>-4.3622415069262462E-2</v>
      </c>
      <c r="G355">
        <f t="shared" si="11"/>
        <v>-0.13157767102684484</v>
      </c>
      <c r="H355">
        <f t="shared" si="12"/>
        <v>-9.1227948622124105E-2</v>
      </c>
      <c r="I355">
        <v>-2.4907776041052421E-2</v>
      </c>
    </row>
    <row r="356" spans="1:9" x14ac:dyDescent="0.35">
      <c r="A356" s="10">
        <v>45275</v>
      </c>
      <c r="B356">
        <v>123.9555265213567</v>
      </c>
      <c r="C356">
        <v>204.51846253538861</v>
      </c>
      <c r="D356">
        <v>616.0237947900921</v>
      </c>
      <c r="E356">
        <f t="shared" si="11"/>
        <v>-8.1119913761589137E-3</v>
      </c>
      <c r="F356">
        <f t="shared" si="11"/>
        <v>-0.10254969411212504</v>
      </c>
      <c r="G356">
        <f t="shared" si="11"/>
        <v>-4.7248154737700429E-2</v>
      </c>
      <c r="H356">
        <f t="shared" si="12"/>
        <v>-4.8184151205411203E-2</v>
      </c>
      <c r="I356">
        <v>2.0252195248606952E-2</v>
      </c>
    </row>
    <row r="357" spans="1:9" x14ac:dyDescent="0.35">
      <c r="A357" s="10">
        <v>45276</v>
      </c>
      <c r="B357">
        <v>148.18924146014251</v>
      </c>
      <c r="C357">
        <v>212.78325742496071</v>
      </c>
      <c r="D357">
        <v>734.09828936013889</v>
      </c>
      <c r="E357">
        <f t="shared" si="11"/>
        <v>0.19550330363536073</v>
      </c>
      <c r="F357">
        <f t="shared" si="11"/>
        <v>4.0410996577592659E-2</v>
      </c>
      <c r="G357">
        <f t="shared" si="11"/>
        <v>0.1916719704151692</v>
      </c>
      <c r="H357">
        <f t="shared" si="12"/>
        <v>0.14782621155197284</v>
      </c>
      <c r="I357">
        <v>-1.429472458900692E-2</v>
      </c>
    </row>
    <row r="358" spans="1:9" x14ac:dyDescent="0.35">
      <c r="A358" s="10">
        <v>45277</v>
      </c>
      <c r="B358">
        <v>125.19003490376819</v>
      </c>
      <c r="C358">
        <v>221.16420395049479</v>
      </c>
      <c r="D358">
        <v>689.7132763917848</v>
      </c>
      <c r="E358">
        <f t="shared" si="11"/>
        <v>-0.15520159445961038</v>
      </c>
      <c r="F358">
        <f t="shared" si="11"/>
        <v>3.9387246097074516E-2</v>
      </c>
      <c r="G358">
        <f t="shared" si="11"/>
        <v>-6.046194850425457E-2</v>
      </c>
      <c r="H358">
        <f t="shared" si="12"/>
        <v>-6.8403048505998168E-2</v>
      </c>
      <c r="I358">
        <v>-2.2341504798291761E-2</v>
      </c>
    </row>
    <row r="359" spans="1:9" x14ac:dyDescent="0.35">
      <c r="A359" s="10">
        <v>45278</v>
      </c>
      <c r="B359">
        <v>123.2027337679977</v>
      </c>
      <c r="C359">
        <v>249.61836325064601</v>
      </c>
      <c r="D359">
        <v>681.72215911700494</v>
      </c>
      <c r="E359">
        <f t="shared" si="11"/>
        <v>-1.5874275754440871E-2</v>
      </c>
      <c r="F359">
        <f t="shared" si="11"/>
        <v>0.12865625988245535</v>
      </c>
      <c r="G359">
        <f t="shared" si="11"/>
        <v>-1.1586143906907473E-2</v>
      </c>
      <c r="H359">
        <f t="shared" si="12"/>
        <v>2.8771324490888015E-2</v>
      </c>
      <c r="I359">
        <v>-1.0178408407538409E-2</v>
      </c>
    </row>
    <row r="360" spans="1:9" x14ac:dyDescent="0.35">
      <c r="A360" s="10">
        <v>45279</v>
      </c>
      <c r="B360">
        <v>129.2406503671555</v>
      </c>
      <c r="C360">
        <v>228.9381302460159</v>
      </c>
      <c r="D360">
        <v>715.05167767691614</v>
      </c>
      <c r="E360">
        <f t="shared" si="11"/>
        <v>4.9007975833781088E-2</v>
      </c>
      <c r="F360">
        <f t="shared" si="11"/>
        <v>-8.2847402472007795E-2</v>
      </c>
      <c r="G360">
        <f t="shared" si="11"/>
        <v>4.8890179252910004E-2</v>
      </c>
      <c r="H360">
        <f t="shared" si="12"/>
        <v>9.4160233677830982E-3</v>
      </c>
      <c r="I360">
        <v>-1.8770511809278551E-2</v>
      </c>
    </row>
    <row r="361" spans="1:9" x14ac:dyDescent="0.35">
      <c r="A361" s="10">
        <v>45280</v>
      </c>
      <c r="B361">
        <v>142.47906335316509</v>
      </c>
      <c r="C361">
        <v>209.49048807487449</v>
      </c>
      <c r="D361">
        <v>608.02824980452408</v>
      </c>
      <c r="E361">
        <f t="shared" si="11"/>
        <v>0.10243226839543922</v>
      </c>
      <c r="F361">
        <f t="shared" si="11"/>
        <v>-8.4947152098442752E-2</v>
      </c>
      <c r="G361">
        <f t="shared" si="11"/>
        <v>-0.14967229811989724</v>
      </c>
      <c r="H361">
        <f t="shared" si="12"/>
        <v>-2.9412927707326311E-2</v>
      </c>
      <c r="I361">
        <v>7.3583168451386216E-3</v>
      </c>
    </row>
    <row r="362" spans="1:9" x14ac:dyDescent="0.35">
      <c r="A362" s="10">
        <v>45281</v>
      </c>
      <c r="B362">
        <v>127.33492317409571</v>
      </c>
      <c r="C362">
        <v>228.8444063658435</v>
      </c>
      <c r="D362">
        <v>661.38768857364471</v>
      </c>
      <c r="E362">
        <f t="shared" si="11"/>
        <v>-0.10629028449977498</v>
      </c>
      <c r="F362">
        <f t="shared" si="11"/>
        <v>9.2385666140849684E-2</v>
      </c>
      <c r="G362">
        <f t="shared" si="11"/>
        <v>8.7758157266994152E-2</v>
      </c>
      <c r="H362">
        <f t="shared" si="12"/>
        <v>1.1527033222443157E-2</v>
      </c>
      <c r="I362">
        <v>-2.8848673404936478E-2</v>
      </c>
    </row>
    <row r="363" spans="1:9" x14ac:dyDescent="0.35">
      <c r="A363" s="10">
        <v>45282</v>
      </c>
      <c r="B363">
        <v>139.4682165273606</v>
      </c>
      <c r="C363">
        <v>247.56853111979351</v>
      </c>
      <c r="D363">
        <v>669.23043542797018</v>
      </c>
      <c r="E363">
        <f t="shared" si="11"/>
        <v>9.5286454421273939E-2</v>
      </c>
      <c r="F363">
        <f t="shared" si="11"/>
        <v>8.1820329591174593E-2</v>
      </c>
      <c r="G363">
        <f t="shared" si="11"/>
        <v>1.185801760422728E-2</v>
      </c>
      <c r="H363">
        <f t="shared" si="12"/>
        <v>6.6218085927130146E-2</v>
      </c>
      <c r="I363">
        <v>2.0319942073028049E-2</v>
      </c>
    </row>
    <row r="364" spans="1:9" x14ac:dyDescent="0.35">
      <c r="A364" s="10">
        <v>45283</v>
      </c>
      <c r="B364">
        <v>124.6165328016501</v>
      </c>
      <c r="C364">
        <v>236.65956249153189</v>
      </c>
      <c r="D364">
        <v>671.44909399654034</v>
      </c>
      <c r="E364">
        <f t="shared" si="11"/>
        <v>-0.10648794467660613</v>
      </c>
      <c r="F364">
        <f t="shared" si="11"/>
        <v>-4.4064439769136023E-2</v>
      </c>
      <c r="G364">
        <f t="shared" si="11"/>
        <v>3.3152385951355301E-3</v>
      </c>
      <c r="H364">
        <f t="shared" si="12"/>
        <v>-5.4819938222842604E-2</v>
      </c>
      <c r="I364">
        <v>1.3041566876422311E-2</v>
      </c>
    </row>
    <row r="365" spans="1:9" x14ac:dyDescent="0.35">
      <c r="A365" s="10">
        <v>45284</v>
      </c>
      <c r="B365">
        <v>140.8746640643667</v>
      </c>
      <c r="C365">
        <v>218.37631571106161</v>
      </c>
      <c r="D365">
        <v>763.81827389917737</v>
      </c>
      <c r="E365">
        <f t="shared" si="11"/>
        <v>0.13046528335525415</v>
      </c>
      <c r="F365">
        <f t="shared" si="11"/>
        <v>-7.7255474437566779E-2</v>
      </c>
      <c r="G365">
        <f t="shared" si="11"/>
        <v>0.13756691419872996</v>
      </c>
      <c r="H365">
        <f t="shared" si="12"/>
        <v>7.0279545270450619E-2</v>
      </c>
      <c r="I365">
        <v>-5.434061417304497E-3</v>
      </c>
    </row>
    <row r="366" spans="1:9" x14ac:dyDescent="0.35">
      <c r="A366" s="10">
        <v>45285</v>
      </c>
      <c r="B366">
        <v>123.93472391409711</v>
      </c>
      <c r="C366">
        <v>228.94976333751839</v>
      </c>
      <c r="D366">
        <v>693.12261932376748</v>
      </c>
      <c r="E366">
        <f t="shared" si="11"/>
        <v>-0.1202483091106404</v>
      </c>
      <c r="F366">
        <f t="shared" si="11"/>
        <v>4.8418472452144208E-2</v>
      </c>
      <c r="G366">
        <f t="shared" si="11"/>
        <v>-9.2555594689453041E-2</v>
      </c>
      <c r="H366">
        <f t="shared" si="12"/>
        <v>-6.1340460315448819E-2</v>
      </c>
      <c r="I366">
        <v>-1.0670587920677869E-2</v>
      </c>
    </row>
    <row r="367" spans="1:9" x14ac:dyDescent="0.35">
      <c r="A367" s="10">
        <v>45286</v>
      </c>
      <c r="B367">
        <v>143.56625621585141</v>
      </c>
      <c r="C367">
        <v>233.49393504109301</v>
      </c>
      <c r="D367">
        <v>642.46564712334566</v>
      </c>
      <c r="E367">
        <f t="shared" si="11"/>
        <v>0.15840219497613528</v>
      </c>
      <c r="F367">
        <f t="shared" si="11"/>
        <v>1.9847898671446054E-2</v>
      </c>
      <c r="G367">
        <f t="shared" si="11"/>
        <v>-7.3085152306592419E-2</v>
      </c>
      <c r="H367">
        <f t="shared" si="12"/>
        <v>4.7389701899910208E-2</v>
      </c>
      <c r="I367">
        <v>3.495620571365661E-3</v>
      </c>
    </row>
    <row r="368" spans="1:9" x14ac:dyDescent="0.35">
      <c r="A368" s="10">
        <v>45287</v>
      </c>
      <c r="B368">
        <v>128.96085585375189</v>
      </c>
      <c r="C368">
        <v>236.72884826238609</v>
      </c>
      <c r="D368">
        <v>697.43472429032499</v>
      </c>
      <c r="E368">
        <f t="shared" si="11"/>
        <v>-0.10173282181392501</v>
      </c>
      <c r="F368">
        <f t="shared" si="11"/>
        <v>1.385437793372991E-2</v>
      </c>
      <c r="G368">
        <f t="shared" si="11"/>
        <v>8.5559558574228228E-2</v>
      </c>
      <c r="H368">
        <f t="shared" si="12"/>
        <v>-1.0868947773182567E-2</v>
      </c>
      <c r="I368">
        <v>5.9472440337129603E-3</v>
      </c>
    </row>
    <row r="369" spans="1:9" x14ac:dyDescent="0.35">
      <c r="A369" s="10">
        <v>45288</v>
      </c>
      <c r="B369">
        <v>123.779441658667</v>
      </c>
      <c r="C369">
        <v>224.61260885049589</v>
      </c>
      <c r="D369">
        <v>759.91179128283898</v>
      </c>
      <c r="E369">
        <f t="shared" si="11"/>
        <v>-4.0178193303562461E-2</v>
      </c>
      <c r="F369">
        <f t="shared" si="11"/>
        <v>-5.1181930300530074E-2</v>
      </c>
      <c r="G369">
        <f t="shared" si="11"/>
        <v>8.9581239385646522E-2</v>
      </c>
      <c r="H369">
        <f t="shared" si="12"/>
        <v>-4.5514845958900506E-3</v>
      </c>
      <c r="I369">
        <v>-4.8624080086716592E-3</v>
      </c>
    </row>
    <row r="370" spans="1:9" x14ac:dyDescent="0.35">
      <c r="A370" s="10">
        <v>45289</v>
      </c>
      <c r="B370">
        <v>143.17440653763799</v>
      </c>
      <c r="C370">
        <v>203.58656934713821</v>
      </c>
      <c r="D370">
        <v>784.77465707821898</v>
      </c>
      <c r="E370">
        <f t="shared" si="11"/>
        <v>0.15668971049695285</v>
      </c>
      <c r="F370">
        <f t="shared" si="11"/>
        <v>-9.3610236802657842E-2</v>
      </c>
      <c r="G370">
        <f t="shared" si="11"/>
        <v>3.2718094495425523E-2</v>
      </c>
      <c r="H370">
        <f t="shared" si="12"/>
        <v>4.4408241506611448E-2</v>
      </c>
      <c r="I370">
        <v>1.7107557045765371E-3</v>
      </c>
    </row>
    <row r="371" spans="1:9" x14ac:dyDescent="0.35">
      <c r="A371" s="10">
        <v>45290</v>
      </c>
      <c r="B371">
        <v>144.43965062833439</v>
      </c>
      <c r="C371">
        <v>243.7664691161155</v>
      </c>
      <c r="D371">
        <v>644.2231446499577</v>
      </c>
      <c r="E371">
        <f t="shared" si="11"/>
        <v>8.8370828368950754E-3</v>
      </c>
      <c r="F371">
        <f t="shared" si="11"/>
        <v>0.19736026741757215</v>
      </c>
      <c r="G371">
        <f t="shared" si="11"/>
        <v>-0.17909792468521626</v>
      </c>
      <c r="H371">
        <f t="shared" si="12"/>
        <v>9.013535954464795E-3</v>
      </c>
      <c r="I371">
        <v>2.5552490061818658E-2</v>
      </c>
    </row>
    <row r="372" spans="1:9" x14ac:dyDescent="0.35">
      <c r="A372" s="10">
        <v>45291</v>
      </c>
      <c r="B372">
        <v>121.5211683930076</v>
      </c>
      <c r="C372">
        <v>219.40532755900011</v>
      </c>
      <c r="D372">
        <v>710.2435748176747</v>
      </c>
      <c r="E372">
        <f t="shared" si="11"/>
        <v>-0.15867168146438956</v>
      </c>
      <c r="F372">
        <f t="shared" si="11"/>
        <v>-9.9936392586919831E-2</v>
      </c>
      <c r="G372">
        <f t="shared" si="11"/>
        <v>0.10248068656954194</v>
      </c>
      <c r="H372">
        <f t="shared" si="12"/>
        <v>-6.270538439096919E-2</v>
      </c>
      <c r="I372">
        <v>2.3256561458262579E-2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D3BE-8705-4694-B87E-76008683AB28}">
  <dimension ref="A1:I372"/>
  <sheetViews>
    <sheetView zoomScale="78" zoomScaleNormal="78" workbookViewId="0">
      <selection activeCell="O3" sqref="O3"/>
    </sheetView>
  </sheetViews>
  <sheetFormatPr defaultRowHeight="14.5" x14ac:dyDescent="0.35"/>
  <cols>
    <col min="1" max="1" width="18.26953125" style="10" bestFit="1" customWidth="1"/>
    <col min="2" max="3" width="12" bestFit="1" customWidth="1"/>
    <col min="4" max="5" width="12.7265625" bestFit="1" customWidth="1"/>
    <col min="6" max="6" width="18.1796875" bestFit="1" customWidth="1"/>
    <col min="7" max="7" width="18.36328125" bestFit="1" customWidth="1"/>
    <col min="8" max="8" width="15.453125" bestFit="1" customWidth="1"/>
    <col min="9" max="9" width="15.26953125" bestFit="1" customWidth="1"/>
  </cols>
  <sheetData>
    <row r="1" spans="1:9" x14ac:dyDescent="0.35">
      <c r="A1" s="7" t="s">
        <v>6</v>
      </c>
      <c r="B1" s="1" t="s">
        <v>7</v>
      </c>
      <c r="D1" s="3" t="s">
        <v>20</v>
      </c>
      <c r="E1" s="3" t="s">
        <v>19</v>
      </c>
      <c r="F1" s="3" t="s">
        <v>23</v>
      </c>
      <c r="G1" s="3" t="s">
        <v>22</v>
      </c>
    </row>
    <row r="2" spans="1:9" x14ac:dyDescent="0.35">
      <c r="A2" s="8" t="s">
        <v>1</v>
      </c>
      <c r="B2" s="2">
        <f>0.4</f>
        <v>0.4</v>
      </c>
      <c r="D2" s="2">
        <f>0.0025*12</f>
        <v>0.03</v>
      </c>
      <c r="E2" s="2">
        <f>(AVERAGE(H9:H372) -D2)/_xlfn.STDEV.P(H9:H372)</f>
        <v>-0.41076535658342722</v>
      </c>
      <c r="F2" s="2">
        <f>(AVERAGE(H9:H372) -D2)/G2</f>
        <v>-0.35012898651797714</v>
      </c>
      <c r="G2" s="2">
        <f>SQRT(AVERAGEIFS(I9:I372, I9:I372,"&lt;&gt;"))</f>
        <v>7.1294952086021976E-2</v>
      </c>
    </row>
    <row r="3" spans="1:9" x14ac:dyDescent="0.35">
      <c r="A3" s="8" t="s">
        <v>2</v>
      </c>
      <c r="B3" s="2">
        <f>0.3</f>
        <v>0.3</v>
      </c>
    </row>
    <row r="4" spans="1:9" x14ac:dyDescent="0.35">
      <c r="A4" s="8" t="s">
        <v>3</v>
      </c>
      <c r="B4" s="2">
        <f>0.3</f>
        <v>0.3</v>
      </c>
    </row>
    <row r="5" spans="1:9" x14ac:dyDescent="0.35">
      <c r="A5" s="8" t="s">
        <v>8</v>
      </c>
      <c r="B5" s="2">
        <f>SUM(B2:B4)</f>
        <v>1</v>
      </c>
    </row>
    <row r="7" spans="1:9" x14ac:dyDescent="0.35">
      <c r="A7" s="9" t="s">
        <v>0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4</v>
      </c>
      <c r="I7" s="4" t="s">
        <v>21</v>
      </c>
    </row>
    <row r="8" spans="1:9" x14ac:dyDescent="0.35">
      <c r="A8" s="10">
        <v>44927</v>
      </c>
      <c r="B8">
        <v>143.50478802433611</v>
      </c>
      <c r="C8">
        <v>221.16937483911889</v>
      </c>
      <c r="D8">
        <v>670.9934897051254</v>
      </c>
    </row>
    <row r="9" spans="1:9" x14ac:dyDescent="0.35">
      <c r="A9" s="10">
        <v>44928</v>
      </c>
      <c r="B9">
        <v>122.7980797588388</v>
      </c>
      <c r="C9">
        <v>219.78210947183589</v>
      </c>
      <c r="D9">
        <v>667.24221336641551</v>
      </c>
      <c r="E9">
        <f>(B9-B8)/B8</f>
        <v>-0.1442928040978381</v>
      </c>
      <c r="F9">
        <f t="shared" ref="F9:G24" si="0">(C9-C8)/C8</f>
        <v>-6.2724116677189377E-3</v>
      </c>
      <c r="G9">
        <f t="shared" si="0"/>
        <v>-5.5906300079877382E-3</v>
      </c>
      <c r="H9">
        <f>E9*$B$2+F9*$B$3+G9*$B$4</f>
        <v>-6.1276034141847242E-2</v>
      </c>
      <c r="I9">
        <f>IF(H9&lt;$D$2,(H9-$D$2)^2,"")</f>
        <v>8.3313144086636613E-3</v>
      </c>
    </row>
    <row r="10" spans="1:9" x14ac:dyDescent="0.35">
      <c r="A10" s="10">
        <v>44929</v>
      </c>
      <c r="B10">
        <v>124.2885784715851</v>
      </c>
      <c r="C10">
        <v>212.1459582507099</v>
      </c>
      <c r="D10">
        <v>790.76259422810551</v>
      </c>
      <c r="E10">
        <f t="shared" ref="E10:G73" si="1">(B10-B9)/B9</f>
        <v>1.2137801467852498E-2</v>
      </c>
      <c r="F10">
        <f t="shared" si="0"/>
        <v>-3.4744189322218413E-2</v>
      </c>
      <c r="G10">
        <f t="shared" si="0"/>
        <v>0.18512075283501117</v>
      </c>
      <c r="H10">
        <f t="shared" ref="H10:H73" si="2">E10*$B$2+F10*$B$3+G10*$B$4</f>
        <v>4.9968089640978826E-2</v>
      </c>
      <c r="I10" t="str">
        <f t="shared" ref="I10:I73" si="3">IF(H10&lt;$D$2,(H10-$D$2)^2,"")</f>
        <v/>
      </c>
    </row>
    <row r="11" spans="1:9" x14ac:dyDescent="0.35">
      <c r="A11" s="10">
        <v>44930</v>
      </c>
      <c r="B11">
        <v>126.7230839771637</v>
      </c>
      <c r="C11">
        <v>222.20533934947491</v>
      </c>
      <c r="D11">
        <v>660.33370387022035</v>
      </c>
      <c r="E11">
        <f t="shared" si="1"/>
        <v>1.9587523934350707E-2</v>
      </c>
      <c r="F11">
        <f t="shared" si="0"/>
        <v>4.7417264894941052E-2</v>
      </c>
      <c r="G11">
        <f t="shared" si="0"/>
        <v>-0.16494064250118196</v>
      </c>
      <c r="H11">
        <f t="shared" si="2"/>
        <v>-2.7422003708131987E-2</v>
      </c>
      <c r="I11">
        <f t="shared" si="3"/>
        <v>3.2972865098567232E-3</v>
      </c>
    </row>
    <row r="12" spans="1:9" x14ac:dyDescent="0.35">
      <c r="A12" s="10">
        <v>44931</v>
      </c>
      <c r="B12">
        <v>127.2614809736297</v>
      </c>
      <c r="C12">
        <v>200.9970228174424</v>
      </c>
      <c r="D12">
        <v>715.30847356417507</v>
      </c>
      <c r="E12">
        <f t="shared" si="1"/>
        <v>4.2486102734291716E-3</v>
      </c>
      <c r="F12">
        <f t="shared" si="0"/>
        <v>-9.5444675605553267E-2</v>
      </c>
      <c r="G12">
        <f t="shared" si="0"/>
        <v>8.3253011881337005E-2</v>
      </c>
      <c r="H12">
        <f t="shared" si="2"/>
        <v>-1.9580550078932106E-3</v>
      </c>
      <c r="I12">
        <f t="shared" si="3"/>
        <v>1.0213172798875284E-3</v>
      </c>
    </row>
    <row r="13" spans="1:9" x14ac:dyDescent="0.35">
      <c r="A13" s="10">
        <v>44932</v>
      </c>
      <c r="B13">
        <v>121.40144749277439</v>
      </c>
      <c r="C13">
        <v>221.20063917434399</v>
      </c>
      <c r="D13">
        <v>797.17939807524033</v>
      </c>
      <c r="E13">
        <f t="shared" si="1"/>
        <v>-4.6047189110345062E-2</v>
      </c>
      <c r="F13">
        <f t="shared" si="0"/>
        <v>0.1005169931061702</v>
      </c>
      <c r="G13">
        <f t="shared" si="0"/>
        <v>0.11445540985013938</v>
      </c>
      <c r="H13">
        <f t="shared" si="2"/>
        <v>4.6072845242754845E-2</v>
      </c>
      <c r="I13" t="str">
        <f t="shared" si="3"/>
        <v/>
      </c>
    </row>
    <row r="14" spans="1:9" x14ac:dyDescent="0.35">
      <c r="A14" s="10">
        <v>44933</v>
      </c>
      <c r="B14">
        <v>128.13781492933779</v>
      </c>
      <c r="C14">
        <v>211.28019392063521</v>
      </c>
      <c r="D14">
        <v>771.92874608876764</v>
      </c>
      <c r="E14">
        <f t="shared" si="1"/>
        <v>5.5488361759149001E-2</v>
      </c>
      <c r="F14">
        <f t="shared" si="0"/>
        <v>-4.4848176256352353E-2</v>
      </c>
      <c r="G14">
        <f t="shared" si="0"/>
        <v>-3.1674993166455931E-2</v>
      </c>
      <c r="H14">
        <f t="shared" si="2"/>
        <v>-7.6160612318288204E-4</v>
      </c>
      <c r="I14">
        <f t="shared" si="3"/>
        <v>9.4627641127784253E-4</v>
      </c>
    </row>
    <row r="15" spans="1:9" x14ac:dyDescent="0.35">
      <c r="A15" s="10">
        <v>44934</v>
      </c>
      <c r="B15">
        <v>121.4328831500633</v>
      </c>
      <c r="C15">
        <v>217.5672919190603</v>
      </c>
      <c r="D15">
        <v>746.80854470527686</v>
      </c>
      <c r="E15">
        <f t="shared" si="1"/>
        <v>-5.2325941276366819E-2</v>
      </c>
      <c r="F15">
        <f t="shared" si="0"/>
        <v>2.9757157458813924E-2</v>
      </c>
      <c r="G15">
        <f t="shared" si="0"/>
        <v>-3.2542124529978435E-2</v>
      </c>
      <c r="H15">
        <f t="shared" si="2"/>
        <v>-2.1765866631896086E-2</v>
      </c>
      <c r="I15">
        <f t="shared" si="3"/>
        <v>2.6797049481512526E-3</v>
      </c>
    </row>
    <row r="16" spans="1:9" x14ac:dyDescent="0.35">
      <c r="A16" s="10">
        <v>44935</v>
      </c>
      <c r="B16">
        <v>120.8358413008019</v>
      </c>
      <c r="C16">
        <v>223.11672742141221</v>
      </c>
      <c r="D16">
        <v>683.99235403883472</v>
      </c>
      <c r="E16">
        <f t="shared" si="1"/>
        <v>-4.9166406476867904E-3</v>
      </c>
      <c r="F16">
        <f t="shared" si="0"/>
        <v>2.5506754500655461E-2</v>
      </c>
      <c r="G16">
        <f t="shared" si="0"/>
        <v>-8.4112844063979134E-2</v>
      </c>
      <c r="H16">
        <f t="shared" si="2"/>
        <v>-1.9548483128071819E-2</v>
      </c>
      <c r="I16">
        <f t="shared" si="3"/>
        <v>2.4550521802928181E-3</v>
      </c>
    </row>
    <row r="17" spans="1:9" x14ac:dyDescent="0.35">
      <c r="A17" s="10">
        <v>44936</v>
      </c>
      <c r="B17">
        <v>147.6376500412849</v>
      </c>
      <c r="C17">
        <v>234.4463257453705</v>
      </c>
      <c r="D17">
        <v>637.76147393744066</v>
      </c>
      <c r="E17">
        <f t="shared" si="1"/>
        <v>0.22180346867254469</v>
      </c>
      <c r="F17">
        <f t="shared" si="0"/>
        <v>5.0778793929508882E-2</v>
      </c>
      <c r="G17">
        <f t="shared" si="0"/>
        <v>-6.7589761535213358E-2</v>
      </c>
      <c r="H17">
        <f t="shared" si="2"/>
        <v>8.3678097187306538E-2</v>
      </c>
      <c r="I17" t="str">
        <f t="shared" si="3"/>
        <v/>
      </c>
    </row>
    <row r="18" spans="1:9" x14ac:dyDescent="0.35">
      <c r="A18" s="10">
        <v>44937</v>
      </c>
      <c r="B18">
        <v>132.9567942065473</v>
      </c>
      <c r="C18">
        <v>239.87305215164281</v>
      </c>
      <c r="D18">
        <v>790.09867232656666</v>
      </c>
      <c r="E18">
        <f t="shared" si="1"/>
        <v>-9.9438428006895896E-2</v>
      </c>
      <c r="F18">
        <f t="shared" si="0"/>
        <v>2.3146988501607887E-2</v>
      </c>
      <c r="G18">
        <f t="shared" si="0"/>
        <v>0.23886234056851963</v>
      </c>
      <c r="H18">
        <f t="shared" si="2"/>
        <v>3.8827427518279882E-2</v>
      </c>
      <c r="I18" t="str">
        <f t="shared" si="3"/>
        <v/>
      </c>
    </row>
    <row r="19" spans="1:9" x14ac:dyDescent="0.35">
      <c r="A19" s="10">
        <v>44938</v>
      </c>
      <c r="B19">
        <v>133.57546372047901</v>
      </c>
      <c r="C19">
        <v>222.25868250890969</v>
      </c>
      <c r="D19">
        <v>669.18478242033564</v>
      </c>
      <c r="E19">
        <f t="shared" si="1"/>
        <v>4.653162086403863E-3</v>
      </c>
      <c r="F19">
        <f t="shared" si="0"/>
        <v>-7.3432048680473205E-2</v>
      </c>
      <c r="G19">
        <f t="shared" si="0"/>
        <v>-0.15303644233470426</v>
      </c>
      <c r="H19">
        <f t="shared" si="2"/>
        <v>-6.6079282469991701E-2</v>
      </c>
      <c r="I19">
        <f t="shared" si="3"/>
        <v>9.2312285199484551E-3</v>
      </c>
    </row>
    <row r="20" spans="1:9" x14ac:dyDescent="0.35">
      <c r="A20" s="10">
        <v>44939</v>
      </c>
      <c r="B20">
        <v>143.41929029946641</v>
      </c>
      <c r="C20">
        <v>225.2329549170891</v>
      </c>
      <c r="D20">
        <v>666.05407396327325</v>
      </c>
      <c r="E20">
        <f t="shared" si="1"/>
        <v>7.3694871084907229E-2</v>
      </c>
      <c r="F20">
        <f t="shared" si="0"/>
        <v>1.3382030229843493E-2</v>
      </c>
      <c r="G20">
        <f t="shared" si="0"/>
        <v>-4.6783915882532548E-3</v>
      </c>
      <c r="H20">
        <f t="shared" si="2"/>
        <v>3.2089040026439968E-2</v>
      </c>
      <c r="I20" t="str">
        <f t="shared" si="3"/>
        <v/>
      </c>
    </row>
    <row r="21" spans="1:9" x14ac:dyDescent="0.35">
      <c r="A21" s="10">
        <v>44940</v>
      </c>
      <c r="B21">
        <v>145.3578050310004</v>
      </c>
      <c r="C21">
        <v>217.32281599978771</v>
      </c>
      <c r="D21">
        <v>763.57677367386225</v>
      </c>
      <c r="E21">
        <f t="shared" si="1"/>
        <v>1.3516415591558657E-2</v>
      </c>
      <c r="F21">
        <f t="shared" si="0"/>
        <v>-3.5119811486792468E-2</v>
      </c>
      <c r="G21">
        <f t="shared" si="0"/>
        <v>0.14641859200754093</v>
      </c>
      <c r="H21">
        <f t="shared" si="2"/>
        <v>3.8796200392848E-2</v>
      </c>
      <c r="I21" t="str">
        <f t="shared" si="3"/>
        <v/>
      </c>
    </row>
    <row r="22" spans="1:9" x14ac:dyDescent="0.35">
      <c r="A22" s="10">
        <v>44941</v>
      </c>
      <c r="B22">
        <v>120.5377705383309</v>
      </c>
      <c r="C22">
        <v>239.2628743771825</v>
      </c>
      <c r="D22">
        <v>732.17467326514497</v>
      </c>
      <c r="E22">
        <f t="shared" si="1"/>
        <v>-0.17075130219100471</v>
      </c>
      <c r="F22">
        <f t="shared" si="0"/>
        <v>0.10095607438390741</v>
      </c>
      <c r="G22">
        <f t="shared" si="0"/>
        <v>-4.1125007322616244E-2</v>
      </c>
      <c r="H22">
        <f t="shared" si="2"/>
        <v>-5.0351200758014532E-2</v>
      </c>
      <c r="I22">
        <f t="shared" si="3"/>
        <v>6.4563154632547538E-3</v>
      </c>
    </row>
    <row r="23" spans="1:9" x14ac:dyDescent="0.35">
      <c r="A23" s="10">
        <v>44942</v>
      </c>
      <c r="B23">
        <v>129.1645537516354</v>
      </c>
      <c r="C23">
        <v>222.42914941601089</v>
      </c>
      <c r="D23">
        <v>726.03437445422401</v>
      </c>
      <c r="E23">
        <f t="shared" si="1"/>
        <v>7.1569128703613968E-2</v>
      </c>
      <c r="F23">
        <f t="shared" si="0"/>
        <v>-7.035661092424364E-2</v>
      </c>
      <c r="G23">
        <f t="shared" si="0"/>
        <v>-8.3863851552501856E-3</v>
      </c>
      <c r="H23">
        <f t="shared" si="2"/>
        <v>5.0047526575974404E-3</v>
      </c>
      <c r="I23">
        <f t="shared" si="3"/>
        <v>6.2476238970788224E-4</v>
      </c>
    </row>
    <row r="24" spans="1:9" x14ac:dyDescent="0.35">
      <c r="A24" s="10">
        <v>44943</v>
      </c>
      <c r="B24">
        <v>148.1761437632091</v>
      </c>
      <c r="C24">
        <v>220.56545363300199</v>
      </c>
      <c r="D24">
        <v>733.97810257515584</v>
      </c>
      <c r="E24">
        <f t="shared" si="1"/>
        <v>0.14718891103924855</v>
      </c>
      <c r="F24">
        <f t="shared" si="0"/>
        <v>-8.3788288895679276E-3</v>
      </c>
      <c r="G24">
        <f t="shared" si="0"/>
        <v>1.0941256227576432E-2</v>
      </c>
      <c r="H24">
        <f t="shared" si="2"/>
        <v>5.9644292617101975E-2</v>
      </c>
      <c r="I24" t="str">
        <f t="shared" si="3"/>
        <v/>
      </c>
    </row>
    <row r="25" spans="1:9" x14ac:dyDescent="0.35">
      <c r="A25" s="10">
        <v>44944</v>
      </c>
      <c r="B25">
        <v>140.2307899452438</v>
      </c>
      <c r="C25">
        <v>217.6418763045892</v>
      </c>
      <c r="D25">
        <v>731.01896663208549</v>
      </c>
      <c r="E25">
        <f t="shared" si="1"/>
        <v>-5.3621005488321147E-2</v>
      </c>
      <c r="F25">
        <f t="shared" si="1"/>
        <v>-1.3254919481984333E-2</v>
      </c>
      <c r="G25">
        <f t="shared" si="1"/>
        <v>-4.0316406343571393E-3</v>
      </c>
      <c r="H25">
        <f t="shared" si="2"/>
        <v>-2.6634370230230901E-2</v>
      </c>
      <c r="I25">
        <f t="shared" si="3"/>
        <v>3.2074518913748642E-3</v>
      </c>
    </row>
    <row r="26" spans="1:9" x14ac:dyDescent="0.35">
      <c r="A26" s="10">
        <v>44945</v>
      </c>
      <c r="B26">
        <v>130.2860473256294</v>
      </c>
      <c r="C26">
        <v>231.0597814230332</v>
      </c>
      <c r="D26">
        <v>766.44131615105834</v>
      </c>
      <c r="E26">
        <f t="shared" si="1"/>
        <v>-7.0916969258303014E-2</v>
      </c>
      <c r="F26">
        <f t="shared" si="1"/>
        <v>6.1651302342503593E-2</v>
      </c>
      <c r="G26">
        <f t="shared" si="1"/>
        <v>4.8456129233101775E-2</v>
      </c>
      <c r="H26">
        <f t="shared" si="2"/>
        <v>4.6654417693604011E-3</v>
      </c>
      <c r="I26">
        <f t="shared" si="3"/>
        <v>6.4183984074166862E-4</v>
      </c>
    </row>
    <row r="27" spans="1:9" x14ac:dyDescent="0.35">
      <c r="A27" s="10">
        <v>44946</v>
      </c>
      <c r="B27">
        <v>146.3645505872812</v>
      </c>
      <c r="C27">
        <v>239.72860374581569</v>
      </c>
      <c r="D27">
        <v>662.6372754179614</v>
      </c>
      <c r="E27">
        <f t="shared" si="1"/>
        <v>0.12340924904618623</v>
      </c>
      <c r="F27">
        <f t="shared" si="1"/>
        <v>3.7517660015921481E-2</v>
      </c>
      <c r="G27">
        <f t="shared" si="1"/>
        <v>-0.13543638442455541</v>
      </c>
      <c r="H27">
        <f t="shared" si="2"/>
        <v>1.9988082295884321E-2</v>
      </c>
      <c r="I27">
        <f t="shared" si="3"/>
        <v>1.0023849611398495E-4</v>
      </c>
    </row>
    <row r="28" spans="1:9" x14ac:dyDescent="0.35">
      <c r="A28" s="10">
        <v>44947</v>
      </c>
      <c r="B28">
        <v>132.4693815179981</v>
      </c>
      <c r="C28">
        <v>220.0505468183498</v>
      </c>
      <c r="D28">
        <v>776.18499222838022</v>
      </c>
      <c r="E28">
        <f t="shared" si="1"/>
        <v>-9.4935344750688308E-2</v>
      </c>
      <c r="F28">
        <f t="shared" si="1"/>
        <v>-8.2084726728440541E-2</v>
      </c>
      <c r="G28">
        <f t="shared" si="1"/>
        <v>0.17135727346276752</v>
      </c>
      <c r="H28">
        <f t="shared" si="2"/>
        <v>-1.1192373879977235E-2</v>
      </c>
      <c r="I28">
        <f t="shared" si="3"/>
        <v>1.6968116658678308E-3</v>
      </c>
    </row>
    <row r="29" spans="1:9" x14ac:dyDescent="0.35">
      <c r="A29" s="10">
        <v>44948</v>
      </c>
      <c r="B29">
        <v>135.84374644036319</v>
      </c>
      <c r="C29">
        <v>217.37377476220479</v>
      </c>
      <c r="D29">
        <v>651.23210436887916</v>
      </c>
      <c r="E29">
        <f t="shared" si="1"/>
        <v>2.547279140052924E-2</v>
      </c>
      <c r="F29">
        <f t="shared" si="1"/>
        <v>-1.2164350849601244E-2</v>
      </c>
      <c r="G29">
        <f t="shared" si="1"/>
        <v>-0.16098338554674815</v>
      </c>
      <c r="H29">
        <f t="shared" si="2"/>
        <v>-4.1755204358693121E-2</v>
      </c>
      <c r="I29">
        <f t="shared" si="3"/>
        <v>5.1488093525578118E-3</v>
      </c>
    </row>
    <row r="30" spans="1:9" x14ac:dyDescent="0.35">
      <c r="A30" s="10">
        <v>44949</v>
      </c>
      <c r="B30">
        <v>145.5677813116819</v>
      </c>
      <c r="C30">
        <v>221.20177459342901</v>
      </c>
      <c r="D30">
        <v>660.74684036004305</v>
      </c>
      <c r="E30">
        <f t="shared" si="1"/>
        <v>7.1582499203138944E-2</v>
      </c>
      <c r="F30">
        <f t="shared" si="1"/>
        <v>1.7610219242923136E-2</v>
      </c>
      <c r="G30">
        <f t="shared" si="1"/>
        <v>1.4610360772039628E-2</v>
      </c>
      <c r="H30">
        <f t="shared" si="2"/>
        <v>3.8299173685744405E-2</v>
      </c>
      <c r="I30" t="str">
        <f t="shared" si="3"/>
        <v/>
      </c>
    </row>
    <row r="31" spans="1:9" x14ac:dyDescent="0.35">
      <c r="A31" s="10">
        <v>44950</v>
      </c>
      <c r="B31">
        <v>147.61242349281011</v>
      </c>
      <c r="C31">
        <v>211.15005259984099</v>
      </c>
      <c r="D31">
        <v>667.24074758841368</v>
      </c>
      <c r="E31">
        <f t="shared" si="1"/>
        <v>1.4045980248543687E-2</v>
      </c>
      <c r="F31">
        <f t="shared" si="1"/>
        <v>-4.5441416607363026E-2</v>
      </c>
      <c r="G31">
        <f t="shared" si="1"/>
        <v>9.8281320949368152E-3</v>
      </c>
      <c r="H31">
        <f t="shared" si="2"/>
        <v>-5.0655932543103872E-3</v>
      </c>
      <c r="I31">
        <f t="shared" si="3"/>
        <v>1.229595830276738E-3</v>
      </c>
    </row>
    <row r="32" spans="1:9" x14ac:dyDescent="0.35">
      <c r="A32" s="10">
        <v>44951</v>
      </c>
      <c r="B32">
        <v>142.6362051731104</v>
      </c>
      <c r="C32">
        <v>220.9484980447892</v>
      </c>
      <c r="D32">
        <v>728.96005430508694</v>
      </c>
      <c r="E32">
        <f t="shared" si="1"/>
        <v>-3.371137877119193E-2</v>
      </c>
      <c r="F32">
        <f t="shared" si="1"/>
        <v>4.6405129074334854E-2</v>
      </c>
      <c r="G32">
        <f t="shared" si="1"/>
        <v>9.2499306943922902E-2</v>
      </c>
      <c r="H32">
        <f t="shared" si="2"/>
        <v>2.8186779297000555E-2</v>
      </c>
      <c r="I32">
        <f t="shared" si="3"/>
        <v>3.2877693177857985E-6</v>
      </c>
    </row>
    <row r="33" spans="1:9" x14ac:dyDescent="0.35">
      <c r="A33" s="10">
        <v>44952</v>
      </c>
      <c r="B33">
        <v>137.70160621796381</v>
      </c>
      <c r="C33">
        <v>202.4723106463598</v>
      </c>
      <c r="D33">
        <v>696.56052768480572</v>
      </c>
      <c r="E33">
        <f t="shared" si="1"/>
        <v>-3.4595697138448886E-2</v>
      </c>
      <c r="F33">
        <f t="shared" si="1"/>
        <v>-8.3622145259770145E-2</v>
      </c>
      <c r="G33">
        <f t="shared" si="1"/>
        <v>-4.4446230529281178E-2</v>
      </c>
      <c r="H33">
        <f t="shared" si="2"/>
        <v>-5.2258791592094948E-2</v>
      </c>
      <c r="I33">
        <f t="shared" si="3"/>
        <v>6.7665087941917116E-3</v>
      </c>
    </row>
    <row r="34" spans="1:9" x14ac:dyDescent="0.35">
      <c r="A34" s="10">
        <v>44953</v>
      </c>
      <c r="B34">
        <v>149.50593690864881</v>
      </c>
      <c r="C34">
        <v>220.1195784519816</v>
      </c>
      <c r="D34">
        <v>707.2821222911698</v>
      </c>
      <c r="E34">
        <f t="shared" si="1"/>
        <v>8.5723986922855974E-2</v>
      </c>
      <c r="F34">
        <f t="shared" si="1"/>
        <v>8.7158919406242624E-2</v>
      </c>
      <c r="G34">
        <f t="shared" si="1"/>
        <v>1.5392193758093066E-2</v>
      </c>
      <c r="H34">
        <f t="shared" si="2"/>
        <v>6.5054928718443095E-2</v>
      </c>
      <c r="I34" t="str">
        <f t="shared" si="3"/>
        <v/>
      </c>
    </row>
    <row r="35" spans="1:9" x14ac:dyDescent="0.35">
      <c r="A35" s="10">
        <v>44954</v>
      </c>
      <c r="B35">
        <v>133.65527019411601</v>
      </c>
      <c r="C35">
        <v>212.06284484979179</v>
      </c>
      <c r="D35">
        <v>618.11122137007112</v>
      </c>
      <c r="E35">
        <f t="shared" si="1"/>
        <v>-0.10602031626488435</v>
      </c>
      <c r="F35">
        <f t="shared" si="1"/>
        <v>-3.6601621985876007E-2</v>
      </c>
      <c r="G35">
        <f t="shared" si="1"/>
        <v>-0.12607543455536308</v>
      </c>
      <c r="H35">
        <f t="shared" si="2"/>
        <v>-9.1211243468325459E-2</v>
      </c>
      <c r="I35">
        <f t="shared" si="3"/>
        <v>1.469216554313767E-2</v>
      </c>
    </row>
    <row r="36" spans="1:9" x14ac:dyDescent="0.35">
      <c r="A36" s="10">
        <v>44955</v>
      </c>
      <c r="B36">
        <v>135.08616537684981</v>
      </c>
      <c r="C36">
        <v>203.9269662688931</v>
      </c>
      <c r="D36">
        <v>671.13905987733688</v>
      </c>
      <c r="E36">
        <f t="shared" si="1"/>
        <v>1.0705864277971324E-2</v>
      </c>
      <c r="F36">
        <f t="shared" si="1"/>
        <v>-3.8365412793841799E-2</v>
      </c>
      <c r="G36">
        <f t="shared" si="1"/>
        <v>8.5790124291429598E-2</v>
      </c>
      <c r="H36">
        <f t="shared" si="2"/>
        <v>1.8509759160464871E-2</v>
      </c>
      <c r="I36">
        <f t="shared" si="3"/>
        <v>1.320256345505209E-4</v>
      </c>
    </row>
    <row r="37" spans="1:9" x14ac:dyDescent="0.35">
      <c r="A37" s="10">
        <v>44956</v>
      </c>
      <c r="B37">
        <v>136.42682522739071</v>
      </c>
      <c r="C37">
        <v>241.0072221529507</v>
      </c>
      <c r="D37">
        <v>793.75559311928544</v>
      </c>
      <c r="E37">
        <f t="shared" si="1"/>
        <v>9.9244792892067384E-3</v>
      </c>
      <c r="F37">
        <f t="shared" si="1"/>
        <v>0.18183105727745927</v>
      </c>
      <c r="G37">
        <f t="shared" si="1"/>
        <v>0.18269914623112385</v>
      </c>
      <c r="H37">
        <f t="shared" si="2"/>
        <v>0.11332885276825763</v>
      </c>
      <c r="I37" t="str">
        <f t="shared" si="3"/>
        <v/>
      </c>
    </row>
    <row r="38" spans="1:9" x14ac:dyDescent="0.35">
      <c r="A38" s="10">
        <v>44957</v>
      </c>
      <c r="B38">
        <v>139.2119189937201</v>
      </c>
      <c r="C38">
        <v>249.5392818332914</v>
      </c>
      <c r="D38">
        <v>605.71585788428206</v>
      </c>
      <c r="E38">
        <f t="shared" si="1"/>
        <v>2.0414561151645323E-2</v>
      </c>
      <c r="F38">
        <f t="shared" si="1"/>
        <v>3.5401676365225197E-2</v>
      </c>
      <c r="G38">
        <f t="shared" si="1"/>
        <v>-0.23689878454405397</v>
      </c>
      <c r="H38">
        <f t="shared" si="2"/>
        <v>-5.2283307992990496E-2</v>
      </c>
      <c r="I38">
        <f t="shared" si="3"/>
        <v>6.7705427742693336E-3</v>
      </c>
    </row>
    <row r="39" spans="1:9" x14ac:dyDescent="0.35">
      <c r="A39" s="10">
        <v>44958</v>
      </c>
      <c r="B39">
        <v>148.53756356584759</v>
      </c>
      <c r="C39">
        <v>239.84636587319849</v>
      </c>
      <c r="D39">
        <v>692.21879279876373</v>
      </c>
      <c r="E39">
        <f t="shared" si="1"/>
        <v>6.6988837159468864E-2</v>
      </c>
      <c r="F39">
        <f t="shared" si="1"/>
        <v>-3.8843246998556354E-2</v>
      </c>
      <c r="G39">
        <f t="shared" si="1"/>
        <v>0.14281107847601948</v>
      </c>
      <c r="H39">
        <f t="shared" si="2"/>
        <v>5.7985884307026489E-2</v>
      </c>
      <c r="I39" t="str">
        <f t="shared" si="3"/>
        <v/>
      </c>
    </row>
    <row r="40" spans="1:9" x14ac:dyDescent="0.35">
      <c r="A40" s="10">
        <v>44959</v>
      </c>
      <c r="B40">
        <v>138.88899884267079</v>
      </c>
      <c r="C40">
        <v>211.83430307418391</v>
      </c>
      <c r="D40">
        <v>753.92249451763348</v>
      </c>
      <c r="E40">
        <f t="shared" si="1"/>
        <v>-6.4957068714133967E-2</v>
      </c>
      <c r="F40">
        <f t="shared" si="1"/>
        <v>-0.11679169161905896</v>
      </c>
      <c r="G40">
        <f t="shared" si="1"/>
        <v>8.9139015526277038E-2</v>
      </c>
      <c r="H40">
        <f t="shared" si="2"/>
        <v>-3.4278630313488156E-2</v>
      </c>
      <c r="I40">
        <f t="shared" si="3"/>
        <v>4.1317423149780782E-3</v>
      </c>
    </row>
    <row r="41" spans="1:9" x14ac:dyDescent="0.35">
      <c r="A41" s="10">
        <v>44960</v>
      </c>
      <c r="B41">
        <v>126.2886621366013</v>
      </c>
      <c r="C41">
        <v>246.07652518699319</v>
      </c>
      <c r="D41">
        <v>739.45305130281065</v>
      </c>
      <c r="E41">
        <f t="shared" si="1"/>
        <v>-9.0722352461786837E-2</v>
      </c>
      <c r="F41">
        <f t="shared" si="1"/>
        <v>0.16164625660659754</v>
      </c>
      <c r="G41">
        <f t="shared" si="1"/>
        <v>-1.9192215804730052E-2</v>
      </c>
      <c r="H41">
        <f t="shared" si="2"/>
        <v>6.4472712558455054E-3</v>
      </c>
      <c r="I41">
        <f t="shared" si="3"/>
        <v>5.5473103129572126E-4</v>
      </c>
    </row>
    <row r="42" spans="1:9" x14ac:dyDescent="0.35">
      <c r="A42" s="10">
        <v>44961</v>
      </c>
      <c r="B42">
        <v>137.7891841246074</v>
      </c>
      <c r="C42">
        <v>226.07323189716919</v>
      </c>
      <c r="D42">
        <v>695.79290764496398</v>
      </c>
      <c r="E42">
        <f t="shared" si="1"/>
        <v>9.1065356093221209E-2</v>
      </c>
      <c r="F42">
        <f t="shared" si="1"/>
        <v>-8.128891317293889E-2</v>
      </c>
      <c r="G42">
        <f t="shared" si="1"/>
        <v>-5.9043834603053888E-2</v>
      </c>
      <c r="H42">
        <f t="shared" si="2"/>
        <v>-5.6736818955093471E-3</v>
      </c>
      <c r="I42">
        <f t="shared" si="3"/>
        <v>1.2726115799819914E-3</v>
      </c>
    </row>
    <row r="43" spans="1:9" x14ac:dyDescent="0.35">
      <c r="A43" s="10">
        <v>44962</v>
      </c>
      <c r="B43">
        <v>121.16651561136879</v>
      </c>
      <c r="C43">
        <v>246.02282779451289</v>
      </c>
      <c r="D43">
        <v>625.86617605640993</v>
      </c>
      <c r="E43">
        <f t="shared" si="1"/>
        <v>-0.12063841308622721</v>
      </c>
      <c r="F43">
        <f t="shared" si="1"/>
        <v>8.8243954093680119E-2</v>
      </c>
      <c r="G43">
        <f t="shared" si="1"/>
        <v>-0.10049934516468934</v>
      </c>
      <c r="H43">
        <f t="shared" si="2"/>
        <v>-5.1931982555793649E-2</v>
      </c>
      <c r="I43">
        <f t="shared" si="3"/>
        <v>6.7128497655228742E-3</v>
      </c>
    </row>
    <row r="44" spans="1:9" x14ac:dyDescent="0.35">
      <c r="A44" s="10">
        <v>44963</v>
      </c>
      <c r="B44">
        <v>127.3906176395046</v>
      </c>
      <c r="C44">
        <v>248.16047834862181</v>
      </c>
      <c r="D44">
        <v>683.33023294251029</v>
      </c>
      <c r="E44">
        <f t="shared" si="1"/>
        <v>5.1368168810755246E-2</v>
      </c>
      <c r="F44">
        <f t="shared" si="1"/>
        <v>8.6888301108966944E-3</v>
      </c>
      <c r="G44">
        <f t="shared" si="1"/>
        <v>9.1815245949512819E-2</v>
      </c>
      <c r="H44">
        <f t="shared" si="2"/>
        <v>5.0698490342424948E-2</v>
      </c>
      <c r="I44" t="str">
        <f t="shared" si="3"/>
        <v/>
      </c>
    </row>
    <row r="45" spans="1:9" x14ac:dyDescent="0.35">
      <c r="A45" s="10">
        <v>44964</v>
      </c>
      <c r="B45">
        <v>131.378041271521</v>
      </c>
      <c r="C45">
        <v>241.8715883119518</v>
      </c>
      <c r="D45">
        <v>776.84600900690157</v>
      </c>
      <c r="E45">
        <f t="shared" si="1"/>
        <v>3.130076379172745E-2</v>
      </c>
      <c r="F45">
        <f t="shared" si="1"/>
        <v>-2.5342028990753423E-2</v>
      </c>
      <c r="G45">
        <f t="shared" si="1"/>
        <v>0.13685297613966235</v>
      </c>
      <c r="H45">
        <f t="shared" si="2"/>
        <v>4.597358966136366E-2</v>
      </c>
      <c r="I45" t="str">
        <f t="shared" si="3"/>
        <v/>
      </c>
    </row>
    <row r="46" spans="1:9" x14ac:dyDescent="0.35">
      <c r="A46" s="10">
        <v>44965</v>
      </c>
      <c r="B46">
        <v>129.9158947391324</v>
      </c>
      <c r="C46">
        <v>241.86448310045509</v>
      </c>
      <c r="D46">
        <v>680.11164313116296</v>
      </c>
      <c r="E46">
        <f t="shared" si="1"/>
        <v>-1.1129306832690257E-2</v>
      </c>
      <c r="F46">
        <f t="shared" si="1"/>
        <v>-2.9375965760573386E-5</v>
      </c>
      <c r="G46">
        <f t="shared" si="1"/>
        <v>-0.12452193195843426</v>
      </c>
      <c r="H46">
        <f t="shared" si="2"/>
        <v>-4.1817115110334549E-2</v>
      </c>
      <c r="I46">
        <f t="shared" si="3"/>
        <v>5.1576980227710425E-3</v>
      </c>
    </row>
    <row r="47" spans="1:9" x14ac:dyDescent="0.35">
      <c r="A47" s="10">
        <v>44966</v>
      </c>
      <c r="B47">
        <v>139.11525136633989</v>
      </c>
      <c r="C47">
        <v>206.08832217824559</v>
      </c>
      <c r="D47">
        <v>790.43362568698035</v>
      </c>
      <c r="E47">
        <f t="shared" si="1"/>
        <v>7.0810093296740567E-2</v>
      </c>
      <c r="F47">
        <f t="shared" si="1"/>
        <v>-0.1479182080129986</v>
      </c>
      <c r="G47">
        <f t="shared" si="1"/>
        <v>0.16221157756968621</v>
      </c>
      <c r="H47">
        <f t="shared" si="2"/>
        <v>3.2612048185702514E-2</v>
      </c>
      <c r="I47" t="str">
        <f t="shared" si="3"/>
        <v/>
      </c>
    </row>
    <row r="48" spans="1:9" x14ac:dyDescent="0.35">
      <c r="A48" s="10">
        <v>44967</v>
      </c>
      <c r="B48">
        <v>131.77156230237389</v>
      </c>
      <c r="C48">
        <v>233.93512327307269</v>
      </c>
      <c r="D48">
        <v>605.21287590010502</v>
      </c>
      <c r="E48">
        <f t="shared" si="1"/>
        <v>-5.2788526001562933E-2</v>
      </c>
      <c r="F48">
        <f t="shared" si="1"/>
        <v>0.13512071329661479</v>
      </c>
      <c r="G48">
        <f t="shared" si="1"/>
        <v>-0.23432802422328197</v>
      </c>
      <c r="H48">
        <f t="shared" si="2"/>
        <v>-5.087760367862533E-2</v>
      </c>
      <c r="I48">
        <f t="shared" si="3"/>
        <v>6.5411867767967893E-3</v>
      </c>
    </row>
    <row r="49" spans="1:9" x14ac:dyDescent="0.35">
      <c r="A49" s="10">
        <v>44968</v>
      </c>
      <c r="B49">
        <v>130.61001651766799</v>
      </c>
      <c r="C49">
        <v>245.6659524480531</v>
      </c>
      <c r="D49">
        <v>674.43729943797121</v>
      </c>
      <c r="E49">
        <f t="shared" si="1"/>
        <v>-8.8148441470286953E-3</v>
      </c>
      <c r="F49">
        <f t="shared" si="1"/>
        <v>5.0145651541547293E-2</v>
      </c>
      <c r="G49">
        <f t="shared" si="1"/>
        <v>0.1143802888114565</v>
      </c>
      <c r="H49">
        <f t="shared" si="2"/>
        <v>4.583184444708966E-2</v>
      </c>
      <c r="I49" t="str">
        <f t="shared" si="3"/>
        <v/>
      </c>
    </row>
    <row r="50" spans="1:9" x14ac:dyDescent="0.35">
      <c r="A50" s="10">
        <v>44969</v>
      </c>
      <c r="B50">
        <v>127.8480179251009</v>
      </c>
      <c r="C50">
        <v>202.2893066322483</v>
      </c>
      <c r="D50">
        <v>670.71288378840575</v>
      </c>
      <c r="E50">
        <f t="shared" si="1"/>
        <v>-2.1146912512590169E-2</v>
      </c>
      <c r="F50">
        <f t="shared" si="1"/>
        <v>-0.1765675926336473</v>
      </c>
      <c r="G50">
        <f t="shared" si="1"/>
        <v>-5.5222563352725672E-3</v>
      </c>
      <c r="H50">
        <f t="shared" si="2"/>
        <v>-6.3085719695712028E-2</v>
      </c>
      <c r="I50">
        <f t="shared" si="3"/>
        <v>8.6649512112686698E-3</v>
      </c>
    </row>
    <row r="51" spans="1:9" x14ac:dyDescent="0.35">
      <c r="A51" s="10">
        <v>44970</v>
      </c>
      <c r="B51">
        <v>141.84596133213611</v>
      </c>
      <c r="C51">
        <v>209.43530967815829</v>
      </c>
      <c r="D51">
        <v>705.05800329209001</v>
      </c>
      <c r="E51">
        <f t="shared" si="1"/>
        <v>0.10948893564572765</v>
      </c>
      <c r="F51">
        <f t="shared" si="1"/>
        <v>3.5325658903468705E-2</v>
      </c>
      <c r="G51">
        <f t="shared" si="1"/>
        <v>5.1206887975211973E-2</v>
      </c>
      <c r="H51">
        <f t="shared" si="2"/>
        <v>6.9755338321895261E-2</v>
      </c>
      <c r="I51" t="str">
        <f t="shared" si="3"/>
        <v/>
      </c>
    </row>
    <row r="52" spans="1:9" x14ac:dyDescent="0.35">
      <c r="A52" s="10">
        <v>44971</v>
      </c>
      <c r="B52">
        <v>133.88666144719909</v>
      </c>
      <c r="C52">
        <v>219.16617732734801</v>
      </c>
      <c r="D52">
        <v>744.24689156299587</v>
      </c>
      <c r="E52">
        <f t="shared" si="1"/>
        <v>-5.6112277079924125E-2</v>
      </c>
      <c r="F52">
        <f t="shared" si="1"/>
        <v>4.646240246758418E-2</v>
      </c>
      <c r="G52">
        <f t="shared" si="1"/>
        <v>5.5582502557127586E-2</v>
      </c>
      <c r="H52">
        <f t="shared" si="2"/>
        <v>8.168560675443878E-3</v>
      </c>
      <c r="I52">
        <f t="shared" si="3"/>
        <v>4.7661174298177533E-4</v>
      </c>
    </row>
    <row r="53" spans="1:9" x14ac:dyDescent="0.35">
      <c r="A53" s="10">
        <v>44972</v>
      </c>
      <c r="B53">
        <v>147.22138249927681</v>
      </c>
      <c r="C53">
        <v>231.0375954252938</v>
      </c>
      <c r="D53">
        <v>634.3091120177852</v>
      </c>
      <c r="E53">
        <f t="shared" si="1"/>
        <v>9.9597083891262331E-2</v>
      </c>
      <c r="F53">
        <f t="shared" si="1"/>
        <v>5.4166287164896645E-2</v>
      </c>
      <c r="G53">
        <f t="shared" si="1"/>
        <v>-0.14771681385773733</v>
      </c>
      <c r="H53">
        <f t="shared" si="2"/>
        <v>1.1773675548652732E-2</v>
      </c>
      <c r="I53">
        <f t="shared" si="3"/>
        <v>3.3219890300577928E-4</v>
      </c>
    </row>
    <row r="54" spans="1:9" x14ac:dyDescent="0.35">
      <c r="A54" s="10">
        <v>44973</v>
      </c>
      <c r="B54">
        <v>126.803429292922</v>
      </c>
      <c r="C54">
        <v>235.57830181570611</v>
      </c>
      <c r="D54">
        <v>685.00438757368431</v>
      </c>
      <c r="E54">
        <f t="shared" si="1"/>
        <v>-0.13868877509321792</v>
      </c>
      <c r="F54">
        <f t="shared" si="1"/>
        <v>1.9653538992447452E-2</v>
      </c>
      <c r="G54">
        <f t="shared" si="1"/>
        <v>7.992203579518764E-2</v>
      </c>
      <c r="H54">
        <f t="shared" si="2"/>
        <v>-2.5602837600996648E-2</v>
      </c>
      <c r="I54">
        <f t="shared" si="3"/>
        <v>3.0916755492828062E-3</v>
      </c>
    </row>
    <row r="55" spans="1:9" x14ac:dyDescent="0.35">
      <c r="A55" s="10">
        <v>44974</v>
      </c>
      <c r="B55">
        <v>138.2332898204946</v>
      </c>
      <c r="C55">
        <v>210.24359120035751</v>
      </c>
      <c r="D55">
        <v>687.60208913788028</v>
      </c>
      <c r="E55">
        <f t="shared" si="1"/>
        <v>9.0138418111461907E-2</v>
      </c>
      <c r="F55">
        <f t="shared" si="1"/>
        <v>-0.10754263198300855</v>
      </c>
      <c r="G55">
        <f t="shared" si="1"/>
        <v>3.7922407670951505E-3</v>
      </c>
      <c r="H55">
        <f t="shared" si="2"/>
        <v>4.9302498798107471E-3</v>
      </c>
      <c r="I55">
        <f t="shared" si="3"/>
        <v>6.28492371088729E-4</v>
      </c>
    </row>
    <row r="56" spans="1:9" x14ac:dyDescent="0.35">
      <c r="A56" s="10">
        <v>44975</v>
      </c>
      <c r="B56">
        <v>126.2413239705524</v>
      </c>
      <c r="C56">
        <v>208.48086271316151</v>
      </c>
      <c r="D56">
        <v>605.27854036593124</v>
      </c>
      <c r="E56">
        <f t="shared" si="1"/>
        <v>-8.6751649081886081E-2</v>
      </c>
      <c r="F56">
        <f t="shared" si="1"/>
        <v>-8.3842198334414791E-3</v>
      </c>
      <c r="G56">
        <f t="shared" si="1"/>
        <v>-0.11972556522503708</v>
      </c>
      <c r="H56">
        <f t="shared" si="2"/>
        <v>-7.3133595150297992E-2</v>
      </c>
      <c r="I56">
        <f t="shared" si="3"/>
        <v>1.063653844862557E-2</v>
      </c>
    </row>
    <row r="57" spans="1:9" x14ac:dyDescent="0.35">
      <c r="A57" s="10">
        <v>44976</v>
      </c>
      <c r="B57">
        <v>141.64798727537271</v>
      </c>
      <c r="C57">
        <v>220.36325154835629</v>
      </c>
      <c r="D57">
        <v>742.67458997800952</v>
      </c>
      <c r="E57">
        <f t="shared" si="1"/>
        <v>0.12204136347947474</v>
      </c>
      <c r="F57">
        <f t="shared" si="1"/>
        <v>5.6995105836371969E-2</v>
      </c>
      <c r="G57">
        <f t="shared" si="1"/>
        <v>0.22699639992029655</v>
      </c>
      <c r="H57">
        <f t="shared" si="2"/>
        <v>0.13401399711879045</v>
      </c>
      <c r="I57" t="str">
        <f t="shared" si="3"/>
        <v/>
      </c>
    </row>
    <row r="58" spans="1:9" x14ac:dyDescent="0.35">
      <c r="A58" s="10">
        <v>44977</v>
      </c>
      <c r="B58">
        <v>139.1535941046443</v>
      </c>
      <c r="C58">
        <v>233.39608582509879</v>
      </c>
      <c r="D58">
        <v>711.93422801153918</v>
      </c>
      <c r="E58">
        <f t="shared" si="1"/>
        <v>-1.7609803137401139E-2</v>
      </c>
      <c r="F58">
        <f t="shared" si="1"/>
        <v>5.9142503049709236E-2</v>
      </c>
      <c r="G58">
        <f t="shared" si="1"/>
        <v>-4.1391428199234019E-2</v>
      </c>
      <c r="H58">
        <f t="shared" si="2"/>
        <v>-1.7185987998178942E-3</v>
      </c>
      <c r="I58">
        <f t="shared" si="3"/>
        <v>1.0060695098238091E-3</v>
      </c>
    </row>
    <row r="59" spans="1:9" x14ac:dyDescent="0.35">
      <c r="A59" s="10">
        <v>44978</v>
      </c>
      <c r="B59">
        <v>138.12168801011171</v>
      </c>
      <c r="C59">
        <v>244.41261023986129</v>
      </c>
      <c r="D59">
        <v>784.09157816170512</v>
      </c>
      <c r="E59">
        <f t="shared" si="1"/>
        <v>-7.4155906728257982E-3</v>
      </c>
      <c r="F59">
        <f t="shared" si="1"/>
        <v>4.7200981866585411E-2</v>
      </c>
      <c r="G59">
        <f t="shared" si="1"/>
        <v>0.10135395561989527</v>
      </c>
      <c r="H59">
        <f t="shared" si="2"/>
        <v>4.1600244976813881E-2</v>
      </c>
      <c r="I59" t="str">
        <f t="shared" si="3"/>
        <v/>
      </c>
    </row>
    <row r="60" spans="1:9" x14ac:dyDescent="0.35">
      <c r="A60" s="10">
        <v>44979</v>
      </c>
      <c r="B60">
        <v>135.97986184745599</v>
      </c>
      <c r="C60">
        <v>214.02472394991449</v>
      </c>
      <c r="D60">
        <v>780.49649804848582</v>
      </c>
      <c r="E60">
        <f t="shared" si="1"/>
        <v>-1.5506805582182849E-2</v>
      </c>
      <c r="F60">
        <f t="shared" si="1"/>
        <v>-0.12433027191242214</v>
      </c>
      <c r="G60">
        <f t="shared" si="1"/>
        <v>-4.585025797175281E-3</v>
      </c>
      <c r="H60">
        <f t="shared" si="2"/>
        <v>-4.4877311545752363E-2</v>
      </c>
      <c r="I60">
        <f t="shared" si="3"/>
        <v>5.6066117843196596E-3</v>
      </c>
    </row>
    <row r="61" spans="1:9" x14ac:dyDescent="0.35">
      <c r="A61" s="10">
        <v>44980</v>
      </c>
      <c r="B61">
        <v>127.9169556466195</v>
      </c>
      <c r="C61">
        <v>221.1036711220527</v>
      </c>
      <c r="D61">
        <v>720.49853585525602</v>
      </c>
      <c r="E61">
        <f t="shared" si="1"/>
        <v>-5.9294855071124933E-2</v>
      </c>
      <c r="F61">
        <f t="shared" si="1"/>
        <v>3.3075371113642046E-2</v>
      </c>
      <c r="G61">
        <f t="shared" si="1"/>
        <v>-7.6871532855362815E-2</v>
      </c>
      <c r="H61">
        <f t="shared" si="2"/>
        <v>-3.6856790550966204E-2</v>
      </c>
      <c r="I61">
        <f t="shared" si="3"/>
        <v>4.4698304427757641E-3</v>
      </c>
    </row>
    <row r="62" spans="1:9" x14ac:dyDescent="0.35">
      <c r="A62" s="10">
        <v>44981</v>
      </c>
      <c r="B62">
        <v>127.20363185714881</v>
      </c>
      <c r="C62">
        <v>244.6247423509908</v>
      </c>
      <c r="D62">
        <v>719.36173329328892</v>
      </c>
      <c r="E62">
        <f t="shared" si="1"/>
        <v>-5.5764600233397087E-3</v>
      </c>
      <c r="F62">
        <f t="shared" si="1"/>
        <v>0.10638028355465023</v>
      </c>
      <c r="G62">
        <f t="shared" si="1"/>
        <v>-1.5777999612694266E-3</v>
      </c>
      <c r="H62">
        <f t="shared" si="2"/>
        <v>2.921016106867836E-2</v>
      </c>
      <c r="I62">
        <f t="shared" si="3"/>
        <v>6.2384553743130862E-7</v>
      </c>
    </row>
    <row r="63" spans="1:9" x14ac:dyDescent="0.35">
      <c r="A63" s="10">
        <v>44982</v>
      </c>
      <c r="B63">
        <v>141.7180437585121</v>
      </c>
      <c r="C63">
        <v>249.20398072811281</v>
      </c>
      <c r="D63">
        <v>731.77646313375953</v>
      </c>
      <c r="E63">
        <f t="shared" si="1"/>
        <v>0.11410375387444241</v>
      </c>
      <c r="F63">
        <f t="shared" si="1"/>
        <v>1.8719440777383259E-2</v>
      </c>
      <c r="G63">
        <f t="shared" si="1"/>
        <v>1.7257979213927743E-2</v>
      </c>
      <c r="H63">
        <f t="shared" si="2"/>
        <v>5.6434727547170264E-2</v>
      </c>
      <c r="I63" t="str">
        <f t="shared" si="3"/>
        <v/>
      </c>
    </row>
    <row r="64" spans="1:9" x14ac:dyDescent="0.35">
      <c r="A64" s="10">
        <v>44983</v>
      </c>
      <c r="B64">
        <v>147.04545596756489</v>
      </c>
      <c r="C64">
        <v>208.9507096736819</v>
      </c>
      <c r="D64">
        <v>706.97670169889386</v>
      </c>
      <c r="E64">
        <f t="shared" si="1"/>
        <v>3.7591629603148623E-2</v>
      </c>
      <c r="F64">
        <f t="shared" si="1"/>
        <v>-0.16152739991079093</v>
      </c>
      <c r="G64">
        <f t="shared" si="1"/>
        <v>-3.3889804720779314E-2</v>
      </c>
      <c r="H64">
        <f t="shared" si="2"/>
        <v>-4.3588509548211626E-2</v>
      </c>
      <c r="I64">
        <f t="shared" si="3"/>
        <v>5.4152687375272337E-3</v>
      </c>
    </row>
    <row r="65" spans="1:9" x14ac:dyDescent="0.35">
      <c r="A65" s="10">
        <v>44984</v>
      </c>
      <c r="B65">
        <v>120.22336117667609</v>
      </c>
      <c r="C65">
        <v>235.02692511902029</v>
      </c>
      <c r="D65">
        <v>719.52440651508084</v>
      </c>
      <c r="E65">
        <f t="shared" si="1"/>
        <v>-0.18240682525276525</v>
      </c>
      <c r="F65">
        <f t="shared" si="1"/>
        <v>0.1247960128303062</v>
      </c>
      <c r="G65">
        <f t="shared" si="1"/>
        <v>1.7748399326362994E-2</v>
      </c>
      <c r="H65">
        <f t="shared" si="2"/>
        <v>-3.0199406454105342E-2</v>
      </c>
      <c r="I65">
        <f t="shared" si="3"/>
        <v>3.6239685374265798E-3</v>
      </c>
    </row>
    <row r="66" spans="1:9" x14ac:dyDescent="0.35">
      <c r="A66" s="10">
        <v>44985</v>
      </c>
      <c r="B66">
        <v>120.8748634510318</v>
      </c>
      <c r="C66">
        <v>232.17504440752421</v>
      </c>
      <c r="D66">
        <v>636.0694200396681</v>
      </c>
      <c r="E66">
        <f t="shared" si="1"/>
        <v>5.4190988172280567E-3</v>
      </c>
      <c r="F66">
        <f t="shared" si="1"/>
        <v>-1.2134272318168885E-2</v>
      </c>
      <c r="G66">
        <f t="shared" si="1"/>
        <v>-0.11598631779513315</v>
      </c>
      <c r="H66">
        <f t="shared" si="2"/>
        <v>-3.626853750709938E-2</v>
      </c>
      <c r="I66">
        <f t="shared" si="3"/>
        <v>4.391519063329837E-3</v>
      </c>
    </row>
    <row r="67" spans="1:9" x14ac:dyDescent="0.35">
      <c r="A67" s="10">
        <v>44986</v>
      </c>
      <c r="B67">
        <v>147.6056488083411</v>
      </c>
      <c r="C67">
        <v>239.3086211458031</v>
      </c>
      <c r="D67">
        <v>762.57566827275946</v>
      </c>
      <c r="E67">
        <f t="shared" si="1"/>
        <v>0.22114428586832149</v>
      </c>
      <c r="F67">
        <f t="shared" si="1"/>
        <v>3.0724993534437368E-2</v>
      </c>
      <c r="G67">
        <f t="shared" si="1"/>
        <v>0.19888748656585609</v>
      </c>
      <c r="H67">
        <f t="shared" si="2"/>
        <v>0.15734145837741664</v>
      </c>
      <c r="I67" t="str">
        <f t="shared" si="3"/>
        <v/>
      </c>
    </row>
    <row r="68" spans="1:9" x14ac:dyDescent="0.35">
      <c r="A68" s="10">
        <v>44987</v>
      </c>
      <c r="B68">
        <v>147.31746898408539</v>
      </c>
      <c r="C68">
        <v>245.67840153945949</v>
      </c>
      <c r="D68">
        <v>674.00336091245026</v>
      </c>
      <c r="E68">
        <f t="shared" si="1"/>
        <v>-1.9523631147063654E-3</v>
      </c>
      <c r="F68">
        <f t="shared" si="1"/>
        <v>2.6617429673691032E-2</v>
      </c>
      <c r="G68">
        <f t="shared" si="1"/>
        <v>-0.11614887682021936</v>
      </c>
      <c r="H68">
        <f t="shared" si="2"/>
        <v>-2.7640379389841045E-2</v>
      </c>
      <c r="I68">
        <f t="shared" si="3"/>
        <v>3.3224133362048116E-3</v>
      </c>
    </row>
    <row r="69" spans="1:9" x14ac:dyDescent="0.35">
      <c r="A69" s="10">
        <v>44988</v>
      </c>
      <c r="B69">
        <v>125.08298650496231</v>
      </c>
      <c r="C69">
        <v>228.46500261800969</v>
      </c>
      <c r="D69">
        <v>707.8416860795046</v>
      </c>
      <c r="E69">
        <f t="shared" si="1"/>
        <v>-0.15092902852902709</v>
      </c>
      <c r="F69">
        <f t="shared" si="1"/>
        <v>-7.0064762769490238E-2</v>
      </c>
      <c r="G69">
        <f t="shared" si="1"/>
        <v>5.0204979870196474E-2</v>
      </c>
      <c r="H69">
        <f t="shared" si="2"/>
        <v>-6.6329546281398977E-2</v>
      </c>
      <c r="I69">
        <f t="shared" si="3"/>
        <v>9.2793814867801871E-3</v>
      </c>
    </row>
    <row r="70" spans="1:9" x14ac:dyDescent="0.35">
      <c r="A70" s="10">
        <v>44989</v>
      </c>
      <c r="B70">
        <v>132.63594885667399</v>
      </c>
      <c r="C70">
        <v>213.5705038083882</v>
      </c>
      <c r="D70">
        <v>751.6134604735056</v>
      </c>
      <c r="E70">
        <f t="shared" si="1"/>
        <v>6.0383610615277743E-2</v>
      </c>
      <c r="F70">
        <f t="shared" si="1"/>
        <v>-6.5193787402637288E-2</v>
      </c>
      <c r="G70">
        <f t="shared" si="1"/>
        <v>6.1838367610754938E-2</v>
      </c>
      <c r="H70">
        <f t="shared" si="2"/>
        <v>2.3146818308546396E-2</v>
      </c>
      <c r="I70">
        <f t="shared" si="3"/>
        <v>4.6966099296074859E-5</v>
      </c>
    </row>
    <row r="71" spans="1:9" x14ac:dyDescent="0.35">
      <c r="A71" s="10">
        <v>44990</v>
      </c>
      <c r="B71">
        <v>138.5626029926058</v>
      </c>
      <c r="C71">
        <v>213.19475407403621</v>
      </c>
      <c r="D71">
        <v>610.90439169504498</v>
      </c>
      <c r="E71">
        <f t="shared" si="1"/>
        <v>4.468361848367472E-2</v>
      </c>
      <c r="F71">
        <f t="shared" si="1"/>
        <v>-1.7593709227239577E-3</v>
      </c>
      <c r="G71">
        <f t="shared" si="1"/>
        <v>-0.18720935185196916</v>
      </c>
      <c r="H71">
        <f t="shared" si="2"/>
        <v>-3.8817169438938037E-2</v>
      </c>
      <c r="I71">
        <f t="shared" si="3"/>
        <v>4.7358028095875072E-3</v>
      </c>
    </row>
    <row r="72" spans="1:9" x14ac:dyDescent="0.35">
      <c r="A72" s="10">
        <v>44991</v>
      </c>
      <c r="B72">
        <v>142.02577669036981</v>
      </c>
      <c r="C72">
        <v>242.4967491730184</v>
      </c>
      <c r="D72">
        <v>774.01278550255881</v>
      </c>
      <c r="E72">
        <f t="shared" si="1"/>
        <v>2.4993566972387301E-2</v>
      </c>
      <c r="F72">
        <f t="shared" si="1"/>
        <v>0.13744238326242528</v>
      </c>
      <c r="G72">
        <f t="shared" si="1"/>
        <v>0.26699496029967207</v>
      </c>
      <c r="H72">
        <f t="shared" si="2"/>
        <v>0.13132862985758412</v>
      </c>
      <c r="I72" t="str">
        <f t="shared" si="3"/>
        <v/>
      </c>
    </row>
    <row r="73" spans="1:9" x14ac:dyDescent="0.35">
      <c r="A73" s="10">
        <v>44992</v>
      </c>
      <c r="B73">
        <v>123.43774141000939</v>
      </c>
      <c r="C73">
        <v>209.8756160475871</v>
      </c>
      <c r="D73">
        <v>701.32308260702484</v>
      </c>
      <c r="E73">
        <f t="shared" si="1"/>
        <v>-0.13087789916392548</v>
      </c>
      <c r="F73">
        <f t="shared" si="1"/>
        <v>-0.13452193992982781</v>
      </c>
      <c r="G73">
        <f t="shared" si="1"/>
        <v>-9.3912793505519773E-2</v>
      </c>
      <c r="H73">
        <f t="shared" si="2"/>
        <v>-0.12088157969617447</v>
      </c>
      <c r="I73">
        <f t="shared" si="3"/>
        <v>2.2765251091613047E-2</v>
      </c>
    </row>
    <row r="74" spans="1:9" x14ac:dyDescent="0.35">
      <c r="A74" s="10">
        <v>44993</v>
      </c>
      <c r="B74">
        <v>142.26417045136699</v>
      </c>
      <c r="C74">
        <v>248.40884614642931</v>
      </c>
      <c r="D74">
        <v>744.94752470644789</v>
      </c>
      <c r="E74">
        <f t="shared" ref="E74:G137" si="4">(B74-B73)/B73</f>
        <v>0.15251760787508212</v>
      </c>
      <c r="F74">
        <f t="shared" si="4"/>
        <v>0.18360031920099382</v>
      </c>
      <c r="G74">
        <f t="shared" si="4"/>
        <v>6.2203060445776469E-2</v>
      </c>
      <c r="H74">
        <f t="shared" ref="H74:H137" si="5">E74*$B$2+F74*$B$3+G74*$B$4</f>
        <v>0.13474805704406395</v>
      </c>
      <c r="I74" t="str">
        <f t="shared" ref="I74:I137" si="6">IF(H74&lt;$D$2,(H74-$D$2)^2,"")</f>
        <v/>
      </c>
    </row>
    <row r="75" spans="1:9" x14ac:dyDescent="0.35">
      <c r="A75" s="10">
        <v>44994</v>
      </c>
      <c r="B75">
        <v>129.78712662087511</v>
      </c>
      <c r="C75">
        <v>221.61394913365299</v>
      </c>
      <c r="D75">
        <v>641.11582578794821</v>
      </c>
      <c r="E75">
        <f t="shared" si="4"/>
        <v>-8.7703346463874107E-2</v>
      </c>
      <c r="F75">
        <f t="shared" si="4"/>
        <v>-0.10786611438540138</v>
      </c>
      <c r="G75">
        <f t="shared" si="4"/>
        <v>-0.13938122548888976</v>
      </c>
      <c r="H75">
        <f t="shared" si="5"/>
        <v>-0.10925554054783698</v>
      </c>
      <c r="I75">
        <f t="shared" si="6"/>
        <v>1.9392105573270271E-2</v>
      </c>
    </row>
    <row r="76" spans="1:9" x14ac:dyDescent="0.35">
      <c r="A76" s="10">
        <v>44995</v>
      </c>
      <c r="B76">
        <v>144.28964367371921</v>
      </c>
      <c r="C76">
        <v>246.84980850733339</v>
      </c>
      <c r="D76">
        <v>747.87746245353037</v>
      </c>
      <c r="E76">
        <f t="shared" si="4"/>
        <v>0.11174079764634759</v>
      </c>
      <c r="F76">
        <f t="shared" si="4"/>
        <v>0.11387306382262483</v>
      </c>
      <c r="G76">
        <f t="shared" si="4"/>
        <v>0.16652472512961181</v>
      </c>
      <c r="H76">
        <f t="shared" si="5"/>
        <v>0.12881565574421003</v>
      </c>
      <c r="I76" t="str">
        <f t="shared" si="6"/>
        <v/>
      </c>
    </row>
    <row r="77" spans="1:9" x14ac:dyDescent="0.35">
      <c r="A77" s="10">
        <v>44996</v>
      </c>
      <c r="B77">
        <v>122.82748158670751</v>
      </c>
      <c r="C77">
        <v>223.59236706807289</v>
      </c>
      <c r="D77">
        <v>607.6202511100106</v>
      </c>
      <c r="E77">
        <f t="shared" si="4"/>
        <v>-0.14874360723728647</v>
      </c>
      <c r="F77">
        <f t="shared" si="4"/>
        <v>-9.4216971768765104E-2</v>
      </c>
      <c r="G77">
        <f t="shared" si="4"/>
        <v>-0.18754036374272304</v>
      </c>
      <c r="H77">
        <f t="shared" si="5"/>
        <v>-0.14402464354836103</v>
      </c>
      <c r="I77">
        <f t="shared" si="6"/>
        <v>3.0284576562134114E-2</v>
      </c>
    </row>
    <row r="78" spans="1:9" x14ac:dyDescent="0.35">
      <c r="A78" s="10">
        <v>44997</v>
      </c>
      <c r="B78">
        <v>139.35044664157351</v>
      </c>
      <c r="C78">
        <v>222.18971332954411</v>
      </c>
      <c r="D78">
        <v>620.31455490439316</v>
      </c>
      <c r="E78">
        <f t="shared" si="4"/>
        <v>0.13452172788548108</v>
      </c>
      <c r="F78">
        <f t="shared" si="4"/>
        <v>-6.2732630676151152E-3</v>
      </c>
      <c r="G78">
        <f t="shared" si="4"/>
        <v>2.089183790565308E-2</v>
      </c>
      <c r="H78">
        <f t="shared" si="5"/>
        <v>5.8194263605603827E-2</v>
      </c>
      <c r="I78" t="str">
        <f t="shared" si="6"/>
        <v/>
      </c>
    </row>
    <row r="79" spans="1:9" x14ac:dyDescent="0.35">
      <c r="A79" s="10">
        <v>44998</v>
      </c>
      <c r="B79">
        <v>137.8016428209969</v>
      </c>
      <c r="C79">
        <v>220.74307023949169</v>
      </c>
      <c r="D79">
        <v>690.64181549968816</v>
      </c>
      <c r="E79">
        <f t="shared" si="4"/>
        <v>-1.1114451786152668E-2</v>
      </c>
      <c r="F79">
        <f t="shared" si="4"/>
        <v>-6.5108463770634046E-3</v>
      </c>
      <c r="G79">
        <f t="shared" si="4"/>
        <v>0.11337354579102901</v>
      </c>
      <c r="H79">
        <f t="shared" si="5"/>
        <v>2.7613029109728612E-2</v>
      </c>
      <c r="I79">
        <f t="shared" si="6"/>
        <v>5.6976300310029753E-6</v>
      </c>
    </row>
    <row r="80" spans="1:9" x14ac:dyDescent="0.35">
      <c r="A80" s="10">
        <v>44999</v>
      </c>
      <c r="B80">
        <v>133.7748097200606</v>
      </c>
      <c r="C80">
        <v>212.24331121546831</v>
      </c>
      <c r="D80">
        <v>658.51431761505796</v>
      </c>
      <c r="E80">
        <f t="shared" si="4"/>
        <v>-2.922195279026623E-2</v>
      </c>
      <c r="F80">
        <f t="shared" si="4"/>
        <v>-3.8505213390398613E-2</v>
      </c>
      <c r="G80">
        <f t="shared" si="4"/>
        <v>-4.6518321311583989E-2</v>
      </c>
      <c r="H80">
        <f t="shared" si="5"/>
        <v>-3.7195841526701273E-2</v>
      </c>
      <c r="I80">
        <f t="shared" si="6"/>
        <v>4.5152811184815513E-3</v>
      </c>
    </row>
    <row r="81" spans="1:9" x14ac:dyDescent="0.35">
      <c r="A81" s="10">
        <v>45000</v>
      </c>
      <c r="B81">
        <v>132.94222622331529</v>
      </c>
      <c r="C81">
        <v>241.73265834667799</v>
      </c>
      <c r="D81">
        <v>784.26475700906599</v>
      </c>
      <c r="E81">
        <f t="shared" si="4"/>
        <v>-6.2237688731353298E-3</v>
      </c>
      <c r="F81">
        <f t="shared" si="4"/>
        <v>0.13894123193956512</v>
      </c>
      <c r="G81">
        <f t="shared" si="4"/>
        <v>0.19096082807954506</v>
      </c>
      <c r="H81">
        <f t="shared" si="5"/>
        <v>9.6481110456478919E-2</v>
      </c>
      <c r="I81" t="str">
        <f t="shared" si="6"/>
        <v/>
      </c>
    </row>
    <row r="82" spans="1:9" x14ac:dyDescent="0.35">
      <c r="A82" s="10">
        <v>45001</v>
      </c>
      <c r="B82">
        <v>135.15881004694009</v>
      </c>
      <c r="C82">
        <v>214.4732923783248</v>
      </c>
      <c r="D82">
        <v>667.69222219272206</v>
      </c>
      <c r="E82">
        <f t="shared" si="4"/>
        <v>1.6673286483870085E-2</v>
      </c>
      <c r="F82">
        <f t="shared" si="4"/>
        <v>-0.11276658336028184</v>
      </c>
      <c r="G82">
        <f t="shared" si="4"/>
        <v>-0.14863926215544118</v>
      </c>
      <c r="H82">
        <f t="shared" si="5"/>
        <v>-7.1752439061168877E-2</v>
      </c>
      <c r="I82">
        <f t="shared" si="6"/>
        <v>1.0353558854896885E-2</v>
      </c>
    </row>
    <row r="83" spans="1:9" x14ac:dyDescent="0.35">
      <c r="A83" s="10">
        <v>45002</v>
      </c>
      <c r="B83">
        <v>132.39592214482369</v>
      </c>
      <c r="C83">
        <v>248.30231218195539</v>
      </c>
      <c r="D83">
        <v>650.58795734943715</v>
      </c>
      <c r="E83">
        <f t="shared" si="4"/>
        <v>-2.0441789189745489E-2</v>
      </c>
      <c r="F83">
        <f t="shared" si="4"/>
        <v>0.15773068725012696</v>
      </c>
      <c r="G83">
        <f t="shared" si="4"/>
        <v>-2.561698979675691E-2</v>
      </c>
      <c r="H83">
        <f t="shared" si="5"/>
        <v>3.145739356011281E-2</v>
      </c>
      <c r="I83" t="str">
        <f t="shared" si="6"/>
        <v/>
      </c>
    </row>
    <row r="84" spans="1:9" x14ac:dyDescent="0.35">
      <c r="A84" s="10">
        <v>45003</v>
      </c>
      <c r="B84">
        <v>130.76516472569389</v>
      </c>
      <c r="C84">
        <v>210.34630829300059</v>
      </c>
      <c r="D84">
        <v>748.26439544116931</v>
      </c>
      <c r="E84">
        <f t="shared" si="4"/>
        <v>-1.2317278302166735E-2</v>
      </c>
      <c r="F84">
        <f t="shared" si="4"/>
        <v>-0.15286206381010548</v>
      </c>
      <c r="G84">
        <f t="shared" si="4"/>
        <v>0.15013563806141772</v>
      </c>
      <c r="H84">
        <f t="shared" si="5"/>
        <v>-5.7448390454730158E-3</v>
      </c>
      <c r="I84">
        <f t="shared" si="6"/>
        <v>1.2776935183867722E-3</v>
      </c>
    </row>
    <row r="85" spans="1:9" x14ac:dyDescent="0.35">
      <c r="A85" s="10">
        <v>45004</v>
      </c>
      <c r="B85">
        <v>122.06089603316479</v>
      </c>
      <c r="C85">
        <v>246.4773325923193</v>
      </c>
      <c r="D85">
        <v>682.71315267801879</v>
      </c>
      <c r="E85">
        <f t="shared" si="4"/>
        <v>-6.6564124404141153E-2</v>
      </c>
      <c r="F85">
        <f t="shared" si="4"/>
        <v>0.17176923423343482</v>
      </c>
      <c r="G85">
        <f t="shared" si="4"/>
        <v>-8.7604385779310207E-2</v>
      </c>
      <c r="H85">
        <f t="shared" si="5"/>
        <v>-1.376195225419076E-3</v>
      </c>
      <c r="I85">
        <f t="shared" si="6"/>
        <v>9.8446562682361072E-4</v>
      </c>
    </row>
    <row r="86" spans="1:9" x14ac:dyDescent="0.35">
      <c r="A86" s="10">
        <v>45005</v>
      </c>
      <c r="B86">
        <v>132.733270792496</v>
      </c>
      <c r="C86">
        <v>222.10559511160699</v>
      </c>
      <c r="D86">
        <v>752.8937185733954</v>
      </c>
      <c r="E86">
        <f t="shared" si="4"/>
        <v>8.7434838725347769E-2</v>
      </c>
      <c r="F86">
        <f t="shared" si="4"/>
        <v>-9.8880238699369072E-2</v>
      </c>
      <c r="G86">
        <f t="shared" si="4"/>
        <v>0.10279656341771869</v>
      </c>
      <c r="H86">
        <f t="shared" si="5"/>
        <v>3.6148832905643996E-2</v>
      </c>
      <c r="I86" t="str">
        <f t="shared" si="6"/>
        <v/>
      </c>
    </row>
    <row r="87" spans="1:9" x14ac:dyDescent="0.35">
      <c r="A87" s="10">
        <v>45006</v>
      </c>
      <c r="B87">
        <v>136.08874679691769</v>
      </c>
      <c r="C87">
        <v>220.20229258620739</v>
      </c>
      <c r="D87">
        <v>737.85592200234851</v>
      </c>
      <c r="E87">
        <f t="shared" si="4"/>
        <v>2.5279841176123485E-2</v>
      </c>
      <c r="F87">
        <f t="shared" si="4"/>
        <v>-8.5693587522781469E-3</v>
      </c>
      <c r="G87">
        <f t="shared" si="4"/>
        <v>-1.9973332490462192E-2</v>
      </c>
      <c r="H87">
        <f t="shared" si="5"/>
        <v>1.5491290976272941E-3</v>
      </c>
      <c r="I87">
        <f t="shared" si="6"/>
        <v>8.0945205510347777E-4</v>
      </c>
    </row>
    <row r="88" spans="1:9" x14ac:dyDescent="0.35">
      <c r="A88" s="10">
        <v>45007</v>
      </c>
      <c r="B88">
        <v>145.33028871221839</v>
      </c>
      <c r="C88">
        <v>202.4670513802927</v>
      </c>
      <c r="D88">
        <v>616.69942436480915</v>
      </c>
      <c r="E88">
        <f t="shared" si="4"/>
        <v>6.7908200588338546E-2</v>
      </c>
      <c r="F88">
        <f t="shared" si="4"/>
        <v>-8.0540674657015615E-2</v>
      </c>
      <c r="G88">
        <f t="shared" si="4"/>
        <v>-0.16420075251107591</v>
      </c>
      <c r="H88">
        <f t="shared" si="5"/>
        <v>-4.625914791509203E-2</v>
      </c>
      <c r="I88">
        <f t="shared" si="6"/>
        <v>5.8154576407358849E-3</v>
      </c>
    </row>
    <row r="89" spans="1:9" x14ac:dyDescent="0.35">
      <c r="A89" s="10">
        <v>45008</v>
      </c>
      <c r="B89">
        <v>137.8403741267488</v>
      </c>
      <c r="C89">
        <v>201.86050967346901</v>
      </c>
      <c r="D89">
        <v>690.82266822413453</v>
      </c>
      <c r="E89">
        <f t="shared" si="4"/>
        <v>-5.1537189197367154E-2</v>
      </c>
      <c r="F89">
        <f t="shared" si="4"/>
        <v>-2.9957551250372454E-3</v>
      </c>
      <c r="G89">
        <f t="shared" si="4"/>
        <v>0.12019347015877496</v>
      </c>
      <c r="H89">
        <f t="shared" si="5"/>
        <v>1.4544438831174452E-2</v>
      </c>
      <c r="I89">
        <f t="shared" si="6"/>
        <v>2.3887437104330812E-4</v>
      </c>
    </row>
    <row r="90" spans="1:9" x14ac:dyDescent="0.35">
      <c r="A90" s="10">
        <v>45009</v>
      </c>
      <c r="B90">
        <v>130.41891012716141</v>
      </c>
      <c r="C90">
        <v>224.76324768824719</v>
      </c>
      <c r="D90">
        <v>636.07184827247136</v>
      </c>
      <c r="E90">
        <f t="shared" si="4"/>
        <v>-5.3841003019645797E-2</v>
      </c>
      <c r="F90">
        <f t="shared" si="4"/>
        <v>0.1134582393149894</v>
      </c>
      <c r="G90">
        <f t="shared" si="4"/>
        <v>-7.9254521413445425E-2</v>
      </c>
      <c r="H90">
        <f t="shared" si="5"/>
        <v>-1.1275285837395132E-2</v>
      </c>
      <c r="I90">
        <f t="shared" si="6"/>
        <v>1.7036492209586713E-3</v>
      </c>
    </row>
    <row r="91" spans="1:9" x14ac:dyDescent="0.35">
      <c r="A91" s="10">
        <v>45010</v>
      </c>
      <c r="B91">
        <v>123.65170897818579</v>
      </c>
      <c r="C91">
        <v>232.98064317235551</v>
      </c>
      <c r="D91">
        <v>760.08018947557173</v>
      </c>
      <c r="E91">
        <f t="shared" si="4"/>
        <v>-5.1888189698698142E-2</v>
      </c>
      <c r="F91">
        <f t="shared" si="4"/>
        <v>3.6560227566679745E-2</v>
      </c>
      <c r="G91">
        <f t="shared" si="4"/>
        <v>0.19495964416582615</v>
      </c>
      <c r="H91">
        <f t="shared" si="5"/>
        <v>4.8700685640272509E-2</v>
      </c>
      <c r="I91" t="str">
        <f t="shared" si="6"/>
        <v/>
      </c>
    </row>
    <row r="92" spans="1:9" x14ac:dyDescent="0.35">
      <c r="A92" s="10">
        <v>45011</v>
      </c>
      <c r="B92">
        <v>129.89040022861681</v>
      </c>
      <c r="C92">
        <v>227.7376849094951</v>
      </c>
      <c r="D92">
        <v>620.78215583350243</v>
      </c>
      <c r="E92">
        <f t="shared" si="4"/>
        <v>5.045374060726994E-2</v>
      </c>
      <c r="F92">
        <f t="shared" si="4"/>
        <v>-2.2503836333655203E-2</v>
      </c>
      <c r="G92">
        <f t="shared" si="4"/>
        <v>-0.18326754935973266</v>
      </c>
      <c r="H92">
        <f t="shared" si="5"/>
        <v>-4.1549919465108373E-2</v>
      </c>
      <c r="I92">
        <f t="shared" si="6"/>
        <v>5.1193909754634935E-3</v>
      </c>
    </row>
    <row r="93" spans="1:9" x14ac:dyDescent="0.35">
      <c r="A93" s="10">
        <v>45012</v>
      </c>
      <c r="B93">
        <v>145.16158332527451</v>
      </c>
      <c r="C93">
        <v>208.28451251923411</v>
      </c>
      <c r="D93">
        <v>743.99850796560884</v>
      </c>
      <c r="E93">
        <f t="shared" si="4"/>
        <v>0.11756975934926114</v>
      </c>
      <c r="F93">
        <f t="shared" si="4"/>
        <v>-8.5419206742142151E-2</v>
      </c>
      <c r="G93">
        <f t="shared" si="4"/>
        <v>0.19848565390328937</v>
      </c>
      <c r="H93">
        <f t="shared" si="5"/>
        <v>8.0947837888048629E-2</v>
      </c>
      <c r="I93" t="str">
        <f t="shared" si="6"/>
        <v/>
      </c>
    </row>
    <row r="94" spans="1:9" x14ac:dyDescent="0.35">
      <c r="A94" s="10">
        <v>45013</v>
      </c>
      <c r="B94">
        <v>139.11797831606179</v>
      </c>
      <c r="C94">
        <v>218.39856237866621</v>
      </c>
      <c r="D94">
        <v>602.5887152296342</v>
      </c>
      <c r="E94">
        <f t="shared" si="4"/>
        <v>-4.1633639360837985E-2</v>
      </c>
      <c r="F94">
        <f t="shared" si="4"/>
        <v>4.8558818594340344E-2</v>
      </c>
      <c r="G94">
        <f t="shared" si="4"/>
        <v>-0.19006730688566284</v>
      </c>
      <c r="H94">
        <f t="shared" si="5"/>
        <v>-5.9106002231731937E-2</v>
      </c>
      <c r="I94">
        <f t="shared" si="6"/>
        <v>7.939879633721416E-3</v>
      </c>
    </row>
    <row r="95" spans="1:9" x14ac:dyDescent="0.35">
      <c r="A95" s="10">
        <v>45014</v>
      </c>
      <c r="B95">
        <v>135.71037886729101</v>
      </c>
      <c r="C95">
        <v>215.44555205172199</v>
      </c>
      <c r="D95">
        <v>675.57483712235535</v>
      </c>
      <c r="E95">
        <f t="shared" si="4"/>
        <v>-2.4494314034876678E-2</v>
      </c>
      <c r="F95">
        <f t="shared" si="4"/>
        <v>-1.3521198559101331E-2</v>
      </c>
      <c r="G95">
        <f t="shared" si="4"/>
        <v>0.12112095704432106</v>
      </c>
      <c r="H95">
        <f t="shared" si="5"/>
        <v>2.2482201931615247E-2</v>
      </c>
      <c r="I95">
        <f t="shared" si="6"/>
        <v>5.6517287797009505E-5</v>
      </c>
    </row>
    <row r="96" spans="1:9" x14ac:dyDescent="0.35">
      <c r="A96" s="10">
        <v>45015</v>
      </c>
      <c r="B96">
        <v>123.7742424592701</v>
      </c>
      <c r="C96">
        <v>211.71201265912521</v>
      </c>
      <c r="D96">
        <v>776.03654154203582</v>
      </c>
      <c r="E96">
        <f t="shared" si="4"/>
        <v>-8.7953010725090305E-2</v>
      </c>
      <c r="F96">
        <f t="shared" si="4"/>
        <v>-1.7329387202667669E-2</v>
      </c>
      <c r="G96">
        <f t="shared" si="4"/>
        <v>0.14870551550972813</v>
      </c>
      <c r="H96">
        <f t="shared" si="5"/>
        <v>4.2316342020820158E-3</v>
      </c>
      <c r="I96">
        <f t="shared" si="6"/>
        <v>6.6400867589530934E-4</v>
      </c>
    </row>
    <row r="97" spans="1:9" x14ac:dyDescent="0.35">
      <c r="A97" s="10">
        <v>45016</v>
      </c>
      <c r="B97">
        <v>127.16539325180111</v>
      </c>
      <c r="C97">
        <v>215.97792480540369</v>
      </c>
      <c r="D97">
        <v>614.79420715662457</v>
      </c>
      <c r="E97">
        <f t="shared" si="4"/>
        <v>2.7397871521184388E-2</v>
      </c>
      <c r="F97">
        <f t="shared" si="4"/>
        <v>2.0149598941969209E-2</v>
      </c>
      <c r="G97">
        <f t="shared" si="4"/>
        <v>-0.20777672925686216</v>
      </c>
      <c r="H97">
        <f t="shared" si="5"/>
        <v>-4.5328990485994126E-2</v>
      </c>
      <c r="I97">
        <f t="shared" si="6"/>
        <v>5.6744568076389926E-3</v>
      </c>
    </row>
    <row r="98" spans="1:9" x14ac:dyDescent="0.35">
      <c r="A98" s="10">
        <v>45017</v>
      </c>
      <c r="B98">
        <v>148.07117608699909</v>
      </c>
      <c r="C98">
        <v>221.22640722735471</v>
      </c>
      <c r="D98">
        <v>790.71168457406827</v>
      </c>
      <c r="E98">
        <f t="shared" si="4"/>
        <v>0.16439836578653355</v>
      </c>
      <c r="F98">
        <f t="shared" si="4"/>
        <v>2.4301013294205469E-2</v>
      </c>
      <c r="G98">
        <f t="shared" si="4"/>
        <v>0.28614042775557103</v>
      </c>
      <c r="H98">
        <f t="shared" si="5"/>
        <v>0.15889177862954637</v>
      </c>
      <c r="I98" t="str">
        <f t="shared" si="6"/>
        <v/>
      </c>
    </row>
    <row r="99" spans="1:9" x14ac:dyDescent="0.35">
      <c r="A99" s="10">
        <v>45018</v>
      </c>
      <c r="B99">
        <v>130.9092209765374</v>
      </c>
      <c r="C99">
        <v>229.43190404093659</v>
      </c>
      <c r="D99">
        <v>666.18890524289088</v>
      </c>
      <c r="E99">
        <f t="shared" si="4"/>
        <v>-0.1159034159381445</v>
      </c>
      <c r="F99">
        <f t="shared" si="4"/>
        <v>3.7090946403830864E-2</v>
      </c>
      <c r="G99">
        <f t="shared" si="4"/>
        <v>-0.1574819011284169</v>
      </c>
      <c r="H99">
        <f t="shared" si="5"/>
        <v>-8.2478652792633611E-2</v>
      </c>
      <c r="I99">
        <f t="shared" si="6"/>
        <v>1.2651447334045825E-2</v>
      </c>
    </row>
    <row r="100" spans="1:9" x14ac:dyDescent="0.35">
      <c r="A100" s="10">
        <v>45019</v>
      </c>
      <c r="B100">
        <v>125.18425997233069</v>
      </c>
      <c r="C100">
        <v>231.30457243485259</v>
      </c>
      <c r="D100">
        <v>757.78549152772257</v>
      </c>
      <c r="E100">
        <f t="shared" si="4"/>
        <v>-4.3732297553224143E-2</v>
      </c>
      <c r="F100">
        <f t="shared" si="4"/>
        <v>8.1621969784196561E-3</v>
      </c>
      <c r="G100">
        <f t="shared" si="4"/>
        <v>0.13749341300037982</v>
      </c>
      <c r="H100">
        <f t="shared" si="5"/>
        <v>2.6203763972350184E-2</v>
      </c>
      <c r="I100">
        <f t="shared" si="6"/>
        <v>1.4411407977626442E-5</v>
      </c>
    </row>
    <row r="101" spans="1:9" x14ac:dyDescent="0.35">
      <c r="A101" s="10">
        <v>45020</v>
      </c>
      <c r="B101">
        <v>142.0527155252787</v>
      </c>
      <c r="C101">
        <v>202.97950051613461</v>
      </c>
      <c r="D101">
        <v>664.48522965314601</v>
      </c>
      <c r="E101">
        <f t="shared" si="4"/>
        <v>0.13474901362740346</v>
      </c>
      <c r="F101">
        <f t="shared" si="4"/>
        <v>-0.12245789878060365</v>
      </c>
      <c r="G101">
        <f t="shared" si="4"/>
        <v>-0.12312225942262356</v>
      </c>
      <c r="H101">
        <f t="shared" si="5"/>
        <v>-1.9774442010006769E-2</v>
      </c>
      <c r="I101">
        <f t="shared" si="6"/>
        <v>2.4774950774075267E-3</v>
      </c>
    </row>
    <row r="102" spans="1:9" x14ac:dyDescent="0.35">
      <c r="A102" s="10">
        <v>45021</v>
      </c>
      <c r="B102">
        <v>122.07021407102729</v>
      </c>
      <c r="C102">
        <v>213.69248079082189</v>
      </c>
      <c r="D102">
        <v>604.855646137966</v>
      </c>
      <c r="E102">
        <f t="shared" si="4"/>
        <v>-0.14066961958707125</v>
      </c>
      <c r="F102">
        <f t="shared" si="4"/>
        <v>5.2778631573367776E-2</v>
      </c>
      <c r="G102">
        <f t="shared" si="4"/>
        <v>-8.9738012004128356E-2</v>
      </c>
      <c r="H102">
        <f t="shared" si="5"/>
        <v>-6.7355661964056679E-2</v>
      </c>
      <c r="I102">
        <f t="shared" si="6"/>
        <v>9.478124916459673E-3</v>
      </c>
    </row>
    <row r="103" spans="1:9" x14ac:dyDescent="0.35">
      <c r="A103" s="10">
        <v>45022</v>
      </c>
      <c r="B103">
        <v>144.09827392103961</v>
      </c>
      <c r="C103">
        <v>233.19921604390191</v>
      </c>
      <c r="D103">
        <v>732.48993066072433</v>
      </c>
      <c r="E103">
        <f t="shared" si="4"/>
        <v>0.18045401179681025</v>
      </c>
      <c r="F103">
        <f t="shared" si="4"/>
        <v>9.1284144303489412E-2</v>
      </c>
      <c r="G103">
        <f t="shared" si="4"/>
        <v>0.21101610828585252</v>
      </c>
      <c r="H103">
        <f t="shared" si="5"/>
        <v>0.16287168049552667</v>
      </c>
      <c r="I103" t="str">
        <f t="shared" si="6"/>
        <v/>
      </c>
    </row>
    <row r="104" spans="1:9" x14ac:dyDescent="0.35">
      <c r="A104" s="10">
        <v>45023</v>
      </c>
      <c r="B104">
        <v>133.42491839548109</v>
      </c>
      <c r="C104">
        <v>244.5039467759909</v>
      </c>
      <c r="D104">
        <v>733.57025127829297</v>
      </c>
      <c r="E104">
        <f t="shared" si="4"/>
        <v>-7.4069974852072937E-2</v>
      </c>
      <c r="F104">
        <f t="shared" si="4"/>
        <v>4.8476709844345121E-2</v>
      </c>
      <c r="G104">
        <f t="shared" si="4"/>
        <v>1.4748607077699611E-3</v>
      </c>
      <c r="H104">
        <f t="shared" si="5"/>
        <v>-1.4642518775194652E-2</v>
      </c>
      <c r="I104">
        <f t="shared" si="6"/>
        <v>1.9929544825936069E-3</v>
      </c>
    </row>
    <row r="105" spans="1:9" x14ac:dyDescent="0.35">
      <c r="A105" s="10">
        <v>45024</v>
      </c>
      <c r="B105">
        <v>131.1837193744673</v>
      </c>
      <c r="C105">
        <v>244.17254781168111</v>
      </c>
      <c r="D105">
        <v>702.99555152956896</v>
      </c>
      <c r="E105">
        <f t="shared" si="4"/>
        <v>-1.6797454688116869E-2</v>
      </c>
      <c r="F105">
        <f t="shared" si="4"/>
        <v>-1.3553931078806041E-3</v>
      </c>
      <c r="G105">
        <f t="shared" si="4"/>
        <v>-4.1679307054021959E-2</v>
      </c>
      <c r="H105">
        <f t="shared" si="5"/>
        <v>-1.9629391923817519E-2</v>
      </c>
      <c r="I105">
        <f t="shared" si="6"/>
        <v>2.4630765427278833E-3</v>
      </c>
    </row>
    <row r="106" spans="1:9" x14ac:dyDescent="0.35">
      <c r="A106" s="10">
        <v>45025</v>
      </c>
      <c r="B106">
        <v>140.72908427833249</v>
      </c>
      <c r="C106">
        <v>243.72093739707779</v>
      </c>
      <c r="D106">
        <v>784.42499516025839</v>
      </c>
      <c r="E106">
        <f t="shared" si="4"/>
        <v>7.2763334881653277E-2</v>
      </c>
      <c r="F106">
        <f t="shared" si="4"/>
        <v>-1.8495544181798393E-3</v>
      </c>
      <c r="G106">
        <f t="shared" si="4"/>
        <v>0.11583208948266638</v>
      </c>
      <c r="H106">
        <f t="shared" si="5"/>
        <v>6.3300094472007268E-2</v>
      </c>
      <c r="I106" t="str">
        <f t="shared" si="6"/>
        <v/>
      </c>
    </row>
    <row r="107" spans="1:9" x14ac:dyDescent="0.35">
      <c r="A107" s="10">
        <v>45026</v>
      </c>
      <c r="B107">
        <v>148.8683499548257</v>
      </c>
      <c r="C107">
        <v>219.8628477590149</v>
      </c>
      <c r="D107">
        <v>722.42016239536827</v>
      </c>
      <c r="E107">
        <f t="shared" si="4"/>
        <v>5.7836414684511527E-2</v>
      </c>
      <c r="F107">
        <f t="shared" si="4"/>
        <v>-9.7891013767079621E-2</v>
      </c>
      <c r="G107">
        <f t="shared" si="4"/>
        <v>-7.9044947761031645E-2</v>
      </c>
      <c r="H107">
        <f t="shared" si="5"/>
        <v>-2.9946222584628767E-2</v>
      </c>
      <c r="I107">
        <f t="shared" si="6"/>
        <v>3.5935496021658564E-3</v>
      </c>
    </row>
    <row r="108" spans="1:9" x14ac:dyDescent="0.35">
      <c r="A108" s="10">
        <v>45027</v>
      </c>
      <c r="B108">
        <v>122.35888360051619</v>
      </c>
      <c r="C108">
        <v>224.8316009326372</v>
      </c>
      <c r="D108">
        <v>656.47575132460963</v>
      </c>
      <c r="E108">
        <f t="shared" si="4"/>
        <v>-0.17807321947448093</v>
      </c>
      <c r="F108">
        <f t="shared" si="4"/>
        <v>2.2599330556604114E-2</v>
      </c>
      <c r="G108">
        <f t="shared" si="4"/>
        <v>-9.1282628175967745E-2</v>
      </c>
      <c r="H108">
        <f t="shared" si="5"/>
        <v>-9.1834277075601461E-2</v>
      </c>
      <c r="I108">
        <f t="shared" si="6"/>
        <v>1.4843591070534427E-2</v>
      </c>
    </row>
    <row r="109" spans="1:9" x14ac:dyDescent="0.35">
      <c r="A109" s="10">
        <v>45028</v>
      </c>
      <c r="B109">
        <v>120.2800493312639</v>
      </c>
      <c r="C109">
        <v>207.76759978585039</v>
      </c>
      <c r="D109">
        <v>768.53146482452212</v>
      </c>
      <c r="E109">
        <f t="shared" si="4"/>
        <v>-1.6989647241628866E-2</v>
      </c>
      <c r="F109">
        <f t="shared" si="4"/>
        <v>-7.5896809327526113E-2</v>
      </c>
      <c r="G109">
        <f t="shared" si="4"/>
        <v>0.17069284474531024</v>
      </c>
      <c r="H109">
        <f t="shared" si="5"/>
        <v>2.1642951728683687E-2</v>
      </c>
      <c r="I109">
        <f t="shared" si="6"/>
        <v>6.9840255809110963E-5</v>
      </c>
    </row>
    <row r="110" spans="1:9" x14ac:dyDescent="0.35">
      <c r="A110" s="10">
        <v>45029</v>
      </c>
      <c r="B110">
        <v>130.8576706271862</v>
      </c>
      <c r="C110">
        <v>226.619144983615</v>
      </c>
      <c r="D110">
        <v>726.96082695770224</v>
      </c>
      <c r="E110">
        <f t="shared" si="4"/>
        <v>8.7941610888356211E-2</v>
      </c>
      <c r="F110">
        <f t="shared" si="4"/>
        <v>9.073380650878779E-2</v>
      </c>
      <c r="G110">
        <f t="shared" si="4"/>
        <v>-5.4091003126738153E-2</v>
      </c>
      <c r="H110">
        <f t="shared" si="5"/>
        <v>4.6169485369957373E-2</v>
      </c>
      <c r="I110" t="str">
        <f t="shared" si="6"/>
        <v/>
      </c>
    </row>
    <row r="111" spans="1:9" x14ac:dyDescent="0.35">
      <c r="A111" s="10">
        <v>45030</v>
      </c>
      <c r="B111">
        <v>132.46011098349319</v>
      </c>
      <c r="C111">
        <v>228.4847177256508</v>
      </c>
      <c r="D111">
        <v>615.62005436979291</v>
      </c>
      <c r="E111">
        <f t="shared" si="4"/>
        <v>1.2245673857915107E-2</v>
      </c>
      <c r="F111">
        <f t="shared" si="4"/>
        <v>8.2321938959335466E-3</v>
      </c>
      <c r="G111">
        <f t="shared" si="4"/>
        <v>-0.15315924663212646</v>
      </c>
      <c r="H111">
        <f t="shared" si="5"/>
        <v>-3.8579846277691829E-2</v>
      </c>
      <c r="I111">
        <f t="shared" si="6"/>
        <v>4.7031953154718417E-3</v>
      </c>
    </row>
    <row r="112" spans="1:9" x14ac:dyDescent="0.35">
      <c r="A112" s="10">
        <v>45031</v>
      </c>
      <c r="B112">
        <v>137.02015759187219</v>
      </c>
      <c r="C112">
        <v>206.39287322627851</v>
      </c>
      <c r="D112">
        <v>694.70697104862279</v>
      </c>
      <c r="E112">
        <f t="shared" si="4"/>
        <v>3.4425809962874462E-2</v>
      </c>
      <c r="F112">
        <f t="shared" si="4"/>
        <v>-9.6688499429089608E-2</v>
      </c>
      <c r="G112">
        <f t="shared" si="4"/>
        <v>0.12846708959114522</v>
      </c>
      <c r="H112">
        <f t="shared" si="5"/>
        <v>2.3303901033766471E-2</v>
      </c>
      <c r="I112">
        <f t="shared" si="6"/>
        <v>4.4837741365593723E-5</v>
      </c>
    </row>
    <row r="113" spans="1:9" x14ac:dyDescent="0.35">
      <c r="A113" s="10">
        <v>45032</v>
      </c>
      <c r="B113">
        <v>125.02792096430071</v>
      </c>
      <c r="C113">
        <v>227.22669747356969</v>
      </c>
      <c r="D113">
        <v>721.2817299187584</v>
      </c>
      <c r="E113">
        <f t="shared" si="4"/>
        <v>-8.7521696357199683E-2</v>
      </c>
      <c r="F113">
        <f t="shared" si="4"/>
        <v>0.1009425564052788</v>
      </c>
      <c r="G113">
        <f t="shared" si="4"/>
        <v>3.8253191601089656E-2</v>
      </c>
      <c r="H113">
        <f t="shared" si="5"/>
        <v>6.7500458590306605E-3</v>
      </c>
      <c r="I113">
        <f t="shared" si="6"/>
        <v>5.4056036755717723E-4</v>
      </c>
    </row>
    <row r="114" spans="1:9" x14ac:dyDescent="0.35">
      <c r="A114" s="10">
        <v>45033</v>
      </c>
      <c r="B114">
        <v>127.8685673012219</v>
      </c>
      <c r="C114">
        <v>237.23051446426589</v>
      </c>
      <c r="D114">
        <v>663.3629687877401</v>
      </c>
      <c r="E114">
        <f t="shared" si="4"/>
        <v>2.2720095759508691E-2</v>
      </c>
      <c r="F114">
        <f t="shared" si="4"/>
        <v>4.4025711335525713E-2</v>
      </c>
      <c r="G114">
        <f t="shared" si="4"/>
        <v>-8.0299775702820014E-2</v>
      </c>
      <c r="H114">
        <f t="shared" si="5"/>
        <v>-1.7941810063848151E-3</v>
      </c>
      <c r="I114">
        <f t="shared" si="6"/>
        <v>1.010869945866761E-3</v>
      </c>
    </row>
    <row r="115" spans="1:9" x14ac:dyDescent="0.35">
      <c r="A115" s="10">
        <v>45034</v>
      </c>
      <c r="B115">
        <v>127.81130621674841</v>
      </c>
      <c r="C115">
        <v>212.1031023318786</v>
      </c>
      <c r="D115">
        <v>688.85437734433947</v>
      </c>
      <c r="E115">
        <f t="shared" si="4"/>
        <v>-4.4781204389820464E-4</v>
      </c>
      <c r="F115">
        <f t="shared" si="4"/>
        <v>-0.10591981469640256</v>
      </c>
      <c r="G115">
        <f t="shared" si="4"/>
        <v>3.8427542319981377E-2</v>
      </c>
      <c r="H115">
        <f t="shared" si="5"/>
        <v>-2.0426806530485633E-2</v>
      </c>
      <c r="I115">
        <f t="shared" si="6"/>
        <v>2.5428628168630285E-3</v>
      </c>
    </row>
    <row r="116" spans="1:9" x14ac:dyDescent="0.35">
      <c r="A116" s="10">
        <v>45035</v>
      </c>
      <c r="B116">
        <v>137.5681845533062</v>
      </c>
      <c r="C116">
        <v>205.43140697593179</v>
      </c>
      <c r="D116">
        <v>788.91573475408779</v>
      </c>
      <c r="E116">
        <f t="shared" si="4"/>
        <v>7.6338147425014324E-2</v>
      </c>
      <c r="F116">
        <f t="shared" si="4"/>
        <v>-3.1454963565349367E-2</v>
      </c>
      <c r="G116">
        <f t="shared" si="4"/>
        <v>0.14525763456059218</v>
      </c>
      <c r="H116">
        <f t="shared" si="5"/>
        <v>6.4676060268578583E-2</v>
      </c>
      <c r="I116" t="str">
        <f t="shared" si="6"/>
        <v/>
      </c>
    </row>
    <row r="117" spans="1:9" x14ac:dyDescent="0.35">
      <c r="A117" s="10">
        <v>45036</v>
      </c>
      <c r="B117">
        <v>123.5580213800926</v>
      </c>
      <c r="C117">
        <v>222.88518499473449</v>
      </c>
      <c r="D117">
        <v>615.54518925109267</v>
      </c>
      <c r="E117">
        <f t="shared" si="4"/>
        <v>-0.10184159381550034</v>
      </c>
      <c r="F117">
        <f t="shared" si="4"/>
        <v>8.4961585357041181E-2</v>
      </c>
      <c r="G117">
        <f t="shared" si="4"/>
        <v>-0.21975800185686029</v>
      </c>
      <c r="H117">
        <f t="shared" si="5"/>
        <v>-8.1175562476145866E-2</v>
      </c>
      <c r="I117">
        <f t="shared" si="6"/>
        <v>1.2360005691887412E-2</v>
      </c>
    </row>
    <row r="118" spans="1:9" x14ac:dyDescent="0.35">
      <c r="A118" s="10">
        <v>45037</v>
      </c>
      <c r="B118">
        <v>125.2386805752124</v>
      </c>
      <c r="C118">
        <v>227.54058377220039</v>
      </c>
      <c r="D118">
        <v>745.74673039377274</v>
      </c>
      <c r="E118">
        <f t="shared" si="4"/>
        <v>1.3602186052734782E-2</v>
      </c>
      <c r="F118">
        <f t="shared" si="4"/>
        <v>2.0886981687795379E-2</v>
      </c>
      <c r="G118">
        <f t="shared" si="4"/>
        <v>0.21152231130437504</v>
      </c>
      <c r="H118">
        <f t="shared" si="5"/>
        <v>7.5163662318745036E-2</v>
      </c>
      <c r="I118" t="str">
        <f t="shared" si="6"/>
        <v/>
      </c>
    </row>
    <row r="119" spans="1:9" x14ac:dyDescent="0.35">
      <c r="A119" s="10">
        <v>45038</v>
      </c>
      <c r="B119">
        <v>132.9808509876988</v>
      </c>
      <c r="C119">
        <v>229.33495662052621</v>
      </c>
      <c r="D119">
        <v>788.50841022546297</v>
      </c>
      <c r="E119">
        <f t="shared" si="4"/>
        <v>6.1819322727827863E-2</v>
      </c>
      <c r="F119">
        <f t="shared" si="4"/>
        <v>7.8859464038390469E-3</v>
      </c>
      <c r="G119">
        <f t="shared" si="4"/>
        <v>5.7340754023971388E-2</v>
      </c>
      <c r="H119">
        <f t="shared" si="5"/>
        <v>4.4295739219474273E-2</v>
      </c>
      <c r="I119" t="str">
        <f t="shared" si="6"/>
        <v/>
      </c>
    </row>
    <row r="120" spans="1:9" x14ac:dyDescent="0.35">
      <c r="A120" s="10">
        <v>45039</v>
      </c>
      <c r="B120">
        <v>140.27425403807791</v>
      </c>
      <c r="C120">
        <v>224.90458515257501</v>
      </c>
      <c r="D120">
        <v>647.27469726820891</v>
      </c>
      <c r="E120">
        <f t="shared" si="4"/>
        <v>5.4845513442035185E-2</v>
      </c>
      <c r="F120">
        <f t="shared" si="4"/>
        <v>-1.9318343497376239E-2</v>
      </c>
      <c r="G120">
        <f t="shared" si="4"/>
        <v>-0.17911503685403971</v>
      </c>
      <c r="H120">
        <f t="shared" si="5"/>
        <v>-3.7591808728610704E-2</v>
      </c>
      <c r="I120">
        <f t="shared" si="6"/>
        <v>4.5686526072050938E-3</v>
      </c>
    </row>
    <row r="121" spans="1:9" x14ac:dyDescent="0.35">
      <c r="A121" s="10">
        <v>45040</v>
      </c>
      <c r="B121">
        <v>120.6775293683627</v>
      </c>
      <c r="C121">
        <v>228.2276443618812</v>
      </c>
      <c r="D121">
        <v>691.47122240502915</v>
      </c>
      <c r="E121">
        <f t="shared" si="4"/>
        <v>-0.13970293268781611</v>
      </c>
      <c r="F121">
        <f t="shared" si="4"/>
        <v>1.477541779351379E-2</v>
      </c>
      <c r="G121">
        <f t="shared" si="4"/>
        <v>6.8280940570285706E-2</v>
      </c>
      <c r="H121">
        <f t="shared" si="5"/>
        <v>-3.0964265565986599E-2</v>
      </c>
      <c r="I121">
        <f t="shared" si="6"/>
        <v>3.7166416760001388E-3</v>
      </c>
    </row>
    <row r="122" spans="1:9" x14ac:dyDescent="0.35">
      <c r="A122" s="10">
        <v>45041</v>
      </c>
      <c r="B122">
        <v>149.59536010953741</v>
      </c>
      <c r="C122">
        <v>205.65594155618089</v>
      </c>
      <c r="D122">
        <v>683.20163684581235</v>
      </c>
      <c r="E122">
        <f t="shared" si="4"/>
        <v>0.23962895903266582</v>
      </c>
      <c r="F122">
        <f t="shared" si="4"/>
        <v>-9.8899950831154701E-2</v>
      </c>
      <c r="G122">
        <f t="shared" si="4"/>
        <v>-1.195940668427832E-2</v>
      </c>
      <c r="H122">
        <f t="shared" si="5"/>
        <v>6.2593776358436423E-2</v>
      </c>
      <c r="I122" t="str">
        <f t="shared" si="6"/>
        <v/>
      </c>
    </row>
    <row r="123" spans="1:9" x14ac:dyDescent="0.35">
      <c r="A123" s="10">
        <v>45042</v>
      </c>
      <c r="B123">
        <v>143.0135226123848</v>
      </c>
      <c r="C123">
        <v>200.5712220572571</v>
      </c>
      <c r="D123">
        <v>733.74189129631782</v>
      </c>
      <c r="E123">
        <f t="shared" si="4"/>
        <v>-4.39976045535986E-2</v>
      </c>
      <c r="F123">
        <f t="shared" si="4"/>
        <v>-2.4724398723655405E-2</v>
      </c>
      <c r="G123">
        <f t="shared" si="4"/>
        <v>7.397560504075841E-2</v>
      </c>
      <c r="H123">
        <f t="shared" si="5"/>
        <v>-2.8236799263085394E-3</v>
      </c>
      <c r="I123">
        <f t="shared" si="6"/>
        <v>1.0773939639047501E-3</v>
      </c>
    </row>
    <row r="124" spans="1:9" x14ac:dyDescent="0.35">
      <c r="A124" s="10">
        <v>45043</v>
      </c>
      <c r="B124">
        <v>141.94127432104111</v>
      </c>
      <c r="C124">
        <v>231.99919394858571</v>
      </c>
      <c r="D124">
        <v>712.56725265745899</v>
      </c>
      <c r="E124">
        <f t="shared" si="4"/>
        <v>-7.4975308051802528E-3</v>
      </c>
      <c r="F124">
        <f t="shared" si="4"/>
        <v>0.15669232888433446</v>
      </c>
      <c r="G124">
        <f t="shared" si="4"/>
        <v>-2.8858429496848172E-2</v>
      </c>
      <c r="H124">
        <f t="shared" si="5"/>
        <v>3.5351157494173786E-2</v>
      </c>
      <c r="I124" t="str">
        <f t="shared" si="6"/>
        <v/>
      </c>
    </row>
    <row r="125" spans="1:9" x14ac:dyDescent="0.35">
      <c r="A125" s="10">
        <v>45044</v>
      </c>
      <c r="B125">
        <v>124.65646819670449</v>
      </c>
      <c r="C125">
        <v>215.22498254156559</v>
      </c>
      <c r="D125">
        <v>612.58971150110074</v>
      </c>
      <c r="E125">
        <f t="shared" si="4"/>
        <v>-0.1217743479267492</v>
      </c>
      <c r="F125">
        <f t="shared" si="4"/>
        <v>-7.2302886581310788E-2</v>
      </c>
      <c r="G125">
        <f t="shared" si="4"/>
        <v>-0.1403061125577979</v>
      </c>
      <c r="H125">
        <f t="shared" si="5"/>
        <v>-0.11249243891243228</v>
      </c>
      <c r="I125">
        <f t="shared" si="6"/>
        <v>2.030409514721325E-2</v>
      </c>
    </row>
    <row r="126" spans="1:9" x14ac:dyDescent="0.35">
      <c r="A126" s="10">
        <v>45045</v>
      </c>
      <c r="B126">
        <v>122.0230799159136</v>
      </c>
      <c r="C126">
        <v>245.12089069514391</v>
      </c>
      <c r="D126">
        <v>768.51910355250675</v>
      </c>
      <c r="E126">
        <f t="shared" si="4"/>
        <v>-2.1125163570617785E-2</v>
      </c>
      <c r="F126">
        <f t="shared" si="4"/>
        <v>0.13890538078126982</v>
      </c>
      <c r="G126">
        <f t="shared" si="4"/>
        <v>0.25454131717183731</v>
      </c>
      <c r="H126">
        <f t="shared" si="5"/>
        <v>0.10958394395768502</v>
      </c>
      <c r="I126" t="str">
        <f t="shared" si="6"/>
        <v/>
      </c>
    </row>
    <row r="127" spans="1:9" x14ac:dyDescent="0.35">
      <c r="A127" s="10">
        <v>45046</v>
      </c>
      <c r="B127">
        <v>122.6244395836278</v>
      </c>
      <c r="C127">
        <v>214.75470825633619</v>
      </c>
      <c r="D127">
        <v>686.22032555099258</v>
      </c>
      <c r="E127">
        <f t="shared" si="4"/>
        <v>4.9282452805535192E-3</v>
      </c>
      <c r="F127">
        <f t="shared" si="4"/>
        <v>-0.12388247428724487</v>
      </c>
      <c r="G127">
        <f t="shared" si="4"/>
        <v>-0.1070874850359414</v>
      </c>
      <c r="H127">
        <f t="shared" si="5"/>
        <v>-6.7319689684734479E-2</v>
      </c>
      <c r="I127">
        <f t="shared" si="6"/>
        <v>9.4711220003330151E-3</v>
      </c>
    </row>
    <row r="128" spans="1:9" x14ac:dyDescent="0.35">
      <c r="A128" s="10">
        <v>45047</v>
      </c>
      <c r="B128">
        <v>128.86825746202041</v>
      </c>
      <c r="C128">
        <v>221.4976339405921</v>
      </c>
      <c r="D128">
        <v>795.6697842080074</v>
      </c>
      <c r="E128">
        <f t="shared" si="4"/>
        <v>5.091821744175578E-2</v>
      </c>
      <c r="F128">
        <f t="shared" si="4"/>
        <v>3.1398267069457662E-2</v>
      </c>
      <c r="G128">
        <f t="shared" si="4"/>
        <v>0.15949608978593524</v>
      </c>
      <c r="H128">
        <f t="shared" si="5"/>
        <v>7.7635594033320182E-2</v>
      </c>
      <c r="I128" t="str">
        <f t="shared" si="6"/>
        <v/>
      </c>
    </row>
    <row r="129" spans="1:9" x14ac:dyDescent="0.35">
      <c r="A129" s="10">
        <v>45048</v>
      </c>
      <c r="B129">
        <v>145.5122313218443</v>
      </c>
      <c r="C129">
        <v>221.49138271175241</v>
      </c>
      <c r="D129">
        <v>698.92743979636123</v>
      </c>
      <c r="E129">
        <f t="shared" si="4"/>
        <v>0.12915495396319096</v>
      </c>
      <c r="F129">
        <f t="shared" si="4"/>
        <v>-2.8222553570771194E-5</v>
      </c>
      <c r="G129">
        <f t="shared" si="4"/>
        <v>-0.12158604779486684</v>
      </c>
      <c r="H129">
        <f t="shared" si="5"/>
        <v>1.5177700480745099E-2</v>
      </c>
      <c r="I129">
        <f t="shared" si="6"/>
        <v>2.1970056303850403E-4</v>
      </c>
    </row>
    <row r="130" spans="1:9" x14ac:dyDescent="0.35">
      <c r="A130" s="10">
        <v>45049</v>
      </c>
      <c r="B130">
        <v>136.76608146749211</v>
      </c>
      <c r="C130">
        <v>205.81583645890541</v>
      </c>
      <c r="D130">
        <v>663.72377833663643</v>
      </c>
      <c r="E130">
        <f t="shared" si="4"/>
        <v>-6.0105942812514697E-2</v>
      </c>
      <c r="F130">
        <f t="shared" si="4"/>
        <v>-7.0772713867821496E-2</v>
      </c>
      <c r="G130">
        <f t="shared" si="4"/>
        <v>-5.0368120430329219E-2</v>
      </c>
      <c r="H130">
        <f t="shared" si="5"/>
        <v>-6.0384627414451095E-2</v>
      </c>
      <c r="I130">
        <f t="shared" si="6"/>
        <v>8.169380872849144E-3</v>
      </c>
    </row>
    <row r="131" spans="1:9" x14ac:dyDescent="0.35">
      <c r="A131" s="10">
        <v>45050</v>
      </c>
      <c r="B131">
        <v>143.08758653918861</v>
      </c>
      <c r="C131">
        <v>241.74337432186621</v>
      </c>
      <c r="D131">
        <v>632.68914638653007</v>
      </c>
      <c r="E131">
        <f t="shared" si="4"/>
        <v>4.6221292617782933E-2</v>
      </c>
      <c r="F131">
        <f t="shared" si="4"/>
        <v>0.17456158127139232</v>
      </c>
      <c r="G131">
        <f t="shared" si="4"/>
        <v>-4.6758354850390482E-2</v>
      </c>
      <c r="H131">
        <f t="shared" si="5"/>
        <v>5.6829484973413724E-2</v>
      </c>
      <c r="I131" t="str">
        <f t="shared" si="6"/>
        <v/>
      </c>
    </row>
    <row r="132" spans="1:9" x14ac:dyDescent="0.35">
      <c r="A132" s="10">
        <v>45051</v>
      </c>
      <c r="B132">
        <v>124.0392872678147</v>
      </c>
      <c r="C132">
        <v>235.38811139634251</v>
      </c>
      <c r="D132">
        <v>603.3604707718938</v>
      </c>
      <c r="E132">
        <f t="shared" si="4"/>
        <v>-0.13312335285043744</v>
      </c>
      <c r="F132">
        <f t="shared" si="4"/>
        <v>-2.6289295180690526E-2</v>
      </c>
      <c r="G132">
        <f t="shared" si="4"/>
        <v>-4.6355585175027546E-2</v>
      </c>
      <c r="H132">
        <f t="shared" si="5"/>
        <v>-7.5042805246890401E-2</v>
      </c>
      <c r="I132">
        <f t="shared" si="6"/>
        <v>1.1033990934136146E-2</v>
      </c>
    </row>
    <row r="133" spans="1:9" x14ac:dyDescent="0.35">
      <c r="A133" s="10">
        <v>45052</v>
      </c>
      <c r="B133">
        <v>136.49277782276579</v>
      </c>
      <c r="C133">
        <v>224.43043425719111</v>
      </c>
      <c r="D133">
        <v>747.45775164529653</v>
      </c>
      <c r="E133">
        <f t="shared" si="4"/>
        <v>0.1003995655671788</v>
      </c>
      <c r="F133">
        <f t="shared" si="4"/>
        <v>-4.6551531741129651E-2</v>
      </c>
      <c r="G133">
        <f t="shared" si="4"/>
        <v>0.2388245300343517</v>
      </c>
      <c r="H133">
        <f t="shared" si="5"/>
        <v>9.7841725714838124E-2</v>
      </c>
      <c r="I133" t="str">
        <f t="shared" si="6"/>
        <v/>
      </c>
    </row>
    <row r="134" spans="1:9" x14ac:dyDescent="0.35">
      <c r="A134" s="10">
        <v>45053</v>
      </c>
      <c r="B134">
        <v>139.2420236748718</v>
      </c>
      <c r="C134">
        <v>212.61007557414101</v>
      </c>
      <c r="D134">
        <v>788.98517234191331</v>
      </c>
      <c r="E134">
        <f t="shared" si="4"/>
        <v>2.0142060964396788E-2</v>
      </c>
      <c r="F134">
        <f t="shared" si="4"/>
        <v>-5.266825206738359E-2</v>
      </c>
      <c r="G134">
        <f t="shared" si="4"/>
        <v>5.5558217979821661E-2</v>
      </c>
      <c r="H134">
        <f t="shared" si="5"/>
        <v>8.9238141594901368E-3</v>
      </c>
      <c r="I134">
        <f t="shared" si="6"/>
        <v>4.4420560958370831E-4</v>
      </c>
    </row>
    <row r="135" spans="1:9" x14ac:dyDescent="0.35">
      <c r="A135" s="10">
        <v>45054</v>
      </c>
      <c r="B135">
        <v>127.9483489949689</v>
      </c>
      <c r="C135">
        <v>237.78361334574811</v>
      </c>
      <c r="D135">
        <v>635.65708177407942</v>
      </c>
      <c r="E135">
        <f t="shared" si="4"/>
        <v>-8.1108234294795092E-2</v>
      </c>
      <c r="F135">
        <f t="shared" si="4"/>
        <v>0.11840237441065501</v>
      </c>
      <c r="G135">
        <f t="shared" si="4"/>
        <v>-0.19433583284298769</v>
      </c>
      <c r="H135">
        <f t="shared" si="5"/>
        <v>-5.5223331247617843E-2</v>
      </c>
      <c r="I135">
        <f t="shared" si="6"/>
        <v>7.2630161889411958E-3</v>
      </c>
    </row>
    <row r="136" spans="1:9" x14ac:dyDescent="0.35">
      <c r="A136" s="10">
        <v>45055</v>
      </c>
      <c r="B136">
        <v>134.984280973523</v>
      </c>
      <c r="C136">
        <v>224.9431449585642</v>
      </c>
      <c r="D136">
        <v>770.52119689397853</v>
      </c>
      <c r="E136">
        <f t="shared" si="4"/>
        <v>5.4990408503284134E-2</v>
      </c>
      <c r="F136">
        <f t="shared" si="4"/>
        <v>-5.4000644562976187E-2</v>
      </c>
      <c r="G136">
        <f t="shared" si="4"/>
        <v>0.2121648904524146</v>
      </c>
      <c r="H136">
        <f t="shared" si="5"/>
        <v>6.9445437168145177E-2</v>
      </c>
      <c r="I136" t="str">
        <f t="shared" si="6"/>
        <v/>
      </c>
    </row>
    <row r="137" spans="1:9" x14ac:dyDescent="0.35">
      <c r="A137" s="10">
        <v>45056</v>
      </c>
      <c r="B137">
        <v>127.01568326159391</v>
      </c>
      <c r="C137">
        <v>208.4493757054901</v>
      </c>
      <c r="D137">
        <v>646.2830240902191</v>
      </c>
      <c r="E137">
        <f t="shared" si="4"/>
        <v>-5.9033523418123943E-2</v>
      </c>
      <c r="F137">
        <f t="shared" si="4"/>
        <v>-7.3324169341156639E-2</v>
      </c>
      <c r="G137">
        <f t="shared" si="4"/>
        <v>-0.16123913696932887</v>
      </c>
      <c r="H137">
        <f t="shared" si="5"/>
        <v>-9.3982401260395226E-2</v>
      </c>
      <c r="I137">
        <f t="shared" si="6"/>
        <v>1.5371635822293651E-2</v>
      </c>
    </row>
    <row r="138" spans="1:9" x14ac:dyDescent="0.35">
      <c r="A138" s="10">
        <v>45057</v>
      </c>
      <c r="B138">
        <v>144.76334240297851</v>
      </c>
      <c r="C138">
        <v>222.86691363743739</v>
      </c>
      <c r="D138">
        <v>602.73428649416633</v>
      </c>
      <c r="E138">
        <f t="shared" ref="E138:G201" si="7">(B138-B137)/B137</f>
        <v>0.13972809251305277</v>
      </c>
      <c r="F138">
        <f t="shared" si="7"/>
        <v>6.9165656568419109E-2</v>
      </c>
      <c r="G138">
        <f t="shared" si="7"/>
        <v>-6.7383384636099469E-2</v>
      </c>
      <c r="H138">
        <f t="shared" ref="H138:H201" si="8">E138*$B$2+F138*$B$3+G138*$B$4</f>
        <v>5.6425918584916995E-2</v>
      </c>
      <c r="I138" t="str">
        <f t="shared" ref="I138:I201" si="9">IF(H138&lt;$D$2,(H138-$D$2)^2,"")</f>
        <v/>
      </c>
    </row>
    <row r="139" spans="1:9" x14ac:dyDescent="0.35">
      <c r="A139" s="10">
        <v>45058</v>
      </c>
      <c r="B139">
        <v>138.91488222510719</v>
      </c>
      <c r="C139">
        <v>221.51239848287301</v>
      </c>
      <c r="D139">
        <v>630.01933185645044</v>
      </c>
      <c r="E139">
        <f t="shared" si="7"/>
        <v>-4.0400146064539781E-2</v>
      </c>
      <c r="F139">
        <f t="shared" si="7"/>
        <v>-6.0776861511526274E-3</v>
      </c>
      <c r="G139">
        <f t="shared" si="7"/>
        <v>4.5268779250951394E-2</v>
      </c>
      <c r="H139">
        <f t="shared" si="8"/>
        <v>-4.4027304958762815E-3</v>
      </c>
      <c r="I139">
        <f t="shared" si="9"/>
        <v>1.1835478655718955E-3</v>
      </c>
    </row>
    <row r="140" spans="1:9" x14ac:dyDescent="0.35">
      <c r="A140" s="10">
        <v>45059</v>
      </c>
      <c r="B140">
        <v>132.6310935793021</v>
      </c>
      <c r="C140">
        <v>247.465935561685</v>
      </c>
      <c r="D140">
        <v>652.19021573739576</v>
      </c>
      <c r="E140">
        <f t="shared" si="7"/>
        <v>-4.5234812463234915E-2</v>
      </c>
      <c r="F140">
        <f t="shared" si="7"/>
        <v>0.11716516662979783</v>
      </c>
      <c r="G140">
        <f t="shared" si="7"/>
        <v>3.5190799329308436E-2</v>
      </c>
      <c r="H140">
        <f t="shared" si="8"/>
        <v>2.7612864802437916E-2</v>
      </c>
      <c r="I140">
        <f t="shared" si="9"/>
        <v>5.6984144514397663E-6</v>
      </c>
    </row>
    <row r="141" spans="1:9" x14ac:dyDescent="0.35">
      <c r="A141" s="10">
        <v>45060</v>
      </c>
      <c r="B141">
        <v>143.5853014739522</v>
      </c>
      <c r="C141">
        <v>242.5092989184069</v>
      </c>
      <c r="D141">
        <v>728.74247521118969</v>
      </c>
      <c r="E141">
        <f t="shared" si="7"/>
        <v>8.2591552244876978E-2</v>
      </c>
      <c r="F141">
        <f t="shared" si="7"/>
        <v>-2.0029571472242401E-2</v>
      </c>
      <c r="G141">
        <f t="shared" si="7"/>
        <v>0.11737719706089193</v>
      </c>
      <c r="H141">
        <f t="shared" si="8"/>
        <v>6.2240908574545652E-2</v>
      </c>
      <c r="I141" t="str">
        <f t="shared" si="9"/>
        <v/>
      </c>
    </row>
    <row r="142" spans="1:9" x14ac:dyDescent="0.35">
      <c r="A142" s="10">
        <v>45061</v>
      </c>
      <c r="B142">
        <v>120.449004816197</v>
      </c>
      <c r="C142">
        <v>238.04623325719601</v>
      </c>
      <c r="D142">
        <v>602.53403451357644</v>
      </c>
      <c r="E142">
        <f t="shared" si="7"/>
        <v>-0.16113276512465555</v>
      </c>
      <c r="F142">
        <f t="shared" si="7"/>
        <v>-1.8403688770353109E-2</v>
      </c>
      <c r="G142">
        <f t="shared" si="7"/>
        <v>-0.17318661254243212</v>
      </c>
      <c r="H142">
        <f t="shared" si="8"/>
        <v>-0.12193019644369779</v>
      </c>
      <c r="I142">
        <f t="shared" si="9"/>
        <v>2.3082784591420602E-2</v>
      </c>
    </row>
    <row r="143" spans="1:9" x14ac:dyDescent="0.35">
      <c r="A143" s="10">
        <v>45062</v>
      </c>
      <c r="B143">
        <v>145.3708138434159</v>
      </c>
      <c r="C143">
        <v>221.5846089373492</v>
      </c>
      <c r="D143">
        <v>784.8303170396116</v>
      </c>
      <c r="E143">
        <f t="shared" si="7"/>
        <v>0.20690755448954623</v>
      </c>
      <c r="F143">
        <f t="shared" si="7"/>
        <v>-6.9153055247301129E-2</v>
      </c>
      <c r="G143">
        <f t="shared" si="7"/>
        <v>0.30254935337088851</v>
      </c>
      <c r="H143">
        <f t="shared" si="8"/>
        <v>0.1527819112328947</v>
      </c>
      <c r="I143" t="str">
        <f t="shared" si="9"/>
        <v/>
      </c>
    </row>
    <row r="144" spans="1:9" x14ac:dyDescent="0.35">
      <c r="A144" s="10">
        <v>45063</v>
      </c>
      <c r="B144">
        <v>139.54283193749251</v>
      </c>
      <c r="C144">
        <v>206.22127906252709</v>
      </c>
      <c r="D144">
        <v>643.57070050954724</v>
      </c>
      <c r="E144">
        <f t="shared" si="7"/>
        <v>-4.0090453866488782E-2</v>
      </c>
      <c r="F144">
        <f t="shared" si="7"/>
        <v>-6.9333921469094173E-2</v>
      </c>
      <c r="G144">
        <f t="shared" si="7"/>
        <v>-0.17998746157372864</v>
      </c>
      <c r="H144">
        <f t="shared" si="8"/>
        <v>-9.0832596459442361E-2</v>
      </c>
      <c r="I144">
        <f t="shared" si="9"/>
        <v>1.4600516367130442E-2</v>
      </c>
    </row>
    <row r="145" spans="1:9" x14ac:dyDescent="0.35">
      <c r="A145" s="10">
        <v>45064</v>
      </c>
      <c r="B145">
        <v>124.23086271556021</v>
      </c>
      <c r="C145">
        <v>205.8225327159717</v>
      </c>
      <c r="D145">
        <v>670.74087900551433</v>
      </c>
      <c r="E145">
        <f t="shared" si="7"/>
        <v>-0.10972952898642059</v>
      </c>
      <c r="F145">
        <f t="shared" si="7"/>
        <v>-1.9335848772157164E-3</v>
      </c>
      <c r="G145">
        <f t="shared" si="7"/>
        <v>4.2217861183635456E-2</v>
      </c>
      <c r="H145">
        <f t="shared" si="8"/>
        <v>-3.1806528702642313E-2</v>
      </c>
      <c r="I145">
        <f t="shared" si="9"/>
        <v>3.820046990270548E-3</v>
      </c>
    </row>
    <row r="146" spans="1:9" x14ac:dyDescent="0.35">
      <c r="A146" s="10">
        <v>45065</v>
      </c>
      <c r="B146">
        <v>143.21643936894699</v>
      </c>
      <c r="C146">
        <v>226.22706102804449</v>
      </c>
      <c r="D146">
        <v>617.79489278641415</v>
      </c>
      <c r="E146">
        <f t="shared" si="7"/>
        <v>0.15282496022631903</v>
      </c>
      <c r="F146">
        <f t="shared" si="7"/>
        <v>9.9136513591689013E-2</v>
      </c>
      <c r="G146">
        <f t="shared" si="7"/>
        <v>-7.8936572790376913E-2</v>
      </c>
      <c r="H146">
        <f t="shared" si="8"/>
        <v>6.7189966330921252E-2</v>
      </c>
      <c r="I146" t="str">
        <f t="shared" si="9"/>
        <v/>
      </c>
    </row>
    <row r="147" spans="1:9" x14ac:dyDescent="0.35">
      <c r="A147" s="10">
        <v>45066</v>
      </c>
      <c r="B147">
        <v>135.7214306670576</v>
      </c>
      <c r="C147">
        <v>228.70015205662881</v>
      </c>
      <c r="D147">
        <v>790.77874282017092</v>
      </c>
      <c r="E147">
        <f t="shared" si="7"/>
        <v>-5.2333438360250846E-2</v>
      </c>
      <c r="F147">
        <f t="shared" si="7"/>
        <v>1.0931897436786934E-2</v>
      </c>
      <c r="G147">
        <f t="shared" si="7"/>
        <v>0.28000207197174298</v>
      </c>
      <c r="H147">
        <f t="shared" si="8"/>
        <v>6.6346815478458637E-2</v>
      </c>
      <c r="I147" t="str">
        <f t="shared" si="9"/>
        <v/>
      </c>
    </row>
    <row r="148" spans="1:9" x14ac:dyDescent="0.35">
      <c r="A148" s="10">
        <v>45067</v>
      </c>
      <c r="B148">
        <v>149.38015527694921</v>
      </c>
      <c r="C148">
        <v>241.33886400035769</v>
      </c>
      <c r="D148">
        <v>758.27256810918641</v>
      </c>
      <c r="E148">
        <f t="shared" si="7"/>
        <v>0.10063793568016714</v>
      </c>
      <c r="F148">
        <f t="shared" si="7"/>
        <v>5.5263242416206997E-2</v>
      </c>
      <c r="G148">
        <f t="shared" si="7"/>
        <v>-4.1106535811846756E-2</v>
      </c>
      <c r="H148">
        <f t="shared" si="8"/>
        <v>4.4502186253374931E-2</v>
      </c>
      <c r="I148" t="str">
        <f t="shared" si="9"/>
        <v/>
      </c>
    </row>
    <row r="149" spans="1:9" x14ac:dyDescent="0.35">
      <c r="A149" s="10">
        <v>45068</v>
      </c>
      <c r="B149">
        <v>127.7180952690902</v>
      </c>
      <c r="C149">
        <v>201.57044853284069</v>
      </c>
      <c r="D149">
        <v>651.05649878995405</v>
      </c>
      <c r="E149">
        <f t="shared" si="7"/>
        <v>-0.14501297021480386</v>
      </c>
      <c r="F149">
        <f t="shared" si="7"/>
        <v>-0.16478247559604847</v>
      </c>
      <c r="G149">
        <f t="shared" si="7"/>
        <v>-0.14139515766287608</v>
      </c>
      <c r="H149">
        <f t="shared" si="8"/>
        <v>-0.14985847806359892</v>
      </c>
      <c r="I149">
        <f t="shared" si="9"/>
        <v>3.2349072131354094E-2</v>
      </c>
    </row>
    <row r="150" spans="1:9" x14ac:dyDescent="0.35">
      <c r="A150" s="10">
        <v>45069</v>
      </c>
      <c r="B150">
        <v>132.38809741751029</v>
      </c>
      <c r="C150">
        <v>204.38018597093011</v>
      </c>
      <c r="D150">
        <v>619.59404250247371</v>
      </c>
      <c r="E150">
        <f t="shared" si="7"/>
        <v>3.6564921662673049E-2</v>
      </c>
      <c r="F150">
        <f t="shared" si="7"/>
        <v>1.3939232950764874E-2</v>
      </c>
      <c r="G150">
        <f t="shared" si="7"/>
        <v>-4.832523190530482E-2</v>
      </c>
      <c r="H150">
        <f t="shared" si="8"/>
        <v>4.3101689787072364E-3</v>
      </c>
      <c r="I150">
        <f t="shared" si="9"/>
        <v>6.5996741790257595E-4</v>
      </c>
    </row>
    <row r="151" spans="1:9" x14ac:dyDescent="0.35">
      <c r="A151" s="10">
        <v>45070</v>
      </c>
      <c r="B151">
        <v>124.6355408653848</v>
      </c>
      <c r="C151">
        <v>225.05938586004979</v>
      </c>
      <c r="D151">
        <v>766.17399345797344</v>
      </c>
      <c r="E151">
        <f t="shared" si="7"/>
        <v>-5.8559316912579984E-2</v>
      </c>
      <c r="F151">
        <f t="shared" si="7"/>
        <v>0.10118006200493899</v>
      </c>
      <c r="G151">
        <f t="shared" si="7"/>
        <v>0.23657417744605655</v>
      </c>
      <c r="H151">
        <f t="shared" si="8"/>
        <v>7.7902545070266671E-2</v>
      </c>
      <c r="I151" t="str">
        <f t="shared" si="9"/>
        <v/>
      </c>
    </row>
    <row r="152" spans="1:9" x14ac:dyDescent="0.35">
      <c r="A152" s="10">
        <v>45071</v>
      </c>
      <c r="B152">
        <v>144.57257571589881</v>
      </c>
      <c r="C152">
        <v>223.2995954199445</v>
      </c>
      <c r="D152">
        <v>665.86804230946336</v>
      </c>
      <c r="E152">
        <f t="shared" si="7"/>
        <v>0.15996267767672639</v>
      </c>
      <c r="F152">
        <f t="shared" si="7"/>
        <v>-7.8192270603617223E-3</v>
      </c>
      <c r="G152">
        <f t="shared" si="7"/>
        <v>-0.13091797947330369</v>
      </c>
      <c r="H152">
        <f t="shared" si="8"/>
        <v>2.2363909110590934E-2</v>
      </c>
      <c r="I152">
        <f t="shared" si="9"/>
        <v>5.8309884071316134E-5</v>
      </c>
    </row>
    <row r="153" spans="1:9" x14ac:dyDescent="0.35">
      <c r="A153" s="10">
        <v>45072</v>
      </c>
      <c r="B153">
        <v>140.3069915694881</v>
      </c>
      <c r="C153">
        <v>222.4871187336071</v>
      </c>
      <c r="D153">
        <v>757.03530557239287</v>
      </c>
      <c r="E153">
        <f t="shared" si="7"/>
        <v>-2.9504794566246436E-2</v>
      </c>
      <c r="F153">
        <f t="shared" si="7"/>
        <v>-3.6385049637435328E-3</v>
      </c>
      <c r="G153">
        <f t="shared" si="7"/>
        <v>0.13691491026770039</v>
      </c>
      <c r="H153">
        <f t="shared" si="8"/>
        <v>2.8181003764688479E-2</v>
      </c>
      <c r="I153">
        <f t="shared" si="9"/>
        <v>3.308747304077483E-6</v>
      </c>
    </row>
    <row r="154" spans="1:9" x14ac:dyDescent="0.35">
      <c r="A154" s="10">
        <v>45073</v>
      </c>
      <c r="B154">
        <v>127.84748371945579</v>
      </c>
      <c r="C154">
        <v>205.91621069538161</v>
      </c>
      <c r="D154">
        <v>712.32471247167541</v>
      </c>
      <c r="E154">
        <f t="shared" si="7"/>
        <v>-8.8801760415920861E-2</v>
      </c>
      <c r="F154">
        <f t="shared" si="7"/>
        <v>-7.4480303095958197E-2</v>
      </c>
      <c r="G154">
        <f t="shared" si="7"/>
        <v>-5.9060116181651356E-2</v>
      </c>
      <c r="H154">
        <f t="shared" si="8"/>
        <v>-7.5582829949651209E-2</v>
      </c>
      <c r="I154">
        <f t="shared" si="9"/>
        <v>1.1147733980176964E-2</v>
      </c>
    </row>
    <row r="155" spans="1:9" x14ac:dyDescent="0.35">
      <c r="A155" s="10">
        <v>45074</v>
      </c>
      <c r="B155">
        <v>141.82742203018671</v>
      </c>
      <c r="C155">
        <v>222.29720943426079</v>
      </c>
      <c r="D155">
        <v>709.9717721728075</v>
      </c>
      <c r="E155">
        <f t="shared" si="7"/>
        <v>0.10934856051925136</v>
      </c>
      <c r="F155">
        <f t="shared" si="7"/>
        <v>7.9551768574025072E-2</v>
      </c>
      <c r="G155">
        <f t="shared" si="7"/>
        <v>-3.3031849908779741E-3</v>
      </c>
      <c r="H155">
        <f t="shared" si="8"/>
        <v>6.6613999282644679E-2</v>
      </c>
      <c r="I155" t="str">
        <f t="shared" si="9"/>
        <v/>
      </c>
    </row>
    <row r="156" spans="1:9" x14ac:dyDescent="0.35">
      <c r="A156" s="10">
        <v>45075</v>
      </c>
      <c r="B156">
        <v>122.1576577921237</v>
      </c>
      <c r="C156">
        <v>234.96711806006039</v>
      </c>
      <c r="D156">
        <v>734.38922873314118</v>
      </c>
      <c r="E156">
        <f t="shared" si="7"/>
        <v>-0.13868801925960747</v>
      </c>
      <c r="F156">
        <f t="shared" si="7"/>
        <v>5.6995356163237948E-2</v>
      </c>
      <c r="G156">
        <f t="shared" si="7"/>
        <v>3.4392151233852794E-2</v>
      </c>
      <c r="H156">
        <f t="shared" si="8"/>
        <v>-2.8058955484715764E-2</v>
      </c>
      <c r="I156">
        <f t="shared" si="9"/>
        <v>3.3708423119762068E-3</v>
      </c>
    </row>
    <row r="157" spans="1:9" x14ac:dyDescent="0.35">
      <c r="A157" s="10">
        <v>45076</v>
      </c>
      <c r="B157">
        <v>120.55980882714159</v>
      </c>
      <c r="C157">
        <v>222.6964355127071</v>
      </c>
      <c r="D157">
        <v>745.52052275298513</v>
      </c>
      <c r="E157">
        <f t="shared" si="7"/>
        <v>-1.3080219397306825E-2</v>
      </c>
      <c r="F157">
        <f t="shared" si="7"/>
        <v>-5.2222977617730988E-2</v>
      </c>
      <c r="G157">
        <f t="shared" si="7"/>
        <v>1.5157213074933028E-2</v>
      </c>
      <c r="H157">
        <f t="shared" si="8"/>
        <v>-1.6351817121762119E-2</v>
      </c>
      <c r="I157">
        <f t="shared" si="9"/>
        <v>2.14849095048928E-3</v>
      </c>
    </row>
    <row r="158" spans="1:9" x14ac:dyDescent="0.35">
      <c r="A158" s="10">
        <v>45077</v>
      </c>
      <c r="B158">
        <v>149.03795857209451</v>
      </c>
      <c r="C158">
        <v>214.95806577743781</v>
      </c>
      <c r="D158">
        <v>723.27333270956069</v>
      </c>
      <c r="E158">
        <f t="shared" si="7"/>
        <v>0.23621594975971494</v>
      </c>
      <c r="F158">
        <f t="shared" si="7"/>
        <v>-3.474851188099836E-2</v>
      </c>
      <c r="G158">
        <f t="shared" si="7"/>
        <v>-2.9841150396869284E-2</v>
      </c>
      <c r="H158">
        <f t="shared" si="8"/>
        <v>7.5109481220525673E-2</v>
      </c>
      <c r="I158" t="str">
        <f t="shared" si="9"/>
        <v/>
      </c>
    </row>
    <row r="159" spans="1:9" x14ac:dyDescent="0.35">
      <c r="A159" s="10">
        <v>45078</v>
      </c>
      <c r="B159">
        <v>136.60117710781881</v>
      </c>
      <c r="C159">
        <v>246.67150600948139</v>
      </c>
      <c r="D159">
        <v>702.48642030663711</v>
      </c>
      <c r="E159">
        <f t="shared" si="7"/>
        <v>-8.3447073372651046E-2</v>
      </c>
      <c r="F159">
        <f t="shared" si="7"/>
        <v>0.14753314846477489</v>
      </c>
      <c r="G159">
        <f t="shared" si="7"/>
        <v>-2.8740050908624911E-2</v>
      </c>
      <c r="H159">
        <f t="shared" si="8"/>
        <v>2.2590999177845746E-3</v>
      </c>
      <c r="I159">
        <f t="shared" si="9"/>
        <v>7.6955753737145975E-4</v>
      </c>
    </row>
    <row r="160" spans="1:9" x14ac:dyDescent="0.35">
      <c r="A160" s="10">
        <v>45079</v>
      </c>
      <c r="B160">
        <v>133.34519321514071</v>
      </c>
      <c r="C160">
        <v>247.75062706153841</v>
      </c>
      <c r="D160">
        <v>757.90856142920381</v>
      </c>
      <c r="E160">
        <f t="shared" si="7"/>
        <v>-2.383569425692552E-2</v>
      </c>
      <c r="F160">
        <f t="shared" si="7"/>
        <v>4.3747292482802635E-3</v>
      </c>
      <c r="G160">
        <f t="shared" si="7"/>
        <v>7.8894252643880003E-2</v>
      </c>
      <c r="H160">
        <f t="shared" si="8"/>
        <v>1.5446416864877868E-2</v>
      </c>
      <c r="I160">
        <f t="shared" si="9"/>
        <v>2.118067820709113E-4</v>
      </c>
    </row>
    <row r="161" spans="1:9" x14ac:dyDescent="0.35">
      <c r="A161" s="10">
        <v>45080</v>
      </c>
      <c r="B161">
        <v>123.56382120059899</v>
      </c>
      <c r="C161">
        <v>205.6667581658734</v>
      </c>
      <c r="D161">
        <v>753.47094612381147</v>
      </c>
      <c r="E161">
        <f t="shared" si="7"/>
        <v>-7.3353765356658454E-2</v>
      </c>
      <c r="F161">
        <f t="shared" si="7"/>
        <v>-0.16986382393781735</v>
      </c>
      <c r="G161">
        <f t="shared" si="7"/>
        <v>-5.8550800600856642E-3</v>
      </c>
      <c r="H161">
        <f t="shared" si="8"/>
        <v>-8.2057177342034299E-2</v>
      </c>
      <c r="I161">
        <f t="shared" si="9"/>
        <v>1.2556810993864125E-2</v>
      </c>
    </row>
    <row r="162" spans="1:9" x14ac:dyDescent="0.35">
      <c r="A162" s="10">
        <v>45081</v>
      </c>
      <c r="B162">
        <v>129.8807542028172</v>
      </c>
      <c r="C162">
        <v>243.95296039364879</v>
      </c>
      <c r="D162">
        <v>683.31744339135628</v>
      </c>
      <c r="E162">
        <f t="shared" si="7"/>
        <v>5.1122836286869255E-2</v>
      </c>
      <c r="F162">
        <f t="shared" si="7"/>
        <v>0.1861564920321104</v>
      </c>
      <c r="G162">
        <f t="shared" si="7"/>
        <v>-9.3107110623649E-2</v>
      </c>
      <c r="H162">
        <f t="shared" si="8"/>
        <v>4.8363948937286128E-2</v>
      </c>
      <c r="I162" t="str">
        <f t="shared" si="9"/>
        <v/>
      </c>
    </row>
    <row r="163" spans="1:9" x14ac:dyDescent="0.35">
      <c r="A163" s="10">
        <v>45082</v>
      </c>
      <c r="B163">
        <v>145.5687798771655</v>
      </c>
      <c r="C163">
        <v>246.4029270197299</v>
      </c>
      <c r="D163">
        <v>750.72905546961999</v>
      </c>
      <c r="E163">
        <f t="shared" si="7"/>
        <v>0.12078791635172081</v>
      </c>
      <c r="F163">
        <f t="shared" si="7"/>
        <v>1.0042782928839139E-2</v>
      </c>
      <c r="G163">
        <f t="shared" si="7"/>
        <v>9.8653433671610627E-2</v>
      </c>
      <c r="H163">
        <f t="shared" si="8"/>
        <v>8.0924031520823253E-2</v>
      </c>
      <c r="I163" t="str">
        <f t="shared" si="9"/>
        <v/>
      </c>
    </row>
    <row r="164" spans="1:9" x14ac:dyDescent="0.35">
      <c r="A164" s="10">
        <v>45083</v>
      </c>
      <c r="B164">
        <v>139.37275501453641</v>
      </c>
      <c r="C164">
        <v>247.47213078272719</v>
      </c>
      <c r="D164">
        <v>623.7897977785176</v>
      </c>
      <c r="E164">
        <f t="shared" si="7"/>
        <v>-4.2564242606535858E-2</v>
      </c>
      <c r="F164">
        <f t="shared" si="7"/>
        <v>4.3392494396451596E-3</v>
      </c>
      <c r="G164">
        <f t="shared" si="7"/>
        <v>-0.16908797756827901</v>
      </c>
      <c r="H164">
        <f t="shared" si="8"/>
        <v>-6.6450315481204503E-2</v>
      </c>
      <c r="I164">
        <f t="shared" si="9"/>
        <v>9.3026633564238775E-3</v>
      </c>
    </row>
    <row r="165" spans="1:9" x14ac:dyDescent="0.35">
      <c r="A165" s="10">
        <v>45084</v>
      </c>
      <c r="B165">
        <v>140.1580371099262</v>
      </c>
      <c r="C165">
        <v>230.6509993060406</v>
      </c>
      <c r="D165">
        <v>689.68205320469406</v>
      </c>
      <c r="E165">
        <f t="shared" si="7"/>
        <v>5.6344017545458223E-3</v>
      </c>
      <c r="F165">
        <f t="shared" si="7"/>
        <v>-6.7971821406649688E-2</v>
      </c>
      <c r="G165">
        <f t="shared" si="7"/>
        <v>0.10563214669562794</v>
      </c>
      <c r="H165">
        <f t="shared" si="8"/>
        <v>1.3551858288511805E-2</v>
      </c>
      <c r="I165">
        <f t="shared" si="9"/>
        <v>2.7054136576119776E-4</v>
      </c>
    </row>
    <row r="166" spans="1:9" x14ac:dyDescent="0.35">
      <c r="A166" s="10">
        <v>45085</v>
      </c>
      <c r="B166">
        <v>133.54544844459861</v>
      </c>
      <c r="C166">
        <v>228.27365641586451</v>
      </c>
      <c r="D166">
        <v>613.19588581696371</v>
      </c>
      <c r="E166">
        <f t="shared" si="7"/>
        <v>-4.717951821871854E-2</v>
      </c>
      <c r="F166">
        <f t="shared" si="7"/>
        <v>-1.0307099892603127E-2</v>
      </c>
      <c r="G166">
        <f t="shared" si="7"/>
        <v>-0.11090062012245758</v>
      </c>
      <c r="H166">
        <f t="shared" si="8"/>
        <v>-5.5234123292005624E-2</v>
      </c>
      <c r="I166">
        <f t="shared" si="9"/>
        <v>7.2648557733568158E-3</v>
      </c>
    </row>
    <row r="167" spans="1:9" x14ac:dyDescent="0.35">
      <c r="A167" s="10">
        <v>45086</v>
      </c>
      <c r="B167">
        <v>146.05156706852031</v>
      </c>
      <c r="C167">
        <v>218.08574075645609</v>
      </c>
      <c r="D167">
        <v>775.41127088550047</v>
      </c>
      <c r="E167">
        <f t="shared" si="7"/>
        <v>9.3646910243518164E-2</v>
      </c>
      <c r="F167">
        <f t="shared" si="7"/>
        <v>-4.4630273240326389E-2</v>
      </c>
      <c r="G167">
        <f t="shared" si="7"/>
        <v>0.26454088949474353</v>
      </c>
      <c r="H167">
        <f t="shared" si="8"/>
        <v>0.10343194897373241</v>
      </c>
      <c r="I167" t="str">
        <f t="shared" si="9"/>
        <v/>
      </c>
    </row>
    <row r="168" spans="1:9" x14ac:dyDescent="0.35">
      <c r="A168" s="10">
        <v>45087</v>
      </c>
      <c r="B168">
        <v>142.7004846048232</v>
      </c>
      <c r="C168">
        <v>238.4802590185561</v>
      </c>
      <c r="D168">
        <v>765.53400680702453</v>
      </c>
      <c r="E168">
        <f t="shared" si="7"/>
        <v>-2.29445156321051E-2</v>
      </c>
      <c r="F168">
        <f t="shared" si="7"/>
        <v>9.3516055618121652E-2</v>
      </c>
      <c r="G168">
        <f t="shared" si="7"/>
        <v>-1.2738097122571297E-2</v>
      </c>
      <c r="H168">
        <f t="shared" si="8"/>
        <v>1.5055581295823064E-2</v>
      </c>
      <c r="I168">
        <f t="shared" si="9"/>
        <v>2.2333565040575341E-4</v>
      </c>
    </row>
    <row r="169" spans="1:9" x14ac:dyDescent="0.35">
      <c r="A169" s="10">
        <v>45088</v>
      </c>
      <c r="B169">
        <v>143.75407760709459</v>
      </c>
      <c r="C169">
        <v>226.61847827201879</v>
      </c>
      <c r="D169">
        <v>723.16010550319538</v>
      </c>
      <c r="E169">
        <f t="shared" si="7"/>
        <v>7.3832475424948441E-3</v>
      </c>
      <c r="F169">
        <f t="shared" si="7"/>
        <v>-4.9739046725936105E-2</v>
      </c>
      <c r="G169">
        <f t="shared" si="7"/>
        <v>-5.5352082241998606E-2</v>
      </c>
      <c r="H169">
        <f t="shared" si="8"/>
        <v>-2.8574039673382474E-2</v>
      </c>
      <c r="I169">
        <f t="shared" si="9"/>
        <v>3.4309181236589835E-3</v>
      </c>
    </row>
    <row r="170" spans="1:9" x14ac:dyDescent="0.35">
      <c r="A170" s="10">
        <v>45089</v>
      </c>
      <c r="B170">
        <v>123.2050249664252</v>
      </c>
      <c r="C170">
        <v>214.98949488605541</v>
      </c>
      <c r="D170">
        <v>688.13899094930753</v>
      </c>
      <c r="E170">
        <f t="shared" si="7"/>
        <v>-0.14294587661599134</v>
      </c>
      <c r="F170">
        <f t="shared" si="7"/>
        <v>-5.1315247876674332E-2</v>
      </c>
      <c r="G170">
        <f t="shared" si="7"/>
        <v>-4.8427885176988802E-2</v>
      </c>
      <c r="H170">
        <f t="shared" si="8"/>
        <v>-8.7101290562495479E-2</v>
      </c>
      <c r="I170">
        <f t="shared" si="9"/>
        <v>1.3712712251401993E-2</v>
      </c>
    </row>
    <row r="171" spans="1:9" x14ac:dyDescent="0.35">
      <c r="A171" s="10">
        <v>45090</v>
      </c>
      <c r="B171">
        <v>131.57073850449359</v>
      </c>
      <c r="C171">
        <v>201.69482098722699</v>
      </c>
      <c r="D171">
        <v>703.5236810610669</v>
      </c>
      <c r="E171">
        <f t="shared" si="7"/>
        <v>6.7900749505534735E-2</v>
      </c>
      <c r="F171">
        <f t="shared" si="7"/>
        <v>-6.1838714053794153E-2</v>
      </c>
      <c r="G171">
        <f t="shared" si="7"/>
        <v>2.2356951595688172E-2</v>
      </c>
      <c r="H171">
        <f t="shared" si="8"/>
        <v>1.5315771064782102E-2</v>
      </c>
      <c r="I171">
        <f t="shared" si="9"/>
        <v>2.1562657942189053E-4</v>
      </c>
    </row>
    <row r="172" spans="1:9" x14ac:dyDescent="0.35">
      <c r="A172" s="10">
        <v>45091</v>
      </c>
      <c r="B172">
        <v>140.31647410541541</v>
      </c>
      <c r="C172">
        <v>239.61778869334799</v>
      </c>
      <c r="D172">
        <v>734.90548297076225</v>
      </c>
      <c r="E172">
        <f t="shared" si="7"/>
        <v>6.647173756361581E-2</v>
      </c>
      <c r="F172">
        <f t="shared" si="7"/>
        <v>0.18802152440256559</v>
      </c>
      <c r="G172">
        <f t="shared" si="7"/>
        <v>4.4606603522378614E-2</v>
      </c>
      <c r="H172">
        <f t="shared" si="8"/>
        <v>9.6377133402929582E-2</v>
      </c>
      <c r="I172" t="str">
        <f t="shared" si="9"/>
        <v/>
      </c>
    </row>
    <row r="173" spans="1:9" x14ac:dyDescent="0.35">
      <c r="A173" s="10">
        <v>45092</v>
      </c>
      <c r="B173">
        <v>146.03575663498441</v>
      </c>
      <c r="C173">
        <v>241.82567329530659</v>
      </c>
      <c r="D173">
        <v>648.33693540059289</v>
      </c>
      <c r="E173">
        <f t="shared" si="7"/>
        <v>4.0759879166235892E-2</v>
      </c>
      <c r="F173">
        <f t="shared" si="7"/>
        <v>9.214193211607288E-3</v>
      </c>
      <c r="G173">
        <f t="shared" si="7"/>
        <v>-0.11779548469311588</v>
      </c>
      <c r="H173">
        <f t="shared" si="8"/>
        <v>-1.6270435777958222E-2</v>
      </c>
      <c r="I173">
        <f t="shared" si="9"/>
        <v>2.1409532270821566E-3</v>
      </c>
    </row>
    <row r="174" spans="1:9" x14ac:dyDescent="0.35">
      <c r="A174" s="10">
        <v>45093</v>
      </c>
      <c r="B174">
        <v>133.21145483220931</v>
      </c>
      <c r="C174">
        <v>222.55353469605129</v>
      </c>
      <c r="D174">
        <v>604.42106599356589</v>
      </c>
      <c r="E174">
        <f t="shared" si="7"/>
        <v>-8.7816176656169004E-2</v>
      </c>
      <c r="F174">
        <f t="shared" si="7"/>
        <v>-7.9694344842042616E-2</v>
      </c>
      <c r="G174">
        <f t="shared" si="7"/>
        <v>-6.7736183162065838E-2</v>
      </c>
      <c r="H174">
        <f t="shared" si="8"/>
        <v>-7.9355629063700139E-2</v>
      </c>
      <c r="I174">
        <f t="shared" si="9"/>
        <v>1.1958653607917579E-2</v>
      </c>
    </row>
    <row r="175" spans="1:9" x14ac:dyDescent="0.35">
      <c r="A175" s="10">
        <v>45094</v>
      </c>
      <c r="B175">
        <v>146.76427044372099</v>
      </c>
      <c r="C175">
        <v>206.79665301348311</v>
      </c>
      <c r="D175">
        <v>754.78123563719373</v>
      </c>
      <c r="E175">
        <f t="shared" si="7"/>
        <v>0.10173911566826255</v>
      </c>
      <c r="F175">
        <f t="shared" si="7"/>
        <v>-7.0800410804923275E-2</v>
      </c>
      <c r="G175">
        <f t="shared" si="7"/>
        <v>0.2487672553180475</v>
      </c>
      <c r="H175">
        <f t="shared" si="8"/>
        <v>9.4085699621242289E-2</v>
      </c>
      <c r="I175" t="str">
        <f t="shared" si="9"/>
        <v/>
      </c>
    </row>
    <row r="176" spans="1:9" x14ac:dyDescent="0.35">
      <c r="A176" s="10">
        <v>45095</v>
      </c>
      <c r="B176">
        <v>130.40636144964489</v>
      </c>
      <c r="C176">
        <v>212.69642213314231</v>
      </c>
      <c r="D176">
        <v>739.35706059850554</v>
      </c>
      <c r="E176">
        <f t="shared" si="7"/>
        <v>-0.11145702523250568</v>
      </c>
      <c r="F176">
        <f t="shared" si="7"/>
        <v>2.8529325952265452E-2</v>
      </c>
      <c r="G176">
        <f t="shared" si="7"/>
        <v>-2.043529212231535E-2</v>
      </c>
      <c r="H176">
        <f t="shared" si="8"/>
        <v>-4.215459994401724E-2</v>
      </c>
      <c r="I176">
        <f t="shared" si="9"/>
        <v>5.2062862930811723E-3</v>
      </c>
    </row>
    <row r="177" spans="1:9" x14ac:dyDescent="0.35">
      <c r="A177" s="10">
        <v>45096</v>
      </c>
      <c r="B177">
        <v>144.91482323342481</v>
      </c>
      <c r="C177">
        <v>213.43202420697151</v>
      </c>
      <c r="D177">
        <v>708.71991150550957</v>
      </c>
      <c r="E177">
        <f t="shared" si="7"/>
        <v>0.11125578248253033</v>
      </c>
      <c r="F177">
        <f t="shared" si="7"/>
        <v>3.4584600269802917E-3</v>
      </c>
      <c r="G177">
        <f t="shared" si="7"/>
        <v>-4.1437555310820134E-2</v>
      </c>
      <c r="H177">
        <f t="shared" si="8"/>
        <v>3.310858440786018E-2</v>
      </c>
      <c r="I177" t="str">
        <f t="shared" si="9"/>
        <v/>
      </c>
    </row>
    <row r="178" spans="1:9" x14ac:dyDescent="0.35">
      <c r="A178" s="10">
        <v>45097</v>
      </c>
      <c r="B178">
        <v>145.41566276767139</v>
      </c>
      <c r="C178">
        <v>219.49082528197329</v>
      </c>
      <c r="D178">
        <v>600.99537876472914</v>
      </c>
      <c r="E178">
        <f t="shared" si="7"/>
        <v>3.456095953964915E-3</v>
      </c>
      <c r="F178">
        <f t="shared" si="7"/>
        <v>2.8387497600296283E-2</v>
      </c>
      <c r="G178">
        <f t="shared" si="7"/>
        <v>-0.1519987388416178</v>
      </c>
      <c r="H178">
        <f t="shared" si="8"/>
        <v>-3.5700933990810486E-2</v>
      </c>
      <c r="I178">
        <f t="shared" si="9"/>
        <v>4.3166127272648361E-3</v>
      </c>
    </row>
    <row r="179" spans="1:9" x14ac:dyDescent="0.35">
      <c r="A179" s="10">
        <v>45098</v>
      </c>
      <c r="B179">
        <v>124.0377854389647</v>
      </c>
      <c r="C179">
        <v>237.49281661198859</v>
      </c>
      <c r="D179">
        <v>768.22490642298067</v>
      </c>
      <c r="E179">
        <f t="shared" si="7"/>
        <v>-0.14701220571309315</v>
      </c>
      <c r="F179">
        <f t="shared" si="7"/>
        <v>8.2017056097395791E-2</v>
      </c>
      <c r="G179">
        <f t="shared" si="7"/>
        <v>0.27825426545204213</v>
      </c>
      <c r="H179">
        <f t="shared" si="8"/>
        <v>4.9276514179594111E-2</v>
      </c>
      <c r="I179" t="str">
        <f t="shared" si="9"/>
        <v/>
      </c>
    </row>
    <row r="180" spans="1:9" x14ac:dyDescent="0.35">
      <c r="A180" s="10">
        <v>45099</v>
      </c>
      <c r="B180">
        <v>143.47150599991659</v>
      </c>
      <c r="C180">
        <v>235.6468767694617</v>
      </c>
      <c r="D180">
        <v>765.3834009976996</v>
      </c>
      <c r="E180">
        <f t="shared" si="7"/>
        <v>0.15667581045708559</v>
      </c>
      <c r="F180">
        <f t="shared" si="7"/>
        <v>-7.7726133735773213E-3</v>
      </c>
      <c r="G180">
        <f t="shared" si="7"/>
        <v>-3.698793675554893E-3</v>
      </c>
      <c r="H180">
        <f t="shared" si="8"/>
        <v>5.9228902068094572E-2</v>
      </c>
      <c r="I180" t="str">
        <f t="shared" si="9"/>
        <v/>
      </c>
    </row>
    <row r="181" spans="1:9" x14ac:dyDescent="0.35">
      <c r="A181" s="10">
        <v>45100</v>
      </c>
      <c r="B181">
        <v>122.5385825138485</v>
      </c>
      <c r="C181">
        <v>246.3037192011333</v>
      </c>
      <c r="D181">
        <v>799.80638976819534</v>
      </c>
      <c r="E181">
        <f t="shared" si="7"/>
        <v>-0.14590300241275966</v>
      </c>
      <c r="F181">
        <f t="shared" si="7"/>
        <v>4.5223779656105606E-2</v>
      </c>
      <c r="G181">
        <f t="shared" si="7"/>
        <v>4.4974830556325597E-2</v>
      </c>
      <c r="H181">
        <f t="shared" si="8"/>
        <v>-3.1301617901374507E-2</v>
      </c>
      <c r="I181">
        <f t="shared" si="9"/>
        <v>3.7578883573261192E-3</v>
      </c>
    </row>
    <row r="182" spans="1:9" x14ac:dyDescent="0.35">
      <c r="A182" s="10">
        <v>45101</v>
      </c>
      <c r="B182">
        <v>122.84440022145959</v>
      </c>
      <c r="C182">
        <v>228.37832017651181</v>
      </c>
      <c r="D182">
        <v>664.44105733699098</v>
      </c>
      <c r="E182">
        <f t="shared" si="7"/>
        <v>2.4956850433334862E-3</v>
      </c>
      <c r="F182">
        <f t="shared" si="7"/>
        <v>-7.277762220871499E-2</v>
      </c>
      <c r="G182">
        <f t="shared" si="7"/>
        <v>-0.1692476256290435</v>
      </c>
      <c r="H182">
        <f t="shared" si="8"/>
        <v>-7.1609300333994153E-2</v>
      </c>
      <c r="I182">
        <f t="shared" si="9"/>
        <v>1.0324449914363824E-2</v>
      </c>
    </row>
    <row r="183" spans="1:9" x14ac:dyDescent="0.35">
      <c r="A183" s="10">
        <v>45102</v>
      </c>
      <c r="B183">
        <v>141.5006259842786</v>
      </c>
      <c r="C183">
        <v>210.02367158878789</v>
      </c>
      <c r="D183">
        <v>798.21098051024796</v>
      </c>
      <c r="E183">
        <f t="shared" si="7"/>
        <v>0.15186875208952311</v>
      </c>
      <c r="F183">
        <f t="shared" si="7"/>
        <v>-8.0369487670886405E-2</v>
      </c>
      <c r="G183">
        <f t="shared" si="7"/>
        <v>0.20132699762623429</v>
      </c>
      <c r="H183">
        <f t="shared" si="8"/>
        <v>9.7034753822413611E-2</v>
      </c>
      <c r="I183" t="str">
        <f t="shared" si="9"/>
        <v/>
      </c>
    </row>
    <row r="184" spans="1:9" x14ac:dyDescent="0.35">
      <c r="A184" s="10">
        <v>45103</v>
      </c>
      <c r="B184">
        <v>141.5443179140747</v>
      </c>
      <c r="C184">
        <v>226.43666087649359</v>
      </c>
      <c r="D184">
        <v>716.12476703363916</v>
      </c>
      <c r="E184">
        <f t="shared" si="7"/>
        <v>3.0877552302101697E-4</v>
      </c>
      <c r="F184">
        <f t="shared" si="7"/>
        <v>7.8148282827095891E-2</v>
      </c>
      <c r="G184">
        <f t="shared" si="7"/>
        <v>-0.10283774024774259</v>
      </c>
      <c r="H184">
        <f t="shared" si="8"/>
        <v>-7.2833270169855996E-3</v>
      </c>
      <c r="I184">
        <f t="shared" si="9"/>
        <v>1.3900464734554882E-3</v>
      </c>
    </row>
    <row r="185" spans="1:9" x14ac:dyDescent="0.35">
      <c r="A185" s="10">
        <v>45104</v>
      </c>
      <c r="B185">
        <v>131.769964274091</v>
      </c>
      <c r="C185">
        <v>213.1400692513642</v>
      </c>
      <c r="D185">
        <v>628.44401619292125</v>
      </c>
      <c r="E185">
        <f t="shared" si="7"/>
        <v>-6.905507606400195E-2</v>
      </c>
      <c r="F185">
        <f t="shared" si="7"/>
        <v>-5.8721019704410043E-2</v>
      </c>
      <c r="G185">
        <f t="shared" si="7"/>
        <v>-0.12243781374007304</v>
      </c>
      <c r="H185">
        <f t="shared" si="8"/>
        <v>-8.1969680458945704E-2</v>
      </c>
      <c r="I185">
        <f t="shared" si="9"/>
        <v>1.2537209342078408E-2</v>
      </c>
    </row>
    <row r="186" spans="1:9" x14ac:dyDescent="0.35">
      <c r="A186" s="10">
        <v>45105</v>
      </c>
      <c r="B186">
        <v>137.2627537464904</v>
      </c>
      <c r="C186">
        <v>216.84177947912951</v>
      </c>
      <c r="D186">
        <v>751.92547668908571</v>
      </c>
      <c r="E186">
        <f t="shared" si="7"/>
        <v>4.1684685145501076E-2</v>
      </c>
      <c r="F186">
        <f t="shared" si="7"/>
        <v>1.7367500352079505E-2</v>
      </c>
      <c r="G186">
        <f t="shared" si="7"/>
        <v>0.19648760639684065</v>
      </c>
      <c r="H186">
        <f t="shared" si="8"/>
        <v>8.0830406082876477E-2</v>
      </c>
      <c r="I186" t="str">
        <f t="shared" si="9"/>
        <v/>
      </c>
    </row>
    <row r="187" spans="1:9" x14ac:dyDescent="0.35">
      <c r="A187" s="10">
        <v>45106</v>
      </c>
      <c r="B187">
        <v>124.84956885529159</v>
      </c>
      <c r="C187">
        <v>230.7669844528489</v>
      </c>
      <c r="D187">
        <v>699.81162263661429</v>
      </c>
      <c r="E187">
        <f t="shared" si="7"/>
        <v>-9.0433745152196432E-2</v>
      </c>
      <c r="F187">
        <f t="shared" si="7"/>
        <v>6.4218274758530355E-2</v>
      </c>
      <c r="G187">
        <f t="shared" si="7"/>
        <v>-6.9307206190088996E-2</v>
      </c>
      <c r="H187">
        <f t="shared" si="8"/>
        <v>-3.7700177490346168E-2</v>
      </c>
      <c r="I187">
        <f t="shared" si="9"/>
        <v>4.583314032224374E-3</v>
      </c>
    </row>
    <row r="188" spans="1:9" x14ac:dyDescent="0.35">
      <c r="A188" s="10">
        <v>45107</v>
      </c>
      <c r="B188">
        <v>136.47171134899881</v>
      </c>
      <c r="C188">
        <v>232.22132302250321</v>
      </c>
      <c r="D188">
        <v>660.91203240747063</v>
      </c>
      <c r="E188">
        <f t="shared" si="7"/>
        <v>9.3089168030511996E-2</v>
      </c>
      <c r="F188">
        <f t="shared" si="7"/>
        <v>6.302195147640223E-3</v>
      </c>
      <c r="G188">
        <f t="shared" si="7"/>
        <v>-5.5585801908498371E-2</v>
      </c>
      <c r="H188">
        <f t="shared" si="8"/>
        <v>2.2450585183947359E-2</v>
      </c>
      <c r="I188">
        <f t="shared" si="9"/>
        <v>5.6993664064835111E-5</v>
      </c>
    </row>
    <row r="189" spans="1:9" x14ac:dyDescent="0.35">
      <c r="A189" s="10">
        <v>45108</v>
      </c>
      <c r="B189">
        <v>126.0176240916511</v>
      </c>
      <c r="C189">
        <v>246.71725357702371</v>
      </c>
      <c r="D189">
        <v>661.42974971346041</v>
      </c>
      <c r="E189">
        <f t="shared" si="7"/>
        <v>-7.6602595175299701E-2</v>
      </c>
      <c r="F189">
        <f t="shared" si="7"/>
        <v>6.2422909170643998E-2</v>
      </c>
      <c r="G189">
        <f t="shared" si="7"/>
        <v>7.8333769186182667E-4</v>
      </c>
      <c r="H189">
        <f t="shared" si="8"/>
        <v>-1.1679164011368133E-2</v>
      </c>
      <c r="I189">
        <f t="shared" si="9"/>
        <v>1.7371527126865246E-3</v>
      </c>
    </row>
    <row r="190" spans="1:9" x14ac:dyDescent="0.35">
      <c r="A190" s="10">
        <v>45109</v>
      </c>
      <c r="B190">
        <v>140.96878822607701</v>
      </c>
      <c r="C190">
        <v>200.14235412190311</v>
      </c>
      <c r="D190">
        <v>641.07157427699997</v>
      </c>
      <c r="E190">
        <f t="shared" si="7"/>
        <v>0.11864343771115782</v>
      </c>
      <c r="F190">
        <f t="shared" si="7"/>
        <v>-0.18877844487913037</v>
      </c>
      <c r="G190">
        <f t="shared" si="7"/>
        <v>-3.0779044101478435E-2</v>
      </c>
      <c r="H190">
        <f t="shared" si="8"/>
        <v>-1.8409871609719512E-2</v>
      </c>
      <c r="I190">
        <f t="shared" si="9"/>
        <v>2.343515669269527E-3</v>
      </c>
    </row>
    <row r="191" spans="1:9" x14ac:dyDescent="0.35">
      <c r="A191" s="10">
        <v>45110</v>
      </c>
      <c r="B191">
        <v>142.63638658705551</v>
      </c>
      <c r="C191">
        <v>213.91653125184419</v>
      </c>
      <c r="D191">
        <v>786.0567268558525</v>
      </c>
      <c r="E191">
        <f t="shared" si="7"/>
        <v>1.1829557322320961E-2</v>
      </c>
      <c r="F191">
        <f t="shared" si="7"/>
        <v>6.8821900243820844E-2</v>
      </c>
      <c r="G191">
        <f t="shared" si="7"/>
        <v>0.22616063228566433</v>
      </c>
      <c r="H191">
        <f t="shared" si="8"/>
        <v>9.3226582687773923E-2</v>
      </c>
      <c r="I191" t="str">
        <f t="shared" si="9"/>
        <v/>
      </c>
    </row>
    <row r="192" spans="1:9" x14ac:dyDescent="0.35">
      <c r="A192" s="10">
        <v>45111</v>
      </c>
      <c r="B192">
        <v>129.56483347665261</v>
      </c>
      <c r="C192">
        <v>247.76937888698649</v>
      </c>
      <c r="D192">
        <v>626.5213591587908</v>
      </c>
      <c r="E192">
        <f t="shared" si="7"/>
        <v>-9.1642486347092919E-2</v>
      </c>
      <c r="F192">
        <f t="shared" si="7"/>
        <v>0.15825260178367093</v>
      </c>
      <c r="G192">
        <f t="shared" si="7"/>
        <v>-0.20295655802754473</v>
      </c>
      <c r="H192">
        <f t="shared" si="8"/>
        <v>-5.0068181411999306E-2</v>
      </c>
      <c r="I192">
        <f t="shared" si="9"/>
        <v>6.4109136746248324E-3</v>
      </c>
    </row>
    <row r="193" spans="1:9" x14ac:dyDescent="0.35">
      <c r="A193" s="10">
        <v>45112</v>
      </c>
      <c r="B193">
        <v>146.97144084744519</v>
      </c>
      <c r="C193">
        <v>241.43802437539281</v>
      </c>
      <c r="D193">
        <v>714.78744669281775</v>
      </c>
      <c r="E193">
        <f t="shared" si="7"/>
        <v>0.13434669658205697</v>
      </c>
      <c r="F193">
        <f t="shared" si="7"/>
        <v>-2.555341802136718E-2</v>
      </c>
      <c r="G193">
        <f t="shared" si="7"/>
        <v>0.14088280669718725</v>
      </c>
      <c r="H193">
        <f t="shared" si="8"/>
        <v>8.8337495235568803E-2</v>
      </c>
      <c r="I193" t="str">
        <f t="shared" si="9"/>
        <v/>
      </c>
    </row>
    <row r="194" spans="1:9" x14ac:dyDescent="0.35">
      <c r="A194" s="10">
        <v>45113</v>
      </c>
      <c r="B194">
        <v>131.85423233462399</v>
      </c>
      <c r="C194">
        <v>235.8903585390305</v>
      </c>
      <c r="D194">
        <v>749.45687676026353</v>
      </c>
      <c r="E194">
        <f t="shared" si="7"/>
        <v>-0.10285813642197814</v>
      </c>
      <c r="F194">
        <f t="shared" si="7"/>
        <v>-2.2977597877195548E-2</v>
      </c>
      <c r="G194">
        <f t="shared" si="7"/>
        <v>4.8503132263800201E-2</v>
      </c>
      <c r="H194">
        <f t="shared" si="8"/>
        <v>-3.3485594252809864E-2</v>
      </c>
      <c r="I194">
        <f t="shared" si="9"/>
        <v>4.0304206776324049E-3</v>
      </c>
    </row>
    <row r="195" spans="1:9" x14ac:dyDescent="0.35">
      <c r="A195" s="10">
        <v>45114</v>
      </c>
      <c r="B195">
        <v>146.97998256677641</v>
      </c>
      <c r="C195">
        <v>245.11760497509209</v>
      </c>
      <c r="D195">
        <v>776.27665190369248</v>
      </c>
      <c r="E195">
        <f t="shared" si="7"/>
        <v>0.11471569751182353</v>
      </c>
      <c r="F195">
        <f t="shared" si="7"/>
        <v>3.911667476877758E-2</v>
      </c>
      <c r="G195">
        <f t="shared" si="7"/>
        <v>3.5785614856674502E-2</v>
      </c>
      <c r="H195">
        <f t="shared" si="8"/>
        <v>6.8356965892365035E-2</v>
      </c>
      <c r="I195" t="str">
        <f t="shared" si="9"/>
        <v/>
      </c>
    </row>
    <row r="196" spans="1:9" x14ac:dyDescent="0.35">
      <c r="A196" s="10">
        <v>45115</v>
      </c>
      <c r="B196">
        <v>122.26275253304</v>
      </c>
      <c r="C196">
        <v>209.5064351335694</v>
      </c>
      <c r="D196">
        <v>750.69212347445944</v>
      </c>
      <c r="E196">
        <f t="shared" si="7"/>
        <v>-0.16816732184946886</v>
      </c>
      <c r="F196">
        <f t="shared" si="7"/>
        <v>-0.1452819753405365</v>
      </c>
      <c r="G196">
        <f t="shared" si="7"/>
        <v>-3.295800326660752E-2</v>
      </c>
      <c r="H196">
        <f t="shared" si="8"/>
        <v>-0.12073892232193076</v>
      </c>
      <c r="I196">
        <f t="shared" si="9"/>
        <v>2.2722222702777076E-2</v>
      </c>
    </row>
    <row r="197" spans="1:9" x14ac:dyDescent="0.35">
      <c r="A197" s="10">
        <v>45116</v>
      </c>
      <c r="B197">
        <v>138.804987977558</v>
      </c>
      <c r="C197">
        <v>229.18102344440979</v>
      </c>
      <c r="D197">
        <v>739.87043862736277</v>
      </c>
      <c r="E197">
        <f t="shared" si="7"/>
        <v>0.13530069544318221</v>
      </c>
      <c r="F197">
        <f t="shared" si="7"/>
        <v>9.3909231467267304E-2</v>
      </c>
      <c r="G197">
        <f t="shared" si="7"/>
        <v>-1.4415609953399019E-2</v>
      </c>
      <c r="H197">
        <f t="shared" si="8"/>
        <v>7.7968364631433362E-2</v>
      </c>
      <c r="I197" t="str">
        <f t="shared" si="9"/>
        <v/>
      </c>
    </row>
    <row r="198" spans="1:9" x14ac:dyDescent="0.35">
      <c r="A198" s="10">
        <v>45117</v>
      </c>
      <c r="B198">
        <v>149.30845641388859</v>
      </c>
      <c r="C198">
        <v>215.6750150131077</v>
      </c>
      <c r="D198">
        <v>697.19385267194093</v>
      </c>
      <c r="E198">
        <f t="shared" si="7"/>
        <v>7.567068438512306E-2</v>
      </c>
      <c r="F198">
        <f t="shared" si="7"/>
        <v>-5.8931617584726044E-2</v>
      </c>
      <c r="G198">
        <f t="shared" si="7"/>
        <v>-5.7681161088956538E-2</v>
      </c>
      <c r="H198">
        <f t="shared" si="8"/>
        <v>-4.715559848055547E-3</v>
      </c>
      <c r="I198">
        <f t="shared" si="9"/>
        <v>1.2051700955639265E-3</v>
      </c>
    </row>
    <row r="199" spans="1:9" x14ac:dyDescent="0.35">
      <c r="A199" s="10">
        <v>45118</v>
      </c>
      <c r="B199">
        <v>133.21286274503291</v>
      </c>
      <c r="C199">
        <v>236.95780646275739</v>
      </c>
      <c r="D199">
        <v>775.16333893726494</v>
      </c>
      <c r="E199">
        <f t="shared" si="7"/>
        <v>-0.10780095150296176</v>
      </c>
      <c r="F199">
        <f t="shared" si="7"/>
        <v>9.8679911756845026E-2</v>
      </c>
      <c r="G199">
        <f t="shared" si="7"/>
        <v>0.11183329567022435</v>
      </c>
      <c r="H199">
        <f t="shared" si="8"/>
        <v>2.0033581626936105E-2</v>
      </c>
      <c r="I199">
        <f t="shared" si="9"/>
        <v>9.932949518694555E-5</v>
      </c>
    </row>
    <row r="200" spans="1:9" x14ac:dyDescent="0.35">
      <c r="A200" s="10">
        <v>45119</v>
      </c>
      <c r="B200">
        <v>131.6418237079061</v>
      </c>
      <c r="C200">
        <v>203.14855684686759</v>
      </c>
      <c r="D200">
        <v>755.164228923314</v>
      </c>
      <c r="E200">
        <f t="shared" si="7"/>
        <v>-1.1793448506048175E-2</v>
      </c>
      <c r="F200">
        <f t="shared" si="7"/>
        <v>-0.14268046333051951</v>
      </c>
      <c r="G200">
        <f t="shared" si="7"/>
        <v>-2.5799865666208312E-2</v>
      </c>
      <c r="H200">
        <f t="shared" si="8"/>
        <v>-5.5261478101437618E-2</v>
      </c>
      <c r="I200">
        <f t="shared" si="9"/>
        <v>7.2695196480419251E-3</v>
      </c>
    </row>
    <row r="201" spans="1:9" x14ac:dyDescent="0.35">
      <c r="A201" s="10">
        <v>45120</v>
      </c>
      <c r="B201">
        <v>124.9650962155697</v>
      </c>
      <c r="C201">
        <v>208.3514741164195</v>
      </c>
      <c r="D201">
        <v>786.39647909867028</v>
      </c>
      <c r="E201">
        <f t="shared" si="7"/>
        <v>-5.0718892402699285E-2</v>
      </c>
      <c r="F201">
        <f t="shared" si="7"/>
        <v>2.5611391733753923E-2</v>
      </c>
      <c r="G201">
        <f t="shared" si="7"/>
        <v>4.1358222462266392E-2</v>
      </c>
      <c r="H201">
        <f t="shared" si="8"/>
        <v>-1.9667270227362137E-4</v>
      </c>
      <c r="I201">
        <f t="shared" si="9"/>
        <v>9.1183904228823694E-4</v>
      </c>
    </row>
    <row r="202" spans="1:9" x14ac:dyDescent="0.35">
      <c r="A202" s="10">
        <v>45121</v>
      </c>
      <c r="B202">
        <v>149.04845756478369</v>
      </c>
      <c r="C202">
        <v>201.44438020159831</v>
      </c>
      <c r="D202">
        <v>743.46885622523826</v>
      </c>
      <c r="E202">
        <f t="shared" ref="E202:G265" si="10">(B202-B201)/B201</f>
        <v>0.19272070424904281</v>
      </c>
      <c r="F202">
        <f t="shared" si="10"/>
        <v>-3.315116412836968E-2</v>
      </c>
      <c r="G202">
        <f t="shared" si="10"/>
        <v>-5.4587760772573143E-2</v>
      </c>
      <c r="H202">
        <f t="shared" ref="H202:H265" si="11">E202*$B$2+F202*$B$3+G202*$B$4</f>
        <v>5.0766604229334281E-2</v>
      </c>
      <c r="I202" t="str">
        <f t="shared" ref="I202:I265" si="12">IF(H202&lt;$D$2,(H202-$D$2)^2,"")</f>
        <v/>
      </c>
    </row>
    <row r="203" spans="1:9" x14ac:dyDescent="0.35">
      <c r="A203" s="10">
        <v>45122</v>
      </c>
      <c r="B203">
        <v>131.2085694402152</v>
      </c>
      <c r="C203">
        <v>233.98897903913931</v>
      </c>
      <c r="D203">
        <v>671.44065711116286</v>
      </c>
      <c r="E203">
        <f t="shared" si="10"/>
        <v>-0.11969186676631262</v>
      </c>
      <c r="F203">
        <f t="shared" si="10"/>
        <v>0.16155625093622139</v>
      </c>
      <c r="G203">
        <f t="shared" si="10"/>
        <v>-9.6881259397709085E-2</v>
      </c>
      <c r="H203">
        <f t="shared" si="11"/>
        <v>-2.8474249244971363E-2</v>
      </c>
      <c r="I203">
        <f t="shared" si="12"/>
        <v>3.4192378247630338E-3</v>
      </c>
    </row>
    <row r="204" spans="1:9" x14ac:dyDescent="0.35">
      <c r="A204" s="10">
        <v>45123</v>
      </c>
      <c r="B204">
        <v>127.2339339040049</v>
      </c>
      <c r="C204">
        <v>202.18035337310999</v>
      </c>
      <c r="D204">
        <v>666.60238416237723</v>
      </c>
      <c r="E204">
        <f t="shared" si="10"/>
        <v>-3.0292499591814629E-2</v>
      </c>
      <c r="F204">
        <f t="shared" si="10"/>
        <v>-0.13594070026994173</v>
      </c>
      <c r="G204">
        <f t="shared" si="10"/>
        <v>-7.2058087301445778E-3</v>
      </c>
      <c r="H204">
        <f t="shared" si="11"/>
        <v>-5.5060952536751744E-2</v>
      </c>
      <c r="I204">
        <f t="shared" si="12"/>
        <v>7.235365646459534E-3</v>
      </c>
    </row>
    <row r="205" spans="1:9" x14ac:dyDescent="0.35">
      <c r="A205" s="10">
        <v>45124</v>
      </c>
      <c r="B205">
        <v>121.27735470422439</v>
      </c>
      <c r="C205">
        <v>223.92370874499511</v>
      </c>
      <c r="D205">
        <v>711.50570410973398</v>
      </c>
      <c r="E205">
        <f t="shared" si="10"/>
        <v>-4.6815963454172604E-2</v>
      </c>
      <c r="F205">
        <f t="shared" si="10"/>
        <v>0.10754435339105003</v>
      </c>
      <c r="G205">
        <f t="shared" si="10"/>
        <v>6.7361475167509718E-2</v>
      </c>
      <c r="H205">
        <f t="shared" si="11"/>
        <v>3.374536318589888E-2</v>
      </c>
      <c r="I205" t="str">
        <f t="shared" si="12"/>
        <v/>
      </c>
    </row>
    <row r="206" spans="1:9" x14ac:dyDescent="0.35">
      <c r="A206" s="10">
        <v>45125</v>
      </c>
      <c r="B206">
        <v>144.80670345380929</v>
      </c>
      <c r="C206">
        <v>233.84478669768041</v>
      </c>
      <c r="D206">
        <v>718.04945197389043</v>
      </c>
      <c r="E206">
        <f t="shared" si="10"/>
        <v>0.19401271413751667</v>
      </c>
      <c r="F206">
        <f t="shared" si="10"/>
        <v>4.4305616445391424E-2</v>
      </c>
      <c r="G206">
        <f t="shared" si="10"/>
        <v>9.1970420284181106E-3</v>
      </c>
      <c r="H206">
        <f t="shared" si="11"/>
        <v>9.3655883197149542E-2</v>
      </c>
      <c r="I206" t="str">
        <f t="shared" si="12"/>
        <v/>
      </c>
    </row>
    <row r="207" spans="1:9" x14ac:dyDescent="0.35">
      <c r="A207" s="10">
        <v>45126</v>
      </c>
      <c r="B207">
        <v>143.41222128798029</v>
      </c>
      <c r="C207">
        <v>202.73703208824961</v>
      </c>
      <c r="D207">
        <v>772.56994516284726</v>
      </c>
      <c r="E207">
        <f t="shared" si="10"/>
        <v>-9.6299558830425167E-3</v>
      </c>
      <c r="F207">
        <f t="shared" si="10"/>
        <v>-0.13302735993703199</v>
      </c>
      <c r="G207">
        <f t="shared" si="10"/>
        <v>7.5928604971540734E-2</v>
      </c>
      <c r="H207">
        <f t="shared" si="11"/>
        <v>-2.0981608842864385E-2</v>
      </c>
      <c r="I207">
        <f t="shared" si="12"/>
        <v>2.5991244402068284E-3</v>
      </c>
    </row>
    <row r="208" spans="1:9" x14ac:dyDescent="0.35">
      <c r="A208" s="10">
        <v>45127</v>
      </c>
      <c r="B208">
        <v>133.3733040939135</v>
      </c>
      <c r="C208">
        <v>237.5159673638197</v>
      </c>
      <c r="D208">
        <v>758.82499036574018</v>
      </c>
      <c r="E208">
        <f t="shared" si="10"/>
        <v>-7.0000430255578006E-2</v>
      </c>
      <c r="F208">
        <f t="shared" si="10"/>
        <v>0.1715470277794692</v>
      </c>
      <c r="G208">
        <f t="shared" si="10"/>
        <v>-1.7791210858208877E-2</v>
      </c>
      <c r="H208">
        <f t="shared" si="11"/>
        <v>1.8126572974146896E-2</v>
      </c>
      <c r="I208">
        <f t="shared" si="12"/>
        <v>1.4097826933825888E-4</v>
      </c>
    </row>
    <row r="209" spans="1:9" x14ac:dyDescent="0.35">
      <c r="A209" s="10">
        <v>45128</v>
      </c>
      <c r="B209">
        <v>149.57916692403521</v>
      </c>
      <c r="C209">
        <v>239.61207310003579</v>
      </c>
      <c r="D209">
        <v>619.55501981368491</v>
      </c>
      <c r="E209">
        <f t="shared" si="10"/>
        <v>0.12150754560830632</v>
      </c>
      <c r="F209">
        <f t="shared" si="10"/>
        <v>8.8251150416567073E-3</v>
      </c>
      <c r="G209">
        <f t="shared" si="10"/>
        <v>-0.18353371636446714</v>
      </c>
      <c r="H209">
        <f t="shared" si="11"/>
        <v>-3.8095621535206015E-3</v>
      </c>
      <c r="I209">
        <f t="shared" si="12"/>
        <v>1.1430864930127725E-3</v>
      </c>
    </row>
    <row r="210" spans="1:9" x14ac:dyDescent="0.35">
      <c r="A210" s="10">
        <v>45129</v>
      </c>
      <c r="B210">
        <v>122.0151538011518</v>
      </c>
      <c r="C210">
        <v>247.2068611230055</v>
      </c>
      <c r="D210">
        <v>754.1813406832498</v>
      </c>
      <c r="E210">
        <f t="shared" si="10"/>
        <v>-0.18427708677426971</v>
      </c>
      <c r="F210">
        <f t="shared" si="10"/>
        <v>3.1696182603449016E-2</v>
      </c>
      <c r="G210">
        <f t="shared" si="10"/>
        <v>0.21729518212934545</v>
      </c>
      <c r="H210">
        <f t="shared" si="11"/>
        <v>9.8657471013044451E-4</v>
      </c>
      <c r="I210">
        <f t="shared" si="12"/>
        <v>8.4177884705084229E-4</v>
      </c>
    </row>
    <row r="211" spans="1:9" x14ac:dyDescent="0.35">
      <c r="A211" s="10">
        <v>45130</v>
      </c>
      <c r="B211">
        <v>126.908118972529</v>
      </c>
      <c r="C211">
        <v>236.2812300846299</v>
      </c>
      <c r="D211">
        <v>761.42771852014982</v>
      </c>
      <c r="E211">
        <f t="shared" si="10"/>
        <v>4.0101290855652803E-2</v>
      </c>
      <c r="F211">
        <f t="shared" si="10"/>
        <v>-4.4196309878871888E-2</v>
      </c>
      <c r="G211">
        <f t="shared" si="10"/>
        <v>9.6082698497090575E-3</v>
      </c>
      <c r="H211">
        <f t="shared" si="11"/>
        <v>5.6641043335122739E-3</v>
      </c>
      <c r="I211">
        <f t="shared" si="12"/>
        <v>5.9223581789017603E-4</v>
      </c>
    </row>
    <row r="212" spans="1:9" x14ac:dyDescent="0.35">
      <c r="A212" s="10">
        <v>45131</v>
      </c>
      <c r="B212">
        <v>131.57817230337761</v>
      </c>
      <c r="C212">
        <v>208.74423324822581</v>
      </c>
      <c r="D212">
        <v>642.61311883662631</v>
      </c>
      <c r="E212">
        <f t="shared" si="10"/>
        <v>3.6798696321860343E-2</v>
      </c>
      <c r="F212">
        <f t="shared" si="10"/>
        <v>-0.1165433108103468</v>
      </c>
      <c r="G212">
        <f t="shared" si="10"/>
        <v>-0.15604186292881758</v>
      </c>
      <c r="H212">
        <f t="shared" si="11"/>
        <v>-6.7056073593005167E-2</v>
      </c>
      <c r="I212">
        <f t="shared" si="12"/>
        <v>9.4198814212908353E-3</v>
      </c>
    </row>
    <row r="213" spans="1:9" x14ac:dyDescent="0.35">
      <c r="A213" s="10">
        <v>45132</v>
      </c>
      <c r="B213">
        <v>128.16326343370571</v>
      </c>
      <c r="C213">
        <v>215.0365513293481</v>
      </c>
      <c r="D213">
        <v>744.31117051267336</v>
      </c>
      <c r="E213">
        <f t="shared" si="10"/>
        <v>-2.5953460288217153E-2</v>
      </c>
      <c r="F213">
        <f t="shared" si="10"/>
        <v>3.0143673830930941E-2</v>
      </c>
      <c r="G213">
        <f t="shared" si="10"/>
        <v>0.15825704252686146</v>
      </c>
      <c r="H213">
        <f t="shared" si="11"/>
        <v>4.6138830792050861E-2</v>
      </c>
      <c r="I213" t="str">
        <f t="shared" si="12"/>
        <v/>
      </c>
    </row>
    <row r="214" spans="1:9" x14ac:dyDescent="0.35">
      <c r="A214" s="10">
        <v>45133</v>
      </c>
      <c r="B214">
        <v>141.07898436500889</v>
      </c>
      <c r="C214">
        <v>241.65978422014339</v>
      </c>
      <c r="D214">
        <v>603.22019699034433</v>
      </c>
      <c r="E214">
        <f t="shared" si="10"/>
        <v>0.10077553103182353</v>
      </c>
      <c r="F214">
        <f t="shared" si="10"/>
        <v>0.12380794207408666</v>
      </c>
      <c r="G214">
        <f t="shared" si="10"/>
        <v>-0.18955912407595216</v>
      </c>
      <c r="H214">
        <f t="shared" si="11"/>
        <v>2.0584857812169767E-2</v>
      </c>
      <c r="I214">
        <f t="shared" si="12"/>
        <v>8.8644902417060647E-5</v>
      </c>
    </row>
    <row r="215" spans="1:9" x14ac:dyDescent="0.35">
      <c r="A215" s="10">
        <v>45134</v>
      </c>
      <c r="B215">
        <v>120.8706722815031</v>
      </c>
      <c r="C215">
        <v>211.4387941764389</v>
      </c>
      <c r="D215">
        <v>644.03317378940983</v>
      </c>
      <c r="E215">
        <f t="shared" si="10"/>
        <v>-0.14324112251348156</v>
      </c>
      <c r="F215">
        <f t="shared" si="10"/>
        <v>-0.12505593407372345</v>
      </c>
      <c r="G215">
        <f t="shared" si="10"/>
        <v>6.7658505140733516E-2</v>
      </c>
      <c r="H215">
        <f t="shared" si="11"/>
        <v>-7.4515677685289605E-2</v>
      </c>
      <c r="I215">
        <f t="shared" si="12"/>
        <v>1.0923526882015344E-2</v>
      </c>
    </row>
    <row r="216" spans="1:9" x14ac:dyDescent="0.35">
      <c r="A216" s="10">
        <v>45135</v>
      </c>
      <c r="B216">
        <v>144.90710184173389</v>
      </c>
      <c r="C216">
        <v>236.51693252196691</v>
      </c>
      <c r="D216">
        <v>693.53836061262643</v>
      </c>
      <c r="E216">
        <f t="shared" si="10"/>
        <v>0.19886072532343391</v>
      </c>
      <c r="F216">
        <f t="shared" si="10"/>
        <v>0.11860708174773783</v>
      </c>
      <c r="G216">
        <f t="shared" si="10"/>
        <v>7.6867448507247443E-2</v>
      </c>
      <c r="H216">
        <f t="shared" si="11"/>
        <v>0.13818664920586915</v>
      </c>
      <c r="I216" t="str">
        <f t="shared" si="12"/>
        <v/>
      </c>
    </row>
    <row r="217" spans="1:9" x14ac:dyDescent="0.35">
      <c r="A217" s="10">
        <v>45136</v>
      </c>
      <c r="B217">
        <v>141.71318951539641</v>
      </c>
      <c r="C217">
        <v>233.63525455310091</v>
      </c>
      <c r="D217">
        <v>653.36253056163787</v>
      </c>
      <c r="E217">
        <f t="shared" si="10"/>
        <v>-2.2041102787535162E-2</v>
      </c>
      <c r="F217">
        <f t="shared" si="10"/>
        <v>-1.2183812542040134E-2</v>
      </c>
      <c r="G217">
        <f t="shared" si="10"/>
        <v>-5.7928778467999757E-2</v>
      </c>
      <c r="H217">
        <f t="shared" si="11"/>
        <v>-2.9850218418026032E-2</v>
      </c>
      <c r="I217">
        <f t="shared" si="12"/>
        <v>3.5820486446854218E-3</v>
      </c>
    </row>
    <row r="218" spans="1:9" x14ac:dyDescent="0.35">
      <c r="A218" s="10">
        <v>45137</v>
      </c>
      <c r="B218">
        <v>120.79558172687381</v>
      </c>
      <c r="C218">
        <v>223.67930110840891</v>
      </c>
      <c r="D218">
        <v>698.01396619069783</v>
      </c>
      <c r="E218">
        <f t="shared" si="10"/>
        <v>-0.1476052289843495</v>
      </c>
      <c r="F218">
        <f t="shared" si="10"/>
        <v>-4.2613232595122744E-2</v>
      </c>
      <c r="G218">
        <f t="shared" si="10"/>
        <v>6.8340979992649833E-2</v>
      </c>
      <c r="H218">
        <f t="shared" si="11"/>
        <v>-5.1323767374481674E-2</v>
      </c>
      <c r="I218">
        <f t="shared" si="12"/>
        <v>6.6135551399788099E-3</v>
      </c>
    </row>
    <row r="219" spans="1:9" x14ac:dyDescent="0.35">
      <c r="A219" s="10">
        <v>45138</v>
      </c>
      <c r="B219">
        <v>132.34187677978389</v>
      </c>
      <c r="C219">
        <v>212.79457114167801</v>
      </c>
      <c r="D219">
        <v>687.43043386029126</v>
      </c>
      <c r="E219">
        <f t="shared" si="10"/>
        <v>9.5585408736363897E-2</v>
      </c>
      <c r="F219">
        <f t="shared" si="10"/>
        <v>-4.8662213771203999E-2</v>
      </c>
      <c r="G219">
        <f t="shared" si="10"/>
        <v>-1.5162350387005211E-2</v>
      </c>
      <c r="H219">
        <f t="shared" si="11"/>
        <v>1.9086794247082799E-2</v>
      </c>
      <c r="I219">
        <f t="shared" si="12"/>
        <v>1.1909805980550506E-4</v>
      </c>
    </row>
    <row r="220" spans="1:9" x14ac:dyDescent="0.35">
      <c r="A220" s="10">
        <v>45139</v>
      </c>
      <c r="B220">
        <v>140.81542832299769</v>
      </c>
      <c r="C220">
        <v>213.93491960805159</v>
      </c>
      <c r="D220">
        <v>755.81534537393304</v>
      </c>
      <c r="E220">
        <f t="shared" si="10"/>
        <v>6.4027742007269114E-2</v>
      </c>
      <c r="F220">
        <f t="shared" si="10"/>
        <v>5.3589171013876113E-3</v>
      </c>
      <c r="G220">
        <f t="shared" si="10"/>
        <v>9.9479028197258831E-2</v>
      </c>
      <c r="H220">
        <f t="shared" si="11"/>
        <v>5.7062480392501579E-2</v>
      </c>
      <c r="I220" t="str">
        <f t="shared" si="12"/>
        <v/>
      </c>
    </row>
    <row r="221" spans="1:9" x14ac:dyDescent="0.35">
      <c r="A221" s="10">
        <v>45140</v>
      </c>
      <c r="B221">
        <v>127.87795804928319</v>
      </c>
      <c r="C221">
        <v>236.96793914490021</v>
      </c>
      <c r="D221">
        <v>796.90964848185422</v>
      </c>
      <c r="E221">
        <f t="shared" si="10"/>
        <v>-9.1875374934335757E-2</v>
      </c>
      <c r="F221">
        <f t="shared" si="10"/>
        <v>0.10766367444383196</v>
      </c>
      <c r="G221">
        <f t="shared" si="10"/>
        <v>5.4370823984249923E-2</v>
      </c>
      <c r="H221">
        <f t="shared" si="11"/>
        <v>1.1860199554690261E-2</v>
      </c>
      <c r="I221">
        <f t="shared" si="12"/>
        <v>3.2905236019565936E-4</v>
      </c>
    </row>
    <row r="222" spans="1:9" x14ac:dyDescent="0.35">
      <c r="A222" s="10">
        <v>45141</v>
      </c>
      <c r="B222">
        <v>147.34129864555129</v>
      </c>
      <c r="C222">
        <v>240.93586264495869</v>
      </c>
      <c r="D222">
        <v>752.42534030801403</v>
      </c>
      <c r="E222">
        <f t="shared" si="10"/>
        <v>0.15220246626683759</v>
      </c>
      <c r="F222">
        <f t="shared" si="10"/>
        <v>1.6744558417382299E-2</v>
      </c>
      <c r="G222">
        <f t="shared" si="10"/>
        <v>-5.5821018428606851E-2</v>
      </c>
      <c r="H222">
        <f t="shared" si="11"/>
        <v>4.9158048503367677E-2</v>
      </c>
      <c r="I222" t="str">
        <f t="shared" si="12"/>
        <v/>
      </c>
    </row>
    <row r="223" spans="1:9" x14ac:dyDescent="0.35">
      <c r="A223" s="10">
        <v>45142</v>
      </c>
      <c r="B223">
        <v>121.6971383969543</v>
      </c>
      <c r="C223">
        <v>214.10485687553299</v>
      </c>
      <c r="D223">
        <v>734.0708301007212</v>
      </c>
      <c r="E223">
        <f t="shared" si="10"/>
        <v>-0.17404597681935302</v>
      </c>
      <c r="F223">
        <f t="shared" si="10"/>
        <v>-0.11136161082405434</v>
      </c>
      <c r="G223">
        <f t="shared" si="10"/>
        <v>-2.4393795934330442E-2</v>
      </c>
      <c r="H223">
        <f t="shared" si="11"/>
        <v>-0.11034501275525666</v>
      </c>
      <c r="I223">
        <f t="shared" si="12"/>
        <v>1.9696722605273154E-2</v>
      </c>
    </row>
    <row r="224" spans="1:9" x14ac:dyDescent="0.35">
      <c r="A224" s="10">
        <v>45143</v>
      </c>
      <c r="B224">
        <v>124.64556930468601</v>
      </c>
      <c r="C224">
        <v>204.07715173629421</v>
      </c>
      <c r="D224">
        <v>627.90580037190966</v>
      </c>
      <c r="E224">
        <f t="shared" si="10"/>
        <v>2.4227610826102176E-2</v>
      </c>
      <c r="F224">
        <f t="shared" si="10"/>
        <v>-4.6835486525503012E-2</v>
      </c>
      <c r="G224">
        <f t="shared" si="10"/>
        <v>-0.14462504894009304</v>
      </c>
      <c r="H224">
        <f t="shared" si="11"/>
        <v>-4.774711630923794E-2</v>
      </c>
      <c r="I224">
        <f t="shared" si="12"/>
        <v>6.0446140944021729E-3</v>
      </c>
    </row>
    <row r="225" spans="1:9" x14ac:dyDescent="0.35">
      <c r="A225" s="10">
        <v>45144</v>
      </c>
      <c r="B225">
        <v>123.9107559250711</v>
      </c>
      <c r="C225">
        <v>236.1246219729334</v>
      </c>
      <c r="D225">
        <v>707.40369720811748</v>
      </c>
      <c r="E225">
        <f t="shared" si="10"/>
        <v>-5.8952226197363971E-3</v>
      </c>
      <c r="F225">
        <f t="shared" si="10"/>
        <v>0.15703605212037897</v>
      </c>
      <c r="G225">
        <f t="shared" si="10"/>
        <v>0.12660799882581283</v>
      </c>
      <c r="H225">
        <f t="shared" si="11"/>
        <v>8.2735126235962991E-2</v>
      </c>
      <c r="I225" t="str">
        <f t="shared" si="12"/>
        <v/>
      </c>
    </row>
    <row r="226" spans="1:9" x14ac:dyDescent="0.35">
      <c r="A226" s="10">
        <v>45145</v>
      </c>
      <c r="B226">
        <v>122.65708912167381</v>
      </c>
      <c r="C226">
        <v>213.2991239067531</v>
      </c>
      <c r="D226">
        <v>640.34025946203519</v>
      </c>
      <c r="E226">
        <f t="shared" si="10"/>
        <v>-1.0117497823638388E-2</v>
      </c>
      <c r="F226">
        <f t="shared" si="10"/>
        <v>-9.6667166157694273E-2</v>
      </c>
      <c r="G226">
        <f t="shared" si="10"/>
        <v>-9.4802215496977094E-2</v>
      </c>
      <c r="H226">
        <f t="shared" si="11"/>
        <v>-6.1487813625856771E-2</v>
      </c>
      <c r="I226">
        <f t="shared" si="12"/>
        <v>8.3700200420395044E-3</v>
      </c>
    </row>
    <row r="227" spans="1:9" x14ac:dyDescent="0.35">
      <c r="A227" s="10">
        <v>45146</v>
      </c>
      <c r="B227">
        <v>128.87856584617049</v>
      </c>
      <c r="C227">
        <v>219.15211090361149</v>
      </c>
      <c r="D227">
        <v>612.51024211555193</v>
      </c>
      <c r="E227">
        <f t="shared" si="10"/>
        <v>5.0722520557495702E-2</v>
      </c>
      <c r="F227">
        <f t="shared" si="10"/>
        <v>2.7440276779651059E-2</v>
      </c>
      <c r="G227">
        <f t="shared" si="10"/>
        <v>-4.3461295670935804E-2</v>
      </c>
      <c r="H227">
        <f t="shared" si="11"/>
        <v>1.5482702555612861E-2</v>
      </c>
      <c r="I227">
        <f t="shared" si="12"/>
        <v>2.1075192508880934E-4</v>
      </c>
    </row>
    <row r="228" spans="1:9" x14ac:dyDescent="0.35">
      <c r="A228" s="10">
        <v>45147</v>
      </c>
      <c r="B228">
        <v>131.8558342872642</v>
      </c>
      <c r="C228">
        <v>221.9488333067556</v>
      </c>
      <c r="D228">
        <v>621.53710192315771</v>
      </c>
      <c r="E228">
        <f t="shared" si="10"/>
        <v>2.3101346772025553E-2</v>
      </c>
      <c r="F228">
        <f t="shared" si="10"/>
        <v>1.2761558132443378E-2</v>
      </c>
      <c r="G228">
        <f t="shared" si="10"/>
        <v>1.4737483860560211E-2</v>
      </c>
      <c r="H228">
        <f t="shared" si="11"/>
        <v>1.7490251306711297E-2</v>
      </c>
      <c r="I228">
        <f t="shared" si="12"/>
        <v>1.5649381236923837E-4</v>
      </c>
    </row>
    <row r="229" spans="1:9" x14ac:dyDescent="0.35">
      <c r="A229" s="10">
        <v>45148</v>
      </c>
      <c r="B229">
        <v>144.11892109860011</v>
      </c>
      <c r="C229">
        <v>208.56237885184541</v>
      </c>
      <c r="D229">
        <v>794.94104320140082</v>
      </c>
      <c r="E229">
        <f t="shared" si="10"/>
        <v>9.3003748204415912E-2</v>
      </c>
      <c r="F229">
        <f t="shared" si="10"/>
        <v>-6.0313245424492803E-2</v>
      </c>
      <c r="G229">
        <f t="shared" si="10"/>
        <v>0.2789920999755241</v>
      </c>
      <c r="H229">
        <f t="shared" si="11"/>
        <v>0.10280515564707576</v>
      </c>
      <c r="I229" t="str">
        <f t="shared" si="12"/>
        <v/>
      </c>
    </row>
    <row r="230" spans="1:9" x14ac:dyDescent="0.35">
      <c r="A230" s="10">
        <v>45149</v>
      </c>
      <c r="B230">
        <v>120.50673293626321</v>
      </c>
      <c r="C230">
        <v>244.03112695051109</v>
      </c>
      <c r="D230">
        <v>658.88785370982589</v>
      </c>
      <c r="E230">
        <f t="shared" si="10"/>
        <v>-0.16383822458802921</v>
      </c>
      <c r="F230">
        <f t="shared" si="10"/>
        <v>0.17006302044464741</v>
      </c>
      <c r="G230">
        <f t="shared" si="10"/>
        <v>-0.17114877971787579</v>
      </c>
      <c r="H230">
        <f t="shared" si="11"/>
        <v>-6.5861017617180204E-2</v>
      </c>
      <c r="I230">
        <f t="shared" si="12"/>
        <v>9.1893346986013334E-3</v>
      </c>
    </row>
    <row r="231" spans="1:9" x14ac:dyDescent="0.35">
      <c r="A231" s="10">
        <v>45150</v>
      </c>
      <c r="B231">
        <v>140.00212111525349</v>
      </c>
      <c r="C231">
        <v>239.7529911377238</v>
      </c>
      <c r="D231">
        <v>687.87843356706935</v>
      </c>
      <c r="E231">
        <f t="shared" si="10"/>
        <v>0.16177841440031007</v>
      </c>
      <c r="F231">
        <f t="shared" si="10"/>
        <v>-1.753110706100576E-2</v>
      </c>
      <c r="G231">
        <f t="shared" si="10"/>
        <v>4.3999262839668173E-2</v>
      </c>
      <c r="H231">
        <f t="shared" si="11"/>
        <v>7.2651812493722753E-2</v>
      </c>
      <c r="I231" t="str">
        <f t="shared" si="12"/>
        <v/>
      </c>
    </row>
    <row r="232" spans="1:9" x14ac:dyDescent="0.35">
      <c r="A232" s="10">
        <v>45151</v>
      </c>
      <c r="B232">
        <v>126.6404327137226</v>
      </c>
      <c r="C232">
        <v>211.4698920722841</v>
      </c>
      <c r="D232">
        <v>643.41826681572434</v>
      </c>
      <c r="E232">
        <f t="shared" si="10"/>
        <v>-9.5439185457277365E-2</v>
      </c>
      <c r="F232">
        <f t="shared" si="10"/>
        <v>-0.11796765884431759</v>
      </c>
      <c r="G232">
        <f t="shared" si="10"/>
        <v>-6.4633755881532626E-2</v>
      </c>
      <c r="H232">
        <f t="shared" si="11"/>
        <v>-9.2956098600666004E-2</v>
      </c>
      <c r="I232">
        <f t="shared" si="12"/>
        <v>1.51182021830967E-2</v>
      </c>
    </row>
    <row r="233" spans="1:9" x14ac:dyDescent="0.35">
      <c r="A233" s="10">
        <v>45152</v>
      </c>
      <c r="B233">
        <v>146.1809144744083</v>
      </c>
      <c r="C233">
        <v>234.07133591608249</v>
      </c>
      <c r="D233">
        <v>673.68673520248137</v>
      </c>
      <c r="E233">
        <f t="shared" si="10"/>
        <v>0.15429891814139632</v>
      </c>
      <c r="F233">
        <f t="shared" si="10"/>
        <v>0.10687783316252332</v>
      </c>
      <c r="G233">
        <f t="shared" si="10"/>
        <v>4.7043222034331762E-2</v>
      </c>
      <c r="H233">
        <f t="shared" si="11"/>
        <v>0.10789588381561505</v>
      </c>
      <c r="I233" t="str">
        <f t="shared" si="12"/>
        <v/>
      </c>
    </row>
    <row r="234" spans="1:9" x14ac:dyDescent="0.35">
      <c r="A234" s="10">
        <v>45153</v>
      </c>
      <c r="B234">
        <v>130.22002398171301</v>
      </c>
      <c r="C234">
        <v>237.70788777829881</v>
      </c>
      <c r="D234">
        <v>795.74844820341559</v>
      </c>
      <c r="E234">
        <f t="shared" si="10"/>
        <v>-0.1091858711520753</v>
      </c>
      <c r="F234">
        <f t="shared" si="10"/>
        <v>1.5536083681429801E-2</v>
      </c>
      <c r="G234">
        <f t="shared" si="10"/>
        <v>0.18118467623419615</v>
      </c>
      <c r="H234">
        <f t="shared" si="11"/>
        <v>1.5341879513857654E-2</v>
      </c>
      <c r="I234">
        <f t="shared" si="12"/>
        <v>2.1486049618626592E-4</v>
      </c>
    </row>
    <row r="235" spans="1:9" x14ac:dyDescent="0.35">
      <c r="A235" s="10">
        <v>45154</v>
      </c>
      <c r="B235">
        <v>125.4049707791669</v>
      </c>
      <c r="C235">
        <v>230.45524707745761</v>
      </c>
      <c r="D235">
        <v>655.09698162394363</v>
      </c>
      <c r="E235">
        <f t="shared" si="10"/>
        <v>-3.6976288709809291E-2</v>
      </c>
      <c r="F235">
        <f t="shared" si="10"/>
        <v>-3.0510727972163306E-2</v>
      </c>
      <c r="G235">
        <f t="shared" si="10"/>
        <v>-0.17675368000657099</v>
      </c>
      <c r="H235">
        <f t="shared" si="11"/>
        <v>-7.6969837877544009E-2</v>
      </c>
      <c r="I235">
        <f t="shared" si="12"/>
        <v>1.144254621554805E-2</v>
      </c>
    </row>
    <row r="236" spans="1:9" x14ac:dyDescent="0.35">
      <c r="A236" s="10">
        <v>45155</v>
      </c>
      <c r="B236">
        <v>140.97542391737491</v>
      </c>
      <c r="C236">
        <v>228.06120160748719</v>
      </c>
      <c r="D236">
        <v>604.71974141133364</v>
      </c>
      <c r="E236">
        <f t="shared" si="10"/>
        <v>0.12416137128748229</v>
      </c>
      <c r="F236">
        <f t="shared" si="10"/>
        <v>-1.0388331358607629E-2</v>
      </c>
      <c r="G236">
        <f t="shared" si="10"/>
        <v>-7.6900430967836275E-2</v>
      </c>
      <c r="H236">
        <f t="shared" si="11"/>
        <v>2.347791981705975E-2</v>
      </c>
      <c r="I236">
        <f t="shared" si="12"/>
        <v>4.2537529912701917E-5</v>
      </c>
    </row>
    <row r="237" spans="1:9" x14ac:dyDescent="0.35">
      <c r="A237" s="10">
        <v>45156</v>
      </c>
      <c r="B237">
        <v>126.5230780426683</v>
      </c>
      <c r="C237">
        <v>207.75796729184071</v>
      </c>
      <c r="D237">
        <v>640.80326894898178</v>
      </c>
      <c r="E237">
        <f t="shared" si="10"/>
        <v>-0.10251677542872342</v>
      </c>
      <c r="F237">
        <f t="shared" si="10"/>
        <v>-8.9025376401331416E-2</v>
      </c>
      <c r="G237">
        <f t="shared" si="10"/>
        <v>5.9669835572812774E-2</v>
      </c>
      <c r="H237">
        <f t="shared" si="11"/>
        <v>-4.9813372420044966E-2</v>
      </c>
      <c r="I237">
        <f t="shared" si="12"/>
        <v>6.370174417060794E-3</v>
      </c>
    </row>
    <row r="238" spans="1:9" x14ac:dyDescent="0.35">
      <c r="A238" s="10">
        <v>45157</v>
      </c>
      <c r="B238">
        <v>123.4240268741209</v>
      </c>
      <c r="C238">
        <v>219.5070263425429</v>
      </c>
      <c r="D238">
        <v>729.88417142161666</v>
      </c>
      <c r="E238">
        <f t="shared" si="10"/>
        <v>-2.4493959651394896E-2</v>
      </c>
      <c r="F238">
        <f t="shared" si="10"/>
        <v>5.6551665401106413E-2</v>
      </c>
      <c r="G238">
        <f t="shared" si="10"/>
        <v>0.13901443202488897</v>
      </c>
      <c r="H238">
        <f t="shared" si="11"/>
        <v>4.8872245367240656E-2</v>
      </c>
      <c r="I238" t="str">
        <f t="shared" si="12"/>
        <v/>
      </c>
    </row>
    <row r="239" spans="1:9" x14ac:dyDescent="0.35">
      <c r="A239" s="10">
        <v>45158</v>
      </c>
      <c r="B239">
        <v>122.6344083537096</v>
      </c>
      <c r="C239">
        <v>219.1825896618449</v>
      </c>
      <c r="D239">
        <v>600.80264692196647</v>
      </c>
      <c r="E239">
        <f t="shared" si="10"/>
        <v>-6.3976078273367343E-3</v>
      </c>
      <c r="F239">
        <f t="shared" si="10"/>
        <v>-1.4780241257139214E-3</v>
      </c>
      <c r="G239">
        <f t="shared" si="10"/>
        <v>-0.17685206715503138</v>
      </c>
      <c r="H239">
        <f t="shared" si="11"/>
        <v>-5.6058070515158286E-2</v>
      </c>
      <c r="I239">
        <f t="shared" si="12"/>
        <v>7.4059915007919572E-3</v>
      </c>
    </row>
    <row r="240" spans="1:9" x14ac:dyDescent="0.35">
      <c r="A240" s="10">
        <v>45159</v>
      </c>
      <c r="B240">
        <v>139.06493314276301</v>
      </c>
      <c r="C240">
        <v>213.37907263256909</v>
      </c>
      <c r="D240">
        <v>627.73142881073568</v>
      </c>
      <c r="E240">
        <f t="shared" si="10"/>
        <v>0.13397972893271104</v>
      </c>
      <c r="F240">
        <f t="shared" si="10"/>
        <v>-2.6478001917166327E-2</v>
      </c>
      <c r="G240">
        <f t="shared" si="10"/>
        <v>4.4821343625449733E-2</v>
      </c>
      <c r="H240">
        <f t="shared" si="11"/>
        <v>5.9094894085569435E-2</v>
      </c>
      <c r="I240" t="str">
        <f t="shared" si="12"/>
        <v/>
      </c>
    </row>
    <row r="241" spans="1:9" x14ac:dyDescent="0.35">
      <c r="A241" s="10">
        <v>45160</v>
      </c>
      <c r="B241">
        <v>138.1562834512944</v>
      </c>
      <c r="C241">
        <v>204.61857471446791</v>
      </c>
      <c r="D241">
        <v>619.8119948543474</v>
      </c>
      <c r="E241">
        <f t="shared" si="10"/>
        <v>-6.5339958171611668E-3</v>
      </c>
      <c r="F241">
        <f t="shared" si="10"/>
        <v>-4.105603145621705E-2</v>
      </c>
      <c r="G241">
        <f t="shared" si="10"/>
        <v>-1.2615958980088006E-2</v>
      </c>
      <c r="H241">
        <f t="shared" si="11"/>
        <v>-1.8715195457755983E-2</v>
      </c>
      <c r="I241">
        <f t="shared" si="12"/>
        <v>2.373170268487369E-3</v>
      </c>
    </row>
    <row r="242" spans="1:9" x14ac:dyDescent="0.35">
      <c r="A242" s="10">
        <v>45161</v>
      </c>
      <c r="B242">
        <v>145.17834425452509</v>
      </c>
      <c r="C242">
        <v>229.38614315544621</v>
      </c>
      <c r="D242">
        <v>636.17430418630397</v>
      </c>
      <c r="E242">
        <f t="shared" si="10"/>
        <v>5.0826937637666283E-2</v>
      </c>
      <c r="F242">
        <f t="shared" si="10"/>
        <v>0.12104262027794811</v>
      </c>
      <c r="G242">
        <f t="shared" si="10"/>
        <v>2.6398826527714463E-2</v>
      </c>
      <c r="H242">
        <f t="shared" si="11"/>
        <v>6.4563209096765287E-2</v>
      </c>
      <c r="I242" t="str">
        <f t="shared" si="12"/>
        <v/>
      </c>
    </row>
    <row r="243" spans="1:9" x14ac:dyDescent="0.35">
      <c r="A243" s="10">
        <v>45162</v>
      </c>
      <c r="B243">
        <v>123.5685478614313</v>
      </c>
      <c r="C243">
        <v>208.51593561509691</v>
      </c>
      <c r="D243">
        <v>612.06441190569103</v>
      </c>
      <c r="E243">
        <f t="shared" si="10"/>
        <v>-0.14884999897235174</v>
      </c>
      <c r="F243">
        <f t="shared" si="10"/>
        <v>-9.0982860835697288E-2</v>
      </c>
      <c r="G243">
        <f t="shared" si="10"/>
        <v>-3.7898249146435734E-2</v>
      </c>
      <c r="H243">
        <f t="shared" si="11"/>
        <v>-9.8204332583580606E-2</v>
      </c>
      <c r="I243">
        <f t="shared" si="12"/>
        <v>1.6436350893201349E-2</v>
      </c>
    </row>
    <row r="244" spans="1:9" x14ac:dyDescent="0.35">
      <c r="A244" s="10">
        <v>45163</v>
      </c>
      <c r="B244">
        <v>147.66964458984631</v>
      </c>
      <c r="C244">
        <v>234.2757098449008</v>
      </c>
      <c r="D244">
        <v>760.92780498150614</v>
      </c>
      <c r="E244">
        <f t="shared" si="10"/>
        <v>0.19504232383989636</v>
      </c>
      <c r="F244">
        <f t="shared" si="10"/>
        <v>0.12353863580649442</v>
      </c>
      <c r="G244">
        <f t="shared" si="10"/>
        <v>0.24321524039001388</v>
      </c>
      <c r="H244">
        <f t="shared" si="11"/>
        <v>0.18804309239491104</v>
      </c>
      <c r="I244" t="str">
        <f t="shared" si="12"/>
        <v/>
      </c>
    </row>
    <row r="245" spans="1:9" x14ac:dyDescent="0.35">
      <c r="A245" s="10">
        <v>45164</v>
      </c>
      <c r="B245">
        <v>132.56999501248509</v>
      </c>
      <c r="C245">
        <v>245.41976055917729</v>
      </c>
      <c r="D245">
        <v>600.78201771420765</v>
      </c>
      <c r="E245">
        <f t="shared" si="10"/>
        <v>-0.10225290119239214</v>
      </c>
      <c r="F245">
        <f t="shared" si="10"/>
        <v>4.7568101369340691E-2</v>
      </c>
      <c r="G245">
        <f t="shared" si="10"/>
        <v>-0.21046121093076725</v>
      </c>
      <c r="H245">
        <f t="shared" si="11"/>
        <v>-8.9769093345384826E-2</v>
      </c>
      <c r="I245">
        <f t="shared" si="12"/>
        <v>1.4344635720775503E-2</v>
      </c>
    </row>
    <row r="246" spans="1:9" x14ac:dyDescent="0.35">
      <c r="A246" s="10">
        <v>45165</v>
      </c>
      <c r="B246">
        <v>123.7890307357264</v>
      </c>
      <c r="C246">
        <v>222.60320990751211</v>
      </c>
      <c r="D246">
        <v>663.2551070253952</v>
      </c>
      <c r="E246">
        <f t="shared" si="10"/>
        <v>-6.6236438161830863E-2</v>
      </c>
      <c r="F246">
        <f t="shared" si="10"/>
        <v>-9.2969492756731373E-2</v>
      </c>
      <c r="G246">
        <f t="shared" si="10"/>
        <v>0.10398628365888614</v>
      </c>
      <c r="H246">
        <f t="shared" si="11"/>
        <v>-2.3189537994085921E-2</v>
      </c>
      <c r="I246">
        <f t="shared" si="12"/>
        <v>2.8291269520243096E-3</v>
      </c>
    </row>
    <row r="247" spans="1:9" x14ac:dyDescent="0.35">
      <c r="A247" s="10">
        <v>45166</v>
      </c>
      <c r="B247">
        <v>145.58891434982621</v>
      </c>
      <c r="C247">
        <v>239.68139755893819</v>
      </c>
      <c r="D247">
        <v>690.64382882989867</v>
      </c>
      <c r="E247">
        <f t="shared" si="10"/>
        <v>0.17610513213113163</v>
      </c>
      <c r="F247">
        <f t="shared" si="10"/>
        <v>7.672031170854085E-2</v>
      </c>
      <c r="G247">
        <f t="shared" si="10"/>
        <v>4.1294400170302469E-2</v>
      </c>
      <c r="H247">
        <f t="shared" si="11"/>
        <v>0.10584646641610565</v>
      </c>
      <c r="I247" t="str">
        <f t="shared" si="12"/>
        <v/>
      </c>
    </row>
    <row r="248" spans="1:9" x14ac:dyDescent="0.35">
      <c r="A248" s="10">
        <v>45167</v>
      </c>
      <c r="B248">
        <v>135.60631607815009</v>
      </c>
      <c r="C248">
        <v>204.69601682328971</v>
      </c>
      <c r="D248">
        <v>769.44344086220156</v>
      </c>
      <c r="E248">
        <f t="shared" si="10"/>
        <v>-6.8567021852292839E-2</v>
      </c>
      <c r="F248">
        <f t="shared" si="10"/>
        <v>-0.14596619133550193</v>
      </c>
      <c r="G248">
        <f t="shared" si="10"/>
        <v>0.11409587509933539</v>
      </c>
      <c r="H248">
        <f t="shared" si="11"/>
        <v>-3.6987903611767098E-2</v>
      </c>
      <c r="I248">
        <f t="shared" si="12"/>
        <v>4.487379230299399E-3</v>
      </c>
    </row>
    <row r="249" spans="1:9" x14ac:dyDescent="0.35">
      <c r="A249" s="10">
        <v>45168</v>
      </c>
      <c r="B249">
        <v>128.68801563543809</v>
      </c>
      <c r="C249">
        <v>231.03961181488131</v>
      </c>
      <c r="D249">
        <v>700.80043716587602</v>
      </c>
      <c r="E249">
        <f t="shared" si="10"/>
        <v>-5.1017538436225716E-2</v>
      </c>
      <c r="F249">
        <f t="shared" si="10"/>
        <v>0.12869617787596493</v>
      </c>
      <c r="G249">
        <f t="shared" si="10"/>
        <v>-8.9211240295202804E-2</v>
      </c>
      <c r="H249">
        <f t="shared" si="11"/>
        <v>-8.5615341002616488E-3</v>
      </c>
      <c r="I249">
        <f t="shared" si="12"/>
        <v>1.4869919121656419E-3</v>
      </c>
    </row>
    <row r="250" spans="1:9" x14ac:dyDescent="0.35">
      <c r="A250" s="10">
        <v>45169</v>
      </c>
      <c r="B250">
        <v>129.8017172469219</v>
      </c>
      <c r="C250">
        <v>233.35888089329899</v>
      </c>
      <c r="D250">
        <v>607.00533808605303</v>
      </c>
      <c r="E250">
        <f t="shared" si="10"/>
        <v>8.6542760488189062E-3</v>
      </c>
      <c r="F250">
        <f t="shared" si="10"/>
        <v>1.003840449782253E-2</v>
      </c>
      <c r="G250">
        <f t="shared" si="10"/>
        <v>-0.13383995515063035</v>
      </c>
      <c r="H250">
        <f t="shared" si="11"/>
        <v>-3.3678754776314782E-2</v>
      </c>
      <c r="I250">
        <f t="shared" si="12"/>
        <v>4.0549838098620323E-3</v>
      </c>
    </row>
    <row r="251" spans="1:9" x14ac:dyDescent="0.35">
      <c r="A251" s="10">
        <v>45170</v>
      </c>
      <c r="B251">
        <v>135.35104689364599</v>
      </c>
      <c r="C251">
        <v>226.17012055371151</v>
      </c>
      <c r="D251">
        <v>690.97192805283169</v>
      </c>
      <c r="E251">
        <f t="shared" si="10"/>
        <v>4.275235924781793E-2</v>
      </c>
      <c r="F251">
        <f t="shared" si="10"/>
        <v>-3.0805599992890193E-2</v>
      </c>
      <c r="G251">
        <f t="shared" si="10"/>
        <v>0.13832924473371766</v>
      </c>
      <c r="H251">
        <f t="shared" si="11"/>
        <v>4.9358037121375417E-2</v>
      </c>
      <c r="I251" t="str">
        <f t="shared" si="12"/>
        <v/>
      </c>
    </row>
    <row r="252" spans="1:9" x14ac:dyDescent="0.35">
      <c r="A252" s="10">
        <v>45171</v>
      </c>
      <c r="B252">
        <v>132.92905398181281</v>
      </c>
      <c r="C252">
        <v>240.73610091853541</v>
      </c>
      <c r="D252">
        <v>711.14508194563859</v>
      </c>
      <c r="E252">
        <f t="shared" si="10"/>
        <v>-1.7894157211331269E-2</v>
      </c>
      <c r="F252">
        <f t="shared" si="10"/>
        <v>6.4402761643153172E-2</v>
      </c>
      <c r="G252">
        <f t="shared" si="10"/>
        <v>2.9195330626028658E-2</v>
      </c>
      <c r="H252">
        <f t="shared" si="11"/>
        <v>2.0921764796222039E-2</v>
      </c>
      <c r="I252">
        <f t="shared" si="12"/>
        <v>8.2414354415113469E-5</v>
      </c>
    </row>
    <row r="253" spans="1:9" x14ac:dyDescent="0.35">
      <c r="A253" s="10">
        <v>45172</v>
      </c>
      <c r="B253">
        <v>140.69661800514351</v>
      </c>
      <c r="C253">
        <v>216.99768875618</v>
      </c>
      <c r="D253">
        <v>637.47378409243447</v>
      </c>
      <c r="E253">
        <f t="shared" si="10"/>
        <v>5.8433907341230613E-2</v>
      </c>
      <c r="F253">
        <f t="shared" si="10"/>
        <v>-9.8607612534143532E-2</v>
      </c>
      <c r="G253">
        <f t="shared" si="10"/>
        <v>-0.10359531370398441</v>
      </c>
      <c r="H253">
        <f t="shared" si="11"/>
        <v>-3.7287314934946136E-2</v>
      </c>
      <c r="I253">
        <f t="shared" si="12"/>
        <v>4.5275827511546251E-3</v>
      </c>
    </row>
    <row r="254" spans="1:9" x14ac:dyDescent="0.35">
      <c r="A254" s="10">
        <v>45173</v>
      </c>
      <c r="B254">
        <v>123.2268414759087</v>
      </c>
      <c r="C254">
        <v>210.7510162260275</v>
      </c>
      <c r="D254">
        <v>659.38230152196718</v>
      </c>
      <c r="E254">
        <f t="shared" si="10"/>
        <v>-0.12416628613344606</v>
      </c>
      <c r="F254">
        <f t="shared" si="10"/>
        <v>-2.8786815960843232E-2</v>
      </c>
      <c r="G254">
        <f t="shared" si="10"/>
        <v>3.4367715153531625E-2</v>
      </c>
      <c r="H254">
        <f t="shared" si="11"/>
        <v>-4.7992244695571909E-2</v>
      </c>
      <c r="I254">
        <f t="shared" si="12"/>
        <v>6.082790232653964E-3</v>
      </c>
    </row>
    <row r="255" spans="1:9" x14ac:dyDescent="0.35">
      <c r="A255" s="10">
        <v>45174</v>
      </c>
      <c r="B255">
        <v>139.8419924102088</v>
      </c>
      <c r="C255">
        <v>219.59520412207351</v>
      </c>
      <c r="D255">
        <v>703.59829238537498</v>
      </c>
      <c r="E255">
        <f t="shared" si="10"/>
        <v>0.13483386196787675</v>
      </c>
      <c r="F255">
        <f t="shared" si="10"/>
        <v>4.196510201668846E-2</v>
      </c>
      <c r="G255">
        <f t="shared" si="10"/>
        <v>6.7056684356479879E-2</v>
      </c>
      <c r="H255">
        <f t="shared" si="11"/>
        <v>8.6640080699101202E-2</v>
      </c>
      <c r="I255" t="str">
        <f t="shared" si="12"/>
        <v/>
      </c>
    </row>
    <row r="256" spans="1:9" x14ac:dyDescent="0.35">
      <c r="A256" s="10">
        <v>45175</v>
      </c>
      <c r="B256">
        <v>132.0914785853013</v>
      </c>
      <c r="C256">
        <v>220.49803063959379</v>
      </c>
      <c r="D256">
        <v>730.98598531454059</v>
      </c>
      <c r="E256">
        <f t="shared" si="10"/>
        <v>-5.5423365266223809E-2</v>
      </c>
      <c r="F256">
        <f t="shared" si="10"/>
        <v>4.1113216526277065E-3</v>
      </c>
      <c r="G256">
        <f t="shared" si="10"/>
        <v>3.8925183909009287E-2</v>
      </c>
      <c r="H256">
        <f t="shared" si="11"/>
        <v>-9.2583944379984288E-3</v>
      </c>
      <c r="I256">
        <f t="shared" si="12"/>
        <v>1.5412215338494661E-3</v>
      </c>
    </row>
    <row r="257" spans="1:9" x14ac:dyDescent="0.35">
      <c r="A257" s="10">
        <v>45176</v>
      </c>
      <c r="B257">
        <v>134.4152932342945</v>
      </c>
      <c r="C257">
        <v>224.64983370310759</v>
      </c>
      <c r="D257">
        <v>621.05019858007461</v>
      </c>
      <c r="E257">
        <f t="shared" si="10"/>
        <v>1.7592464509302408E-2</v>
      </c>
      <c r="F257">
        <f t="shared" si="10"/>
        <v>1.8829207006841521E-2</v>
      </c>
      <c r="G257">
        <f t="shared" si="10"/>
        <v>-0.15039383646618207</v>
      </c>
      <c r="H257">
        <f t="shared" si="11"/>
        <v>-3.2432403034081202E-2</v>
      </c>
      <c r="I257">
        <f t="shared" si="12"/>
        <v>3.8978049486099514E-3</v>
      </c>
    </row>
    <row r="258" spans="1:9" x14ac:dyDescent="0.35">
      <c r="A258" s="10">
        <v>45177</v>
      </c>
      <c r="B258">
        <v>133.01642730415981</v>
      </c>
      <c r="C258">
        <v>216.93517986563691</v>
      </c>
      <c r="D258">
        <v>706.61395631218772</v>
      </c>
      <c r="E258">
        <f t="shared" si="10"/>
        <v>-1.0407044440221372E-2</v>
      </c>
      <c r="F258">
        <f t="shared" si="10"/>
        <v>-3.4340794784055793E-2</v>
      </c>
      <c r="G258">
        <f t="shared" si="10"/>
        <v>0.13777269201062983</v>
      </c>
      <c r="H258">
        <f t="shared" si="11"/>
        <v>2.6866751391883662E-2</v>
      </c>
      <c r="I258">
        <f t="shared" si="12"/>
        <v>9.8172468402629608E-6</v>
      </c>
    </row>
    <row r="259" spans="1:9" x14ac:dyDescent="0.35">
      <c r="A259" s="10">
        <v>45178</v>
      </c>
      <c r="B259">
        <v>133.37874246427029</v>
      </c>
      <c r="C259">
        <v>235.70074307828961</v>
      </c>
      <c r="D259">
        <v>749.07490031343127</v>
      </c>
      <c r="E259">
        <f t="shared" si="10"/>
        <v>2.7238377052632885E-3</v>
      </c>
      <c r="F259">
        <f t="shared" si="10"/>
        <v>8.6503089191322102E-2</v>
      </c>
      <c r="G259">
        <f t="shared" si="10"/>
        <v>6.0090723685740449E-2</v>
      </c>
      <c r="H259">
        <f t="shared" si="11"/>
        <v>4.5067678945224079E-2</v>
      </c>
      <c r="I259" t="str">
        <f t="shared" si="12"/>
        <v/>
      </c>
    </row>
    <row r="260" spans="1:9" x14ac:dyDescent="0.35">
      <c r="A260" s="10">
        <v>45179</v>
      </c>
      <c r="B260">
        <v>131.66440001444121</v>
      </c>
      <c r="C260">
        <v>205.53433983424799</v>
      </c>
      <c r="D260">
        <v>740.45062053611548</v>
      </c>
      <c r="E260">
        <f t="shared" si="10"/>
        <v>-1.2853190981976129E-2</v>
      </c>
      <c r="F260">
        <f t="shared" si="10"/>
        <v>-0.1279860336885813</v>
      </c>
      <c r="G260">
        <f t="shared" si="10"/>
        <v>-1.1513240897148178E-2</v>
      </c>
      <c r="H260">
        <f t="shared" si="11"/>
        <v>-4.69910587685093E-2</v>
      </c>
      <c r="I260">
        <f t="shared" si="12"/>
        <v>5.9276231302960525E-3</v>
      </c>
    </row>
    <row r="261" spans="1:9" x14ac:dyDescent="0.35">
      <c r="A261" s="10">
        <v>45180</v>
      </c>
      <c r="B261">
        <v>147.26452425140889</v>
      </c>
      <c r="C261">
        <v>236.76143043096079</v>
      </c>
      <c r="D261">
        <v>697.9187595610166</v>
      </c>
      <c r="E261">
        <f t="shared" si="10"/>
        <v>0.11848399594162598</v>
      </c>
      <c r="F261">
        <f t="shared" si="10"/>
        <v>0.15193125694662854</v>
      </c>
      <c r="G261">
        <f t="shared" si="10"/>
        <v>-5.7440509597120916E-2</v>
      </c>
      <c r="H261">
        <f t="shared" si="11"/>
        <v>7.5740822581502679E-2</v>
      </c>
      <c r="I261" t="str">
        <f t="shared" si="12"/>
        <v/>
      </c>
    </row>
    <row r="262" spans="1:9" x14ac:dyDescent="0.35">
      <c r="A262" s="10">
        <v>45181</v>
      </c>
      <c r="B262">
        <v>124.66592005401399</v>
      </c>
      <c r="C262">
        <v>240.7314908290854</v>
      </c>
      <c r="D262">
        <v>774.14636853145998</v>
      </c>
      <c r="E262">
        <f t="shared" si="10"/>
        <v>-0.15345585987032914</v>
      </c>
      <c r="F262">
        <f t="shared" si="10"/>
        <v>1.676818893558036E-2</v>
      </c>
      <c r="G262">
        <f t="shared" si="10"/>
        <v>0.1092213211440107</v>
      </c>
      <c r="H262">
        <f t="shared" si="11"/>
        <v>-2.358549092425434E-2</v>
      </c>
      <c r="I262">
        <f t="shared" si="12"/>
        <v>2.8714048375933442E-3</v>
      </c>
    </row>
    <row r="263" spans="1:9" x14ac:dyDescent="0.35">
      <c r="A263" s="10">
        <v>45182</v>
      </c>
      <c r="B263">
        <v>130.64419061708159</v>
      </c>
      <c r="C263">
        <v>200.23012786164691</v>
      </c>
      <c r="D263">
        <v>735.56497695046687</v>
      </c>
      <c r="E263">
        <f t="shared" si="10"/>
        <v>4.7954329142057363E-2</v>
      </c>
      <c r="F263">
        <f t="shared" si="10"/>
        <v>-0.16824289513578289</v>
      </c>
      <c r="G263">
        <f t="shared" si="10"/>
        <v>-4.9837334578189951E-2</v>
      </c>
      <c r="H263">
        <f t="shared" si="11"/>
        <v>-4.6242337257368898E-2</v>
      </c>
      <c r="I263">
        <f t="shared" si="12"/>
        <v>5.8128939904663812E-3</v>
      </c>
    </row>
    <row r="264" spans="1:9" x14ac:dyDescent="0.35">
      <c r="A264" s="10">
        <v>45183</v>
      </c>
      <c r="B264">
        <v>149.7950019974412</v>
      </c>
      <c r="C264">
        <v>236.0155224953119</v>
      </c>
      <c r="D264">
        <v>607.07914051948683</v>
      </c>
      <c r="E264">
        <f t="shared" si="10"/>
        <v>0.14658754660198159</v>
      </c>
      <c r="F264">
        <f t="shared" si="10"/>
        <v>0.17872132938151866</v>
      </c>
      <c r="G264">
        <f t="shared" si="10"/>
        <v>-0.17467639223887668</v>
      </c>
      <c r="H264">
        <f t="shared" si="11"/>
        <v>5.9848499783585231E-2</v>
      </c>
      <c r="I264" t="str">
        <f t="shared" si="12"/>
        <v/>
      </c>
    </row>
    <row r="265" spans="1:9" x14ac:dyDescent="0.35">
      <c r="A265" s="10">
        <v>45184</v>
      </c>
      <c r="B265">
        <v>148.18547440202471</v>
      </c>
      <c r="C265">
        <v>227.72402287347779</v>
      </c>
      <c r="D265">
        <v>679.44541872500724</v>
      </c>
      <c r="E265">
        <f t="shared" si="10"/>
        <v>-1.0744868479950945E-2</v>
      </c>
      <c r="F265">
        <f t="shared" si="10"/>
        <v>-3.5131162281916456E-2</v>
      </c>
      <c r="G265">
        <f t="shared" si="10"/>
        <v>0.11920402691417711</v>
      </c>
      <c r="H265">
        <f t="shared" si="11"/>
        <v>2.092391199769782E-2</v>
      </c>
      <c r="I265">
        <f t="shared" si="12"/>
        <v>8.2375373425533561E-5</v>
      </c>
    </row>
    <row r="266" spans="1:9" x14ac:dyDescent="0.35">
      <c r="A266" s="10">
        <v>45185</v>
      </c>
      <c r="B266">
        <v>137.64004002474971</v>
      </c>
      <c r="C266">
        <v>236.98787923960771</v>
      </c>
      <c r="D266">
        <v>675.27730917040367</v>
      </c>
      <c r="E266">
        <f t="shared" ref="E266:G329" si="13">(B266-B265)/B265</f>
        <v>-7.116375218171124E-2</v>
      </c>
      <c r="F266">
        <f t="shared" si="13"/>
        <v>4.0680189332843737E-2</v>
      </c>
      <c r="G266">
        <f t="shared" si="13"/>
        <v>-6.1345759934993971E-3</v>
      </c>
      <c r="H266">
        <f t="shared" ref="H266:H329" si="14">E266*$B$2+F266*$B$3+G266*$B$4</f>
        <v>-1.81018168708812E-2</v>
      </c>
      <c r="I266">
        <f t="shared" ref="I266:I329" si="15">IF(H266&lt;$D$2,(H266-$D$2)^2,"")</f>
        <v>2.313784786279791E-3</v>
      </c>
    </row>
    <row r="267" spans="1:9" x14ac:dyDescent="0.35">
      <c r="A267" s="10">
        <v>45186</v>
      </c>
      <c r="B267">
        <v>125.50887489713971</v>
      </c>
      <c r="C267">
        <v>242.8441042442123</v>
      </c>
      <c r="D267">
        <v>786.26091311160894</v>
      </c>
      <c r="E267">
        <f t="shared" si="13"/>
        <v>-8.8136890438484619E-2</v>
      </c>
      <c r="F267">
        <f t="shared" si="13"/>
        <v>2.4711073930847038E-2</v>
      </c>
      <c r="G267">
        <f t="shared" si="13"/>
        <v>0.16435263325751551</v>
      </c>
      <c r="H267">
        <f t="shared" si="14"/>
        <v>2.1464355981114909E-2</v>
      </c>
      <c r="I267">
        <f t="shared" si="15"/>
        <v>7.2857218817128815E-5</v>
      </c>
    </row>
    <row r="268" spans="1:9" x14ac:dyDescent="0.35">
      <c r="A268" s="10">
        <v>45187</v>
      </c>
      <c r="B268">
        <v>120.1742448553005</v>
      </c>
      <c r="C268">
        <v>231.74234433782081</v>
      </c>
      <c r="D268">
        <v>726.48806276083246</v>
      </c>
      <c r="E268">
        <f t="shared" si="13"/>
        <v>-4.2504006558987797E-2</v>
      </c>
      <c r="F268">
        <f t="shared" si="13"/>
        <v>-4.5715583423129702E-2</v>
      </c>
      <c r="G268">
        <f t="shared" si="13"/>
        <v>-7.6021647972079442E-2</v>
      </c>
      <c r="H268">
        <f t="shared" si="14"/>
        <v>-5.3522772042157857E-2</v>
      </c>
      <c r="I268">
        <f t="shared" si="15"/>
        <v>6.9760534496062657E-3</v>
      </c>
    </row>
    <row r="269" spans="1:9" x14ac:dyDescent="0.35">
      <c r="A269" s="10">
        <v>45188</v>
      </c>
      <c r="B269">
        <v>128.924258120519</v>
      </c>
      <c r="C269">
        <v>219.6340539363097</v>
      </c>
      <c r="D269">
        <v>707.85592968841854</v>
      </c>
      <c r="E269">
        <f t="shared" si="13"/>
        <v>7.2811052615759903E-2</v>
      </c>
      <c r="F269">
        <f t="shared" si="13"/>
        <v>-5.2248933772156614E-2</v>
      </c>
      <c r="G269">
        <f t="shared" si="13"/>
        <v>-2.5646853716504651E-2</v>
      </c>
      <c r="H269">
        <f t="shared" si="14"/>
        <v>5.7556847997055818E-3</v>
      </c>
      <c r="I269">
        <f t="shared" si="15"/>
        <v>5.8778681953122682E-4</v>
      </c>
    </row>
    <row r="270" spans="1:9" x14ac:dyDescent="0.35">
      <c r="A270" s="10">
        <v>45189</v>
      </c>
      <c r="B270">
        <v>132.16295279951089</v>
      </c>
      <c r="C270">
        <v>243.99488285885101</v>
      </c>
      <c r="D270">
        <v>667.83062109177388</v>
      </c>
      <c r="E270">
        <f t="shared" si="13"/>
        <v>2.5120909952914709E-2</v>
      </c>
      <c r="F270">
        <f t="shared" si="13"/>
        <v>0.11091553648418091</v>
      </c>
      <c r="G270">
        <f t="shared" si="13"/>
        <v>-5.6544427923720095E-2</v>
      </c>
      <c r="H270">
        <f t="shared" si="14"/>
        <v>2.6359696549304128E-2</v>
      </c>
      <c r="I270">
        <f t="shared" si="15"/>
        <v>1.3251809213148262E-5</v>
      </c>
    </row>
    <row r="271" spans="1:9" x14ac:dyDescent="0.35">
      <c r="A271" s="10">
        <v>45190</v>
      </c>
      <c r="B271">
        <v>136.48129851677481</v>
      </c>
      <c r="C271">
        <v>233.69638054115671</v>
      </c>
      <c r="D271">
        <v>636.51239277859622</v>
      </c>
      <c r="E271">
        <f t="shared" si="13"/>
        <v>3.2674404027691374E-2</v>
      </c>
      <c r="F271">
        <f t="shared" si="13"/>
        <v>-4.2207861890496683E-2</v>
      </c>
      <c r="G271">
        <f t="shared" si="13"/>
        <v>-4.6895466191679579E-2</v>
      </c>
      <c r="H271">
        <f t="shared" si="14"/>
        <v>-1.3661236813576328E-2</v>
      </c>
      <c r="I271">
        <f t="shared" si="15"/>
        <v>1.9063036000911925E-3</v>
      </c>
    </row>
    <row r="272" spans="1:9" x14ac:dyDescent="0.35">
      <c r="A272" s="10">
        <v>45191</v>
      </c>
      <c r="B272">
        <v>125.8199532340499</v>
      </c>
      <c r="C272">
        <v>213.38871312945881</v>
      </c>
      <c r="D272">
        <v>677.74994314360674</v>
      </c>
      <c r="E272">
        <f t="shared" si="13"/>
        <v>-7.8115796073075394E-2</v>
      </c>
      <c r="F272">
        <f t="shared" si="13"/>
        <v>-8.6897654831763579E-2</v>
      </c>
      <c r="G272">
        <f t="shared" si="13"/>
        <v>6.4786720310337373E-2</v>
      </c>
      <c r="H272">
        <f t="shared" si="14"/>
        <v>-3.7879598785658025E-2</v>
      </c>
      <c r="I272">
        <f t="shared" si="15"/>
        <v>4.6076399313019064E-3</v>
      </c>
    </row>
    <row r="273" spans="1:9" x14ac:dyDescent="0.35">
      <c r="A273" s="10">
        <v>45192</v>
      </c>
      <c r="B273">
        <v>142.3755268030493</v>
      </c>
      <c r="C273">
        <v>223.8099347416032</v>
      </c>
      <c r="D273">
        <v>787.8303240554792</v>
      </c>
      <c r="E273">
        <f t="shared" si="13"/>
        <v>0.13158146338047641</v>
      </c>
      <c r="F273">
        <f t="shared" si="13"/>
        <v>4.8836798625905016E-2</v>
      </c>
      <c r="G273">
        <f t="shared" si="13"/>
        <v>0.16242034695168953</v>
      </c>
      <c r="H273">
        <f t="shared" si="14"/>
        <v>0.11600972902546892</v>
      </c>
      <c r="I273" t="str">
        <f t="shared" si="15"/>
        <v/>
      </c>
    </row>
    <row r="274" spans="1:9" x14ac:dyDescent="0.35">
      <c r="A274" s="10">
        <v>45193</v>
      </c>
      <c r="B274">
        <v>121.6027864254186</v>
      </c>
      <c r="C274">
        <v>216.25270426159429</v>
      </c>
      <c r="D274">
        <v>648.56968241684001</v>
      </c>
      <c r="E274">
        <f t="shared" si="13"/>
        <v>-0.14590106069539616</v>
      </c>
      <c r="F274">
        <f t="shared" si="13"/>
        <v>-3.3766286955643911E-2</v>
      </c>
      <c r="G274">
        <f t="shared" si="13"/>
        <v>-0.1767647644251282</v>
      </c>
      <c r="H274">
        <f t="shared" si="14"/>
        <v>-0.12151973969239009</v>
      </c>
      <c r="I274">
        <f t="shared" si="15"/>
        <v>2.2958231516449649E-2</v>
      </c>
    </row>
    <row r="275" spans="1:9" x14ac:dyDescent="0.35">
      <c r="A275" s="10">
        <v>45194</v>
      </c>
      <c r="B275">
        <v>133.66885050811021</v>
      </c>
      <c r="C275">
        <v>219.61696330458579</v>
      </c>
      <c r="D275">
        <v>689.71398815167095</v>
      </c>
      <c r="E275">
        <f t="shared" si="13"/>
        <v>9.9225226965436092E-2</v>
      </c>
      <c r="F275">
        <f t="shared" si="13"/>
        <v>1.555707270565211E-2</v>
      </c>
      <c r="G275">
        <f t="shared" si="13"/>
        <v>6.3438527655980098E-2</v>
      </c>
      <c r="H275">
        <f t="shared" si="14"/>
        <v>6.3388770894664104E-2</v>
      </c>
      <c r="I275" t="str">
        <f t="shared" si="15"/>
        <v/>
      </c>
    </row>
    <row r="276" spans="1:9" x14ac:dyDescent="0.35">
      <c r="A276" s="10">
        <v>45195</v>
      </c>
      <c r="B276">
        <v>128.3823169067594</v>
      </c>
      <c r="C276">
        <v>243.9319421376903</v>
      </c>
      <c r="D276">
        <v>745.13216991909474</v>
      </c>
      <c r="E276">
        <f t="shared" si="13"/>
        <v>-3.9549480535332776E-2</v>
      </c>
      <c r="F276">
        <f t="shared" si="13"/>
        <v>0.11071539496419576</v>
      </c>
      <c r="G276">
        <f t="shared" si="13"/>
        <v>8.0349511129875914E-2</v>
      </c>
      <c r="H276">
        <f t="shared" si="14"/>
        <v>4.1499679614088389E-2</v>
      </c>
      <c r="I276" t="str">
        <f t="shared" si="15"/>
        <v/>
      </c>
    </row>
    <row r="277" spans="1:9" x14ac:dyDescent="0.35">
      <c r="A277" s="10">
        <v>45196</v>
      </c>
      <c r="B277">
        <v>146.64656202831159</v>
      </c>
      <c r="C277">
        <v>226.26214774325879</v>
      </c>
      <c r="D277">
        <v>689.76996473500481</v>
      </c>
      <c r="E277">
        <f t="shared" si="13"/>
        <v>0.14226449219495718</v>
      </c>
      <c r="F277">
        <f t="shared" si="13"/>
        <v>-7.243739478964005E-2</v>
      </c>
      <c r="G277">
        <f t="shared" si="13"/>
        <v>-7.4298503566288213E-2</v>
      </c>
      <c r="H277">
        <f t="shared" si="14"/>
        <v>1.2885027371204394E-2</v>
      </c>
      <c r="I277">
        <f t="shared" si="15"/>
        <v>2.9292228808442273E-4</v>
      </c>
    </row>
    <row r="278" spans="1:9" x14ac:dyDescent="0.35">
      <c r="A278" s="10">
        <v>45197</v>
      </c>
      <c r="B278">
        <v>141.16377932442549</v>
      </c>
      <c r="C278">
        <v>205.63665539531371</v>
      </c>
      <c r="D278">
        <v>643.6044540119243</v>
      </c>
      <c r="E278">
        <f t="shared" si="13"/>
        <v>-3.7387734346118494E-2</v>
      </c>
      <c r="F278">
        <f t="shared" si="13"/>
        <v>-9.1157502718258343E-2</v>
      </c>
      <c r="G278">
        <f t="shared" si="13"/>
        <v>-6.6928850317245006E-2</v>
      </c>
      <c r="H278">
        <f t="shared" si="14"/>
        <v>-6.23809996490984E-2</v>
      </c>
      <c r="I278">
        <f t="shared" si="15"/>
        <v>8.5342490961667194E-3</v>
      </c>
    </row>
    <row r="279" spans="1:9" x14ac:dyDescent="0.35">
      <c r="A279" s="10">
        <v>45198</v>
      </c>
      <c r="B279">
        <v>145.0551464528269</v>
      </c>
      <c r="C279">
        <v>245.37884341024991</v>
      </c>
      <c r="D279">
        <v>791.68178159392107</v>
      </c>
      <c r="E279">
        <f t="shared" si="13"/>
        <v>2.756632860797948E-2</v>
      </c>
      <c r="F279">
        <f t="shared" si="13"/>
        <v>0.19326412374552701</v>
      </c>
      <c r="G279">
        <f t="shared" si="13"/>
        <v>0.23007505100213815</v>
      </c>
      <c r="H279">
        <f t="shared" si="14"/>
        <v>0.13802828386749133</v>
      </c>
      <c r="I279" t="str">
        <f t="shared" si="15"/>
        <v/>
      </c>
    </row>
    <row r="280" spans="1:9" x14ac:dyDescent="0.35">
      <c r="A280" s="10">
        <v>45199</v>
      </c>
      <c r="B280">
        <v>138.5005235592906</v>
      </c>
      <c r="C280">
        <v>243.17586626221239</v>
      </c>
      <c r="D280">
        <v>668.05609815713183</v>
      </c>
      <c r="E280">
        <f t="shared" si="13"/>
        <v>-4.5187110239262834E-2</v>
      </c>
      <c r="F280">
        <f t="shared" si="13"/>
        <v>-8.9778609982049361E-3</v>
      </c>
      <c r="G280">
        <f t="shared" si="13"/>
        <v>-0.15615577661505517</v>
      </c>
      <c r="H280">
        <f t="shared" si="14"/>
        <v>-6.7614935379683161E-2</v>
      </c>
      <c r="I280">
        <f t="shared" si="15"/>
        <v>9.5286756091797192E-3</v>
      </c>
    </row>
    <row r="281" spans="1:9" x14ac:dyDescent="0.35">
      <c r="A281" s="10">
        <v>45200</v>
      </c>
      <c r="B281">
        <v>149.71221039782219</v>
      </c>
      <c r="C281">
        <v>213.1205345957047</v>
      </c>
      <c r="D281">
        <v>721.16872654336407</v>
      </c>
      <c r="E281">
        <f t="shared" si="13"/>
        <v>8.0950501488407642E-2</v>
      </c>
      <c r="F281">
        <f t="shared" si="13"/>
        <v>-0.12359504307923198</v>
      </c>
      <c r="G281">
        <f t="shared" si="13"/>
        <v>7.9503246108741835E-2</v>
      </c>
      <c r="H281">
        <f t="shared" si="14"/>
        <v>1.9152661504216007E-2</v>
      </c>
      <c r="I281">
        <f t="shared" si="15"/>
        <v>1.1766475244211731E-4</v>
      </c>
    </row>
    <row r="282" spans="1:9" x14ac:dyDescent="0.35">
      <c r="A282" s="10">
        <v>45201</v>
      </c>
      <c r="B282">
        <v>148.55051750402711</v>
      </c>
      <c r="C282">
        <v>223.39994268670191</v>
      </c>
      <c r="D282">
        <v>622.46248213018566</v>
      </c>
      <c r="E282">
        <f t="shared" si="13"/>
        <v>-7.7595066608673637E-3</v>
      </c>
      <c r="F282">
        <f t="shared" si="13"/>
        <v>4.823283739644102E-2</v>
      </c>
      <c r="G282">
        <f t="shared" si="13"/>
        <v>-0.13686983472825784</v>
      </c>
      <c r="H282">
        <f t="shared" si="14"/>
        <v>-2.9694901863891988E-2</v>
      </c>
      <c r="I282">
        <f t="shared" si="15"/>
        <v>3.5634813085396949E-3</v>
      </c>
    </row>
    <row r="283" spans="1:9" x14ac:dyDescent="0.35">
      <c r="A283" s="10">
        <v>45202</v>
      </c>
      <c r="B283">
        <v>146.78540174495339</v>
      </c>
      <c r="C283">
        <v>242.0236780573708</v>
      </c>
      <c r="D283">
        <v>618.01238306101493</v>
      </c>
      <c r="E283">
        <f t="shared" si="13"/>
        <v>-1.1882259239021982E-2</v>
      </c>
      <c r="F283">
        <f t="shared" si="13"/>
        <v>8.3364996188862006E-2</v>
      </c>
      <c r="G283">
        <f t="shared" si="13"/>
        <v>-7.1491844037597941E-3</v>
      </c>
      <c r="H283">
        <f t="shared" si="14"/>
        <v>1.8111839839921869E-2</v>
      </c>
      <c r="I283">
        <f t="shared" si="15"/>
        <v>1.4132835199166886E-4</v>
      </c>
    </row>
    <row r="284" spans="1:9" x14ac:dyDescent="0.35">
      <c r="A284" s="10">
        <v>45203</v>
      </c>
      <c r="B284">
        <v>131.62361754887871</v>
      </c>
      <c r="C284">
        <v>234.27994316960229</v>
      </c>
      <c r="D284">
        <v>665.00180201824082</v>
      </c>
      <c r="E284">
        <f t="shared" si="13"/>
        <v>-0.10329218039283633</v>
      </c>
      <c r="F284">
        <f t="shared" si="13"/>
        <v>-3.1995773925611065E-2</v>
      </c>
      <c r="G284">
        <f t="shared" si="13"/>
        <v>7.6033135006919009E-2</v>
      </c>
      <c r="H284">
        <f t="shared" si="14"/>
        <v>-2.8105663832742149E-2</v>
      </c>
      <c r="I284">
        <f t="shared" si="15"/>
        <v>3.3762681694436388E-3</v>
      </c>
    </row>
    <row r="285" spans="1:9" x14ac:dyDescent="0.35">
      <c r="A285" s="10">
        <v>45204</v>
      </c>
      <c r="B285">
        <v>128.15560348419291</v>
      </c>
      <c r="C285">
        <v>249.5962033759987</v>
      </c>
      <c r="D285">
        <v>760.25881448477003</v>
      </c>
      <c r="E285">
        <f t="shared" si="13"/>
        <v>-2.6347961933183832E-2</v>
      </c>
      <c r="F285">
        <f t="shared" si="13"/>
        <v>6.5375891760860241E-2</v>
      </c>
      <c r="G285">
        <f t="shared" si="13"/>
        <v>0.14324323960841889</v>
      </c>
      <c r="H285">
        <f t="shared" si="14"/>
        <v>5.2046554637510206E-2</v>
      </c>
      <c r="I285" t="str">
        <f t="shared" si="15"/>
        <v/>
      </c>
    </row>
    <row r="286" spans="1:9" x14ac:dyDescent="0.35">
      <c r="A286" s="10">
        <v>45205</v>
      </c>
      <c r="B286">
        <v>131.0451909765082</v>
      </c>
      <c r="C286">
        <v>235.31496063783749</v>
      </c>
      <c r="D286">
        <v>645.75646139031005</v>
      </c>
      <c r="E286">
        <f t="shared" si="13"/>
        <v>2.2547492374546823E-2</v>
      </c>
      <c r="F286">
        <f t="shared" si="13"/>
        <v>-5.721738770460201E-2</v>
      </c>
      <c r="G286">
        <f t="shared" si="13"/>
        <v>-0.15060970147654074</v>
      </c>
      <c r="H286">
        <f t="shared" si="14"/>
        <v>-5.3329129804524096E-2</v>
      </c>
      <c r="I286">
        <f t="shared" si="15"/>
        <v>6.9437438739792245E-3</v>
      </c>
    </row>
    <row r="287" spans="1:9" x14ac:dyDescent="0.35">
      <c r="A287" s="10">
        <v>45206</v>
      </c>
      <c r="B287">
        <v>149.3720485277978</v>
      </c>
      <c r="C287">
        <v>227.62491946397699</v>
      </c>
      <c r="D287">
        <v>674.68019689990911</v>
      </c>
      <c r="E287">
        <f t="shared" si="13"/>
        <v>0.13985143151552176</v>
      </c>
      <c r="F287">
        <f t="shared" si="13"/>
        <v>-3.2679780125394936E-2</v>
      </c>
      <c r="G287">
        <f t="shared" si="13"/>
        <v>4.4790470152364273E-2</v>
      </c>
      <c r="H287">
        <f t="shared" si="14"/>
        <v>5.9573779614299514E-2</v>
      </c>
      <c r="I287" t="str">
        <f t="shared" si="15"/>
        <v/>
      </c>
    </row>
    <row r="288" spans="1:9" x14ac:dyDescent="0.35">
      <c r="A288" s="10">
        <v>45207</v>
      </c>
      <c r="B288">
        <v>121.6712582597246</v>
      </c>
      <c r="C288">
        <v>201.08922634749959</v>
      </c>
      <c r="D288">
        <v>670.90425891212385</v>
      </c>
      <c r="E288">
        <f t="shared" si="13"/>
        <v>-0.18544828527887633</v>
      </c>
      <c r="F288">
        <f t="shared" si="13"/>
        <v>-0.11657639760604874</v>
      </c>
      <c r="G288">
        <f t="shared" si="13"/>
        <v>-5.5966337905504395E-3</v>
      </c>
      <c r="H288">
        <f t="shared" si="14"/>
        <v>-0.11083122353053028</v>
      </c>
      <c r="I288">
        <f t="shared" si="15"/>
        <v>1.983343352110619E-2</v>
      </c>
    </row>
    <row r="289" spans="1:9" x14ac:dyDescent="0.35">
      <c r="A289" s="10">
        <v>45208</v>
      </c>
      <c r="B289">
        <v>124.7444864883869</v>
      </c>
      <c r="C289">
        <v>201.49838851957841</v>
      </c>
      <c r="D289">
        <v>782.57162463010195</v>
      </c>
      <c r="E289">
        <f t="shared" si="13"/>
        <v>2.525845686663369E-2</v>
      </c>
      <c r="F289">
        <f t="shared" si="13"/>
        <v>2.0347294557280502E-3</v>
      </c>
      <c r="G289">
        <f t="shared" si="13"/>
        <v>0.16644307177159309</v>
      </c>
      <c r="H289">
        <f t="shared" si="14"/>
        <v>6.0646723114849824E-2</v>
      </c>
      <c r="I289" t="str">
        <f t="shared" si="15"/>
        <v/>
      </c>
    </row>
    <row r="290" spans="1:9" x14ac:dyDescent="0.35">
      <c r="A290" s="10">
        <v>45209</v>
      </c>
      <c r="B290">
        <v>126.9705898758553</v>
      </c>
      <c r="C290">
        <v>234.5856324388055</v>
      </c>
      <c r="D290">
        <v>650.41453361573519</v>
      </c>
      <c r="E290">
        <f t="shared" si="13"/>
        <v>1.7845304831774173E-2</v>
      </c>
      <c r="F290">
        <f t="shared" si="13"/>
        <v>0.16420599768723312</v>
      </c>
      <c r="G290">
        <f t="shared" si="13"/>
        <v>-0.16887539345275066</v>
      </c>
      <c r="H290">
        <f t="shared" si="14"/>
        <v>5.7373032030544127E-3</v>
      </c>
      <c r="I290">
        <f t="shared" si="15"/>
        <v>5.8867845586051365E-4</v>
      </c>
    </row>
    <row r="291" spans="1:9" x14ac:dyDescent="0.35">
      <c r="A291" s="10">
        <v>45210</v>
      </c>
      <c r="B291">
        <v>149.43928730490509</v>
      </c>
      <c r="C291">
        <v>225.59308198198329</v>
      </c>
      <c r="D291">
        <v>681.24430928784102</v>
      </c>
      <c r="E291">
        <f t="shared" si="13"/>
        <v>0.17695985701112696</v>
      </c>
      <c r="F291">
        <f t="shared" si="13"/>
        <v>-3.8333764789145942E-2</v>
      </c>
      <c r="G291">
        <f t="shared" si="13"/>
        <v>4.7400194919875592E-2</v>
      </c>
      <c r="H291">
        <f t="shared" si="14"/>
        <v>7.3503871843669674E-2</v>
      </c>
      <c r="I291" t="str">
        <f t="shared" si="15"/>
        <v/>
      </c>
    </row>
    <row r="292" spans="1:9" x14ac:dyDescent="0.35">
      <c r="A292" s="10">
        <v>45211</v>
      </c>
      <c r="B292">
        <v>128.71787419689949</v>
      </c>
      <c r="C292">
        <v>245.91569265891641</v>
      </c>
      <c r="D292">
        <v>681.12178291031762</v>
      </c>
      <c r="E292">
        <f t="shared" si="13"/>
        <v>-0.1386610809092467</v>
      </c>
      <c r="F292">
        <f t="shared" si="13"/>
        <v>9.0085256597346203E-2</v>
      </c>
      <c r="G292">
        <f t="shared" si="13"/>
        <v>-1.7985673546614485E-4</v>
      </c>
      <c r="H292">
        <f t="shared" si="14"/>
        <v>-2.8492812405134668E-2</v>
      </c>
      <c r="I292">
        <f t="shared" si="15"/>
        <v>3.421409103062276E-3</v>
      </c>
    </row>
    <row r="293" spans="1:9" x14ac:dyDescent="0.35">
      <c r="A293" s="10">
        <v>45212</v>
      </c>
      <c r="B293">
        <v>142.12296544698461</v>
      </c>
      <c r="C293">
        <v>241.78236504833711</v>
      </c>
      <c r="D293">
        <v>694.61886024055138</v>
      </c>
      <c r="E293">
        <f t="shared" si="13"/>
        <v>0.10414319948742611</v>
      </c>
      <c r="F293">
        <f t="shared" si="13"/>
        <v>-1.680790504212434E-2</v>
      </c>
      <c r="G293">
        <f t="shared" si="13"/>
        <v>1.9815953136255674E-2</v>
      </c>
      <c r="H293">
        <f t="shared" si="14"/>
        <v>4.2559694223209842E-2</v>
      </c>
      <c r="I293" t="str">
        <f t="shared" si="15"/>
        <v/>
      </c>
    </row>
    <row r="294" spans="1:9" x14ac:dyDescent="0.35">
      <c r="A294" s="10">
        <v>45213</v>
      </c>
      <c r="B294">
        <v>133.4842853095995</v>
      </c>
      <c r="C294">
        <v>204.19341608262189</v>
      </c>
      <c r="D294">
        <v>618.11736659226244</v>
      </c>
      <c r="E294">
        <f t="shared" si="13"/>
        <v>-6.078314022097682E-2</v>
      </c>
      <c r="F294">
        <f t="shared" si="13"/>
        <v>-0.15546604880881382</v>
      </c>
      <c r="G294">
        <f t="shared" si="13"/>
        <v>-0.11013448961319008</v>
      </c>
      <c r="H294">
        <f t="shared" si="14"/>
        <v>-0.1039934176149919</v>
      </c>
      <c r="I294">
        <f t="shared" si="15"/>
        <v>1.795423596414562E-2</v>
      </c>
    </row>
    <row r="295" spans="1:9" x14ac:dyDescent="0.35">
      <c r="A295" s="10">
        <v>45214</v>
      </c>
      <c r="B295">
        <v>123.6186235000723</v>
      </c>
      <c r="C295">
        <v>230.63067419720781</v>
      </c>
      <c r="D295">
        <v>745.88371849583461</v>
      </c>
      <c r="E295">
        <f t="shared" si="13"/>
        <v>-7.3908788488810301E-2</v>
      </c>
      <c r="F295">
        <f t="shared" si="13"/>
        <v>0.1294716481156705</v>
      </c>
      <c r="G295">
        <f t="shared" si="13"/>
        <v>0.20670241415147378</v>
      </c>
      <c r="H295">
        <f t="shared" si="14"/>
        <v>7.1288703284619157E-2</v>
      </c>
      <c r="I295" t="str">
        <f t="shared" si="15"/>
        <v/>
      </c>
    </row>
    <row r="296" spans="1:9" x14ac:dyDescent="0.35">
      <c r="A296" s="10">
        <v>45215</v>
      </c>
      <c r="B296">
        <v>137.99152886734191</v>
      </c>
      <c r="C296">
        <v>234.7765977853204</v>
      </c>
      <c r="D296">
        <v>680.51138814085562</v>
      </c>
      <c r="E296">
        <f t="shared" si="13"/>
        <v>0.1162681233646094</v>
      </c>
      <c r="F296">
        <f t="shared" si="13"/>
        <v>1.7976462162043096E-2</v>
      </c>
      <c r="G296">
        <f t="shared" si="13"/>
        <v>-8.7644131027300426E-2</v>
      </c>
      <c r="H296">
        <f t="shared" si="14"/>
        <v>2.5606948686266565E-2</v>
      </c>
      <c r="I296">
        <f t="shared" si="15"/>
        <v>1.9298899845095047E-5</v>
      </c>
    </row>
    <row r="297" spans="1:9" x14ac:dyDescent="0.35">
      <c r="A297" s="10">
        <v>45216</v>
      </c>
      <c r="B297">
        <v>140.60755240765019</v>
      </c>
      <c r="C297">
        <v>223.90022136393929</v>
      </c>
      <c r="D297">
        <v>744.34319762345422</v>
      </c>
      <c r="E297">
        <f t="shared" si="13"/>
        <v>1.895785604943322E-2</v>
      </c>
      <c r="F297">
        <f t="shared" si="13"/>
        <v>-4.6326493032011917E-2</v>
      </c>
      <c r="G297">
        <f t="shared" si="13"/>
        <v>9.3799766756271205E-2</v>
      </c>
      <c r="H297">
        <f t="shared" si="14"/>
        <v>2.1825124537051072E-2</v>
      </c>
      <c r="I297">
        <f t="shared" si="15"/>
        <v>6.6828588834724433E-5</v>
      </c>
    </row>
    <row r="298" spans="1:9" x14ac:dyDescent="0.35">
      <c r="A298" s="10">
        <v>45217</v>
      </c>
      <c r="B298">
        <v>144.61762695520551</v>
      </c>
      <c r="C298">
        <v>213.05122942142751</v>
      </c>
      <c r="D298">
        <v>615.97442004637037</v>
      </c>
      <c r="E298">
        <f t="shared" si="13"/>
        <v>2.8519624151690584E-2</v>
      </c>
      <c r="F298">
        <f t="shared" si="13"/>
        <v>-4.8454583369425354E-2</v>
      </c>
      <c r="G298">
        <f t="shared" si="13"/>
        <v>-0.17245912636394187</v>
      </c>
      <c r="H298">
        <f t="shared" si="14"/>
        <v>-5.4866263259333935E-2</v>
      </c>
      <c r="I298">
        <f t="shared" si="15"/>
        <v>7.202282639602574E-3</v>
      </c>
    </row>
    <row r="299" spans="1:9" x14ac:dyDescent="0.35">
      <c r="A299" s="10">
        <v>45218</v>
      </c>
      <c r="B299">
        <v>128.00557698667191</v>
      </c>
      <c r="C299">
        <v>220.41154666383491</v>
      </c>
      <c r="D299">
        <v>783.31775120227007</v>
      </c>
      <c r="E299">
        <f t="shared" si="13"/>
        <v>-0.11486877719048097</v>
      </c>
      <c r="F299">
        <f t="shared" si="13"/>
        <v>3.4547170942854671E-2</v>
      </c>
      <c r="G299">
        <f t="shared" si="13"/>
        <v>0.2716725333225723</v>
      </c>
      <c r="H299">
        <f t="shared" si="14"/>
        <v>4.5918400403435693E-2</v>
      </c>
      <c r="I299" t="str">
        <f t="shared" si="15"/>
        <v/>
      </c>
    </row>
    <row r="300" spans="1:9" x14ac:dyDescent="0.35">
      <c r="A300" s="10">
        <v>45219</v>
      </c>
      <c r="B300">
        <v>148.51835809024249</v>
      </c>
      <c r="C300">
        <v>244.6193823158458</v>
      </c>
      <c r="D300">
        <v>644.06523392654083</v>
      </c>
      <c r="E300">
        <f t="shared" si="13"/>
        <v>0.16024912028408253</v>
      </c>
      <c r="F300">
        <f t="shared" si="13"/>
        <v>0.10983016098032265</v>
      </c>
      <c r="G300">
        <f t="shared" si="13"/>
        <v>-0.17777270725959987</v>
      </c>
      <c r="H300">
        <f t="shared" si="14"/>
        <v>4.3716884229849852E-2</v>
      </c>
      <c r="I300" t="str">
        <f t="shared" si="15"/>
        <v/>
      </c>
    </row>
    <row r="301" spans="1:9" x14ac:dyDescent="0.35">
      <c r="A301" s="10">
        <v>45220</v>
      </c>
      <c r="B301">
        <v>123.62536479875931</v>
      </c>
      <c r="C301">
        <v>243.07319553443631</v>
      </c>
      <c r="D301">
        <v>749.96093411700679</v>
      </c>
      <c r="E301">
        <f t="shared" si="13"/>
        <v>-0.16760886405947026</v>
      </c>
      <c r="F301">
        <f t="shared" si="13"/>
        <v>-6.3207860586169534E-3</v>
      </c>
      <c r="G301">
        <f t="shared" si="13"/>
        <v>0.16441766239247738</v>
      </c>
      <c r="H301">
        <f t="shared" si="14"/>
        <v>-1.9614482723629985E-2</v>
      </c>
      <c r="I301">
        <f t="shared" si="15"/>
        <v>2.4615968959333782E-3</v>
      </c>
    </row>
    <row r="302" spans="1:9" x14ac:dyDescent="0.35">
      <c r="A302" s="10">
        <v>45221</v>
      </c>
      <c r="B302">
        <v>135.62981206245431</v>
      </c>
      <c r="C302">
        <v>245.6940696161403</v>
      </c>
      <c r="D302">
        <v>775.27724667051791</v>
      </c>
      <c r="E302">
        <f t="shared" si="13"/>
        <v>9.7103432481159199E-2</v>
      </c>
      <c r="F302">
        <f t="shared" si="13"/>
        <v>1.0782242262218862E-2</v>
      </c>
      <c r="G302">
        <f t="shared" si="13"/>
        <v>3.375684172578694E-2</v>
      </c>
      <c r="H302">
        <f t="shared" si="14"/>
        <v>5.220309818886542E-2</v>
      </c>
      <c r="I302" t="str">
        <f t="shared" si="15"/>
        <v/>
      </c>
    </row>
    <row r="303" spans="1:9" x14ac:dyDescent="0.35">
      <c r="A303" s="10">
        <v>45222</v>
      </c>
      <c r="B303">
        <v>139.13260105071299</v>
      </c>
      <c r="C303">
        <v>214.03269177782599</v>
      </c>
      <c r="D303">
        <v>609.31989295726191</v>
      </c>
      <c r="E303">
        <f t="shared" si="13"/>
        <v>2.5826099254976E-2</v>
      </c>
      <c r="F303">
        <f t="shared" si="13"/>
        <v>-0.12886504703911009</v>
      </c>
      <c r="G303">
        <f t="shared" si="13"/>
        <v>-0.2140619429061944</v>
      </c>
      <c r="H303">
        <f t="shared" si="14"/>
        <v>-9.2547657281600942E-2</v>
      </c>
      <c r="I303">
        <f t="shared" si="15"/>
        <v>1.5017928305208721E-2</v>
      </c>
    </row>
    <row r="304" spans="1:9" x14ac:dyDescent="0.35">
      <c r="A304" s="10">
        <v>45223</v>
      </c>
      <c r="B304">
        <v>139.30887489656359</v>
      </c>
      <c r="C304">
        <v>219.71592444591991</v>
      </c>
      <c r="D304">
        <v>619.77224953449206</v>
      </c>
      <c r="E304">
        <f t="shared" si="13"/>
        <v>1.2669485405965449E-3</v>
      </c>
      <c r="F304">
        <f t="shared" si="13"/>
        <v>2.6553105606845012E-2</v>
      </c>
      <c r="G304">
        <f t="shared" si="13"/>
        <v>1.7154136436446994E-2</v>
      </c>
      <c r="H304">
        <f t="shared" si="14"/>
        <v>1.3618952029226219E-2</v>
      </c>
      <c r="I304">
        <f t="shared" si="15"/>
        <v>2.683387326207918E-4</v>
      </c>
    </row>
    <row r="305" spans="1:9" x14ac:dyDescent="0.35">
      <c r="A305" s="10">
        <v>45224</v>
      </c>
      <c r="B305">
        <v>123.2349512907828</v>
      </c>
      <c r="C305">
        <v>202.60961298573929</v>
      </c>
      <c r="D305">
        <v>794.35370298223677</v>
      </c>
      <c r="E305">
        <f t="shared" si="13"/>
        <v>-0.11538334235859438</v>
      </c>
      <c r="F305">
        <f t="shared" si="13"/>
        <v>-7.7856493576054411E-2</v>
      </c>
      <c r="G305">
        <f t="shared" si="13"/>
        <v>0.28168646398555597</v>
      </c>
      <c r="H305">
        <f t="shared" si="14"/>
        <v>1.4995654179412718E-2</v>
      </c>
      <c r="I305">
        <f t="shared" si="15"/>
        <v>2.2513039350377501E-4</v>
      </c>
    </row>
    <row r="306" spans="1:9" x14ac:dyDescent="0.35">
      <c r="A306" s="10">
        <v>45225</v>
      </c>
      <c r="B306">
        <v>143.7645760488106</v>
      </c>
      <c r="C306">
        <v>218.7097891831994</v>
      </c>
      <c r="D306">
        <v>771.13623242079473</v>
      </c>
      <c r="E306">
        <f t="shared" si="13"/>
        <v>0.16658930395149416</v>
      </c>
      <c r="F306">
        <f t="shared" si="13"/>
        <v>7.9464029175127682E-2</v>
      </c>
      <c r="G306">
        <f t="shared" si="13"/>
        <v>-2.9228126556566487E-2</v>
      </c>
      <c r="H306">
        <f t="shared" si="14"/>
        <v>8.1706492366166034E-2</v>
      </c>
      <c r="I306" t="str">
        <f t="shared" si="15"/>
        <v/>
      </c>
    </row>
    <row r="307" spans="1:9" x14ac:dyDescent="0.35">
      <c r="A307" s="10">
        <v>45226</v>
      </c>
      <c r="B307">
        <v>133.7135233459756</v>
      </c>
      <c r="C307">
        <v>216.79340571698251</v>
      </c>
      <c r="D307">
        <v>749.20595791980327</v>
      </c>
      <c r="E307">
        <f t="shared" si="13"/>
        <v>-6.9913277519925945E-2</v>
      </c>
      <c r="F307">
        <f t="shared" si="13"/>
        <v>-8.7622208103893592E-3</v>
      </c>
      <c r="G307">
        <f t="shared" si="13"/>
        <v>-2.8438910764375179E-2</v>
      </c>
      <c r="H307">
        <f t="shared" si="14"/>
        <v>-3.9125650480399739E-2</v>
      </c>
      <c r="I307">
        <f t="shared" si="15"/>
        <v>4.7783555543383874E-3</v>
      </c>
    </row>
    <row r="308" spans="1:9" x14ac:dyDescent="0.35">
      <c r="A308" s="10">
        <v>45227</v>
      </c>
      <c r="B308">
        <v>145.62593133737909</v>
      </c>
      <c r="C308">
        <v>202.09728735846221</v>
      </c>
      <c r="D308">
        <v>621.57885326478083</v>
      </c>
      <c r="E308">
        <f t="shared" si="13"/>
        <v>8.9089029241872966E-2</v>
      </c>
      <c r="F308">
        <f t="shared" si="13"/>
        <v>-6.7788585680994606E-2</v>
      </c>
      <c r="G308">
        <f t="shared" si="13"/>
        <v>-0.17034982611374794</v>
      </c>
      <c r="H308">
        <f t="shared" si="14"/>
        <v>-3.5805911841673574E-2</v>
      </c>
      <c r="I308">
        <f t="shared" si="15"/>
        <v>4.3304180333141144E-3</v>
      </c>
    </row>
    <row r="309" spans="1:9" x14ac:dyDescent="0.35">
      <c r="A309" s="10">
        <v>45228</v>
      </c>
      <c r="B309">
        <v>148.2261522754296</v>
      </c>
      <c r="C309">
        <v>204.2853542651809</v>
      </c>
      <c r="D309">
        <v>676.26562811391102</v>
      </c>
      <c r="E309">
        <f t="shared" si="13"/>
        <v>1.7855480230553489E-2</v>
      </c>
      <c r="F309">
        <f t="shared" si="13"/>
        <v>1.08267999799408E-2</v>
      </c>
      <c r="G309">
        <f t="shared" si="13"/>
        <v>8.7980430096508855E-2</v>
      </c>
      <c r="H309">
        <f t="shared" si="14"/>
        <v>3.6784361115156289E-2</v>
      </c>
      <c r="I309" t="str">
        <f t="shared" si="15"/>
        <v/>
      </c>
    </row>
    <row r="310" spans="1:9" x14ac:dyDescent="0.35">
      <c r="A310" s="10">
        <v>45229</v>
      </c>
      <c r="B310">
        <v>140.6352328965946</v>
      </c>
      <c r="C310">
        <v>216.42918241788729</v>
      </c>
      <c r="D310">
        <v>789.15034327961109</v>
      </c>
      <c r="E310">
        <f t="shared" si="13"/>
        <v>-5.1211741398574304E-2</v>
      </c>
      <c r="F310">
        <f t="shared" si="13"/>
        <v>5.944541739856006E-2</v>
      </c>
      <c r="G310">
        <f t="shared" si="13"/>
        <v>0.16692363247934527</v>
      </c>
      <c r="H310">
        <f t="shared" si="14"/>
        <v>4.742601840394188E-2</v>
      </c>
      <c r="I310" t="str">
        <f t="shared" si="15"/>
        <v/>
      </c>
    </row>
    <row r="311" spans="1:9" x14ac:dyDescent="0.35">
      <c r="A311" s="10">
        <v>45230</v>
      </c>
      <c r="B311">
        <v>144.67390959539011</v>
      </c>
      <c r="C311">
        <v>204.7773748639091</v>
      </c>
      <c r="D311">
        <v>647.56961039836733</v>
      </c>
      <c r="E311">
        <f t="shared" si="13"/>
        <v>2.8717389061139791E-2</v>
      </c>
      <c r="F311">
        <f t="shared" si="13"/>
        <v>-5.3836582589313509E-2</v>
      </c>
      <c r="G311">
        <f t="shared" si="13"/>
        <v>-0.1794090746927281</v>
      </c>
      <c r="H311">
        <f t="shared" si="14"/>
        <v>-5.8486741560156562E-2</v>
      </c>
      <c r="I311">
        <f t="shared" si="15"/>
        <v>7.8299034319339392E-3</v>
      </c>
    </row>
    <row r="312" spans="1:9" x14ac:dyDescent="0.35">
      <c r="A312" s="10">
        <v>45231</v>
      </c>
      <c r="B312">
        <v>134.98504166277991</v>
      </c>
      <c r="C312">
        <v>242.82292946858871</v>
      </c>
      <c r="D312">
        <v>631.96759570481254</v>
      </c>
      <c r="E312">
        <f t="shared" si="13"/>
        <v>-6.6970388508246506E-2</v>
      </c>
      <c r="F312">
        <f t="shared" si="13"/>
        <v>0.18578983459458798</v>
      </c>
      <c r="G312">
        <f t="shared" si="13"/>
        <v>-2.4093185416710419E-2</v>
      </c>
      <c r="H312">
        <f t="shared" si="14"/>
        <v>2.1720839350064663E-2</v>
      </c>
      <c r="I312">
        <f t="shared" si="15"/>
        <v>6.854450106743769E-5</v>
      </c>
    </row>
    <row r="313" spans="1:9" x14ac:dyDescent="0.35">
      <c r="A313" s="10">
        <v>45232</v>
      </c>
      <c r="B313">
        <v>137.96597878129771</v>
      </c>
      <c r="C313">
        <v>218.5186318397098</v>
      </c>
      <c r="D313">
        <v>627.56047482665019</v>
      </c>
      <c r="E313">
        <f t="shared" si="13"/>
        <v>2.2083462595542905E-2</v>
      </c>
      <c r="F313">
        <f t="shared" si="13"/>
        <v>-0.10009062028066378</v>
      </c>
      <c r="G313">
        <f t="shared" si="13"/>
        <v>-6.9736500860415624E-3</v>
      </c>
      <c r="H313">
        <f t="shared" si="14"/>
        <v>-2.3285896071794435E-2</v>
      </c>
      <c r="I313">
        <f t="shared" si="15"/>
        <v>2.8393867201740772E-3</v>
      </c>
    </row>
    <row r="314" spans="1:9" x14ac:dyDescent="0.35">
      <c r="A314" s="10">
        <v>45233</v>
      </c>
      <c r="B314">
        <v>130.06492614307379</v>
      </c>
      <c r="C314">
        <v>224.53844078379549</v>
      </c>
      <c r="D314">
        <v>788.87908666145881</v>
      </c>
      <c r="E314">
        <f t="shared" si="13"/>
        <v>-5.7268122967826629E-2</v>
      </c>
      <c r="F314">
        <f t="shared" si="13"/>
        <v>2.7548263932484315E-2</v>
      </c>
      <c r="G314">
        <f t="shared" si="13"/>
        <v>0.25705667948474503</v>
      </c>
      <c r="H314">
        <f t="shared" si="14"/>
        <v>6.2474233838038157E-2</v>
      </c>
      <c r="I314" t="str">
        <f t="shared" si="15"/>
        <v/>
      </c>
    </row>
    <row r="315" spans="1:9" x14ac:dyDescent="0.35">
      <c r="A315" s="10">
        <v>45234</v>
      </c>
      <c r="B315">
        <v>146.20988194873621</v>
      </c>
      <c r="C315">
        <v>237.9444315235684</v>
      </c>
      <c r="D315">
        <v>619.6394971356093</v>
      </c>
      <c r="E315">
        <f t="shared" si="13"/>
        <v>0.1241299732712159</v>
      </c>
      <c r="F315">
        <f t="shared" si="13"/>
        <v>5.9704657665639177E-2</v>
      </c>
      <c r="G315">
        <f t="shared" si="13"/>
        <v>-0.21453172277905413</v>
      </c>
      <c r="H315">
        <f t="shared" si="14"/>
        <v>3.2038697744618816E-3</v>
      </c>
      <c r="I315">
        <f t="shared" si="15"/>
        <v>7.1803259506399749E-4</v>
      </c>
    </row>
    <row r="316" spans="1:9" x14ac:dyDescent="0.35">
      <c r="A316" s="10">
        <v>45235</v>
      </c>
      <c r="B316">
        <v>128.9370267789582</v>
      </c>
      <c r="C316">
        <v>226.82349198246209</v>
      </c>
      <c r="D316">
        <v>638.92134529121495</v>
      </c>
      <c r="E316">
        <f t="shared" si="13"/>
        <v>-0.11813739905647543</v>
      </c>
      <c r="F316">
        <f t="shared" si="13"/>
        <v>-4.6737549056720749E-2</v>
      </c>
      <c r="G316">
        <f t="shared" si="13"/>
        <v>3.1117848756800237E-2</v>
      </c>
      <c r="H316">
        <f t="shared" si="14"/>
        <v>-5.1940869712566326E-2</v>
      </c>
      <c r="I316">
        <f t="shared" si="15"/>
        <v>6.7143061292517696E-3</v>
      </c>
    </row>
    <row r="317" spans="1:9" x14ac:dyDescent="0.35">
      <c r="A317" s="10">
        <v>45236</v>
      </c>
      <c r="B317">
        <v>127.48339417006549</v>
      </c>
      <c r="C317">
        <v>249.00746557539119</v>
      </c>
      <c r="D317">
        <v>680.58734563068492</v>
      </c>
      <c r="E317">
        <f t="shared" si="13"/>
        <v>-1.1273973390007849E-2</v>
      </c>
      <c r="F317">
        <f t="shared" si="13"/>
        <v>9.7802804282037789E-2</v>
      </c>
      <c r="G317">
        <f t="shared" si="13"/>
        <v>6.5213035448798418E-2</v>
      </c>
      <c r="H317">
        <f t="shared" si="14"/>
        <v>4.4395162563247721E-2</v>
      </c>
      <c r="I317" t="str">
        <f t="shared" si="15"/>
        <v/>
      </c>
    </row>
    <row r="318" spans="1:9" x14ac:dyDescent="0.35">
      <c r="A318" s="10">
        <v>45237</v>
      </c>
      <c r="B318">
        <v>139.0367358725947</v>
      </c>
      <c r="C318">
        <v>220.8976402210061</v>
      </c>
      <c r="D318">
        <v>728.02161609895006</v>
      </c>
      <c r="E318">
        <f t="shared" si="13"/>
        <v>9.0626248051701636E-2</v>
      </c>
      <c r="F318">
        <f t="shared" si="13"/>
        <v>-0.11288748025859639</v>
      </c>
      <c r="G318">
        <f t="shared" si="13"/>
        <v>6.9696080558637005E-2</v>
      </c>
      <c r="H318">
        <f t="shared" si="14"/>
        <v>2.3293079310692834E-2</v>
      </c>
      <c r="I318">
        <f t="shared" si="15"/>
        <v>4.4982785132656498E-5</v>
      </c>
    </row>
    <row r="319" spans="1:9" x14ac:dyDescent="0.35">
      <c r="A319" s="10">
        <v>45238</v>
      </c>
      <c r="B319">
        <v>144.59043539132031</v>
      </c>
      <c r="C319">
        <v>217.0088074146762</v>
      </c>
      <c r="D319">
        <v>797.36787270905313</v>
      </c>
      <c r="E319">
        <f t="shared" si="13"/>
        <v>3.994411609184137E-2</v>
      </c>
      <c r="F319">
        <f t="shared" si="13"/>
        <v>-1.7604682433181085E-2</v>
      </c>
      <c r="G319">
        <f t="shared" si="13"/>
        <v>9.525301869701322E-2</v>
      </c>
      <c r="H319">
        <f t="shared" si="14"/>
        <v>3.9272147315886186E-2</v>
      </c>
      <c r="I319" t="str">
        <f t="shared" si="15"/>
        <v/>
      </c>
    </row>
    <row r="320" spans="1:9" x14ac:dyDescent="0.35">
      <c r="A320" s="10">
        <v>45239</v>
      </c>
      <c r="B320">
        <v>141.8126229632532</v>
      </c>
      <c r="C320">
        <v>219.1770661150218</v>
      </c>
      <c r="D320">
        <v>693.97579678780983</v>
      </c>
      <c r="E320">
        <f t="shared" si="13"/>
        <v>-1.9211591835581805E-2</v>
      </c>
      <c r="F320">
        <f t="shared" si="13"/>
        <v>9.9915700481332873E-3</v>
      </c>
      <c r="G320">
        <f t="shared" si="13"/>
        <v>-0.12966671903894156</v>
      </c>
      <c r="H320">
        <f t="shared" si="14"/>
        <v>-4.3587181431475205E-2</v>
      </c>
      <c r="I320">
        <f t="shared" si="15"/>
        <v>5.415073271028849E-3</v>
      </c>
    </row>
    <row r="321" spans="1:9" x14ac:dyDescent="0.35">
      <c r="A321" s="10">
        <v>45240</v>
      </c>
      <c r="B321">
        <v>144.09280627283479</v>
      </c>
      <c r="C321">
        <v>239.58652565199139</v>
      </c>
      <c r="D321">
        <v>627.27734575753914</v>
      </c>
      <c r="E321">
        <f t="shared" si="13"/>
        <v>1.6078845887875819E-2</v>
      </c>
      <c r="F321">
        <f t="shared" si="13"/>
        <v>9.3118590821262864E-2</v>
      </c>
      <c r="G321">
        <f t="shared" si="13"/>
        <v>-9.6110629994585278E-2</v>
      </c>
      <c r="H321">
        <f t="shared" si="14"/>
        <v>5.5339266031536015E-3</v>
      </c>
      <c r="I321">
        <f t="shared" si="15"/>
        <v>5.9858874745987497E-4</v>
      </c>
    </row>
    <row r="322" spans="1:9" x14ac:dyDescent="0.35">
      <c r="A322" s="10">
        <v>45241</v>
      </c>
      <c r="B322">
        <v>136.90982726533539</v>
      </c>
      <c r="C322">
        <v>227.4235415483042</v>
      </c>
      <c r="D322">
        <v>631.3472876527145</v>
      </c>
      <c r="E322">
        <f t="shared" si="13"/>
        <v>-4.9849671148042417E-2</v>
      </c>
      <c r="F322">
        <f t="shared" si="13"/>
        <v>-5.0766561560955201E-2</v>
      </c>
      <c r="G322">
        <f t="shared" si="13"/>
        <v>6.4882653944089855E-3</v>
      </c>
      <c r="H322">
        <f t="shared" si="14"/>
        <v>-3.3223357309180836E-2</v>
      </c>
      <c r="I322">
        <f t="shared" si="15"/>
        <v>3.9971929094443489E-3</v>
      </c>
    </row>
    <row r="323" spans="1:9" x14ac:dyDescent="0.35">
      <c r="A323" s="10">
        <v>45242</v>
      </c>
      <c r="B323">
        <v>124.4848272845301</v>
      </c>
      <c r="C323">
        <v>213.33257589543899</v>
      </c>
      <c r="D323">
        <v>718.56831899384167</v>
      </c>
      <c r="E323">
        <f t="shared" si="13"/>
        <v>-9.0753163808506385E-2</v>
      </c>
      <c r="F323">
        <f t="shared" si="13"/>
        <v>-6.19591338563001E-2</v>
      </c>
      <c r="G323">
        <f t="shared" si="13"/>
        <v>0.13815063919163439</v>
      </c>
      <c r="H323">
        <f t="shared" si="14"/>
        <v>-1.3443813922802271E-2</v>
      </c>
      <c r="I323">
        <f t="shared" si="15"/>
        <v>1.8873649681590684E-3</v>
      </c>
    </row>
    <row r="324" spans="1:9" x14ac:dyDescent="0.35">
      <c r="A324" s="10">
        <v>45243</v>
      </c>
      <c r="B324">
        <v>140.14971953883429</v>
      </c>
      <c r="C324">
        <v>245.69389295871139</v>
      </c>
      <c r="D324">
        <v>639.72795437030243</v>
      </c>
      <c r="E324">
        <f t="shared" si="13"/>
        <v>0.12583776349305253</v>
      </c>
      <c r="F324">
        <f t="shared" si="13"/>
        <v>0.15169421232289293</v>
      </c>
      <c r="G324">
        <f t="shared" si="13"/>
        <v>-0.10971867606678458</v>
      </c>
      <c r="H324">
        <f t="shared" si="14"/>
        <v>6.2927766274053512E-2</v>
      </c>
      <c r="I324" t="str">
        <f t="shared" si="15"/>
        <v/>
      </c>
    </row>
    <row r="325" spans="1:9" x14ac:dyDescent="0.35">
      <c r="A325" s="10">
        <v>45244</v>
      </c>
      <c r="B325">
        <v>128.25044119360581</v>
      </c>
      <c r="C325">
        <v>239.6688823502333</v>
      </c>
      <c r="D325">
        <v>768.12703810472067</v>
      </c>
      <c r="E325">
        <f t="shared" si="13"/>
        <v>-8.4904046789271617E-2</v>
      </c>
      <c r="F325">
        <f t="shared" si="13"/>
        <v>-2.4522427219998425E-2</v>
      </c>
      <c r="G325">
        <f t="shared" si="13"/>
        <v>0.20070888392051608</v>
      </c>
      <c r="H325">
        <f t="shared" si="14"/>
        <v>1.8894318294446648E-2</v>
      </c>
      <c r="I325">
        <f t="shared" si="15"/>
        <v>1.2333616614506237E-4</v>
      </c>
    </row>
    <row r="326" spans="1:9" x14ac:dyDescent="0.35">
      <c r="A326" s="10">
        <v>45245</v>
      </c>
      <c r="B326">
        <v>135.1116050722932</v>
      </c>
      <c r="C326">
        <v>201.32347840911959</v>
      </c>
      <c r="D326">
        <v>600.43682606025573</v>
      </c>
      <c r="E326">
        <f t="shared" si="13"/>
        <v>5.3498169790541589E-2</v>
      </c>
      <c r="F326">
        <f t="shared" si="13"/>
        <v>-0.15999325221151886</v>
      </c>
      <c r="G326">
        <f t="shared" si="13"/>
        <v>-0.21831051860669343</v>
      </c>
      <c r="H326">
        <f t="shared" si="14"/>
        <v>-9.2091863329247042E-2</v>
      </c>
      <c r="I326">
        <f t="shared" si="15"/>
        <v>1.4906423091207538E-2</v>
      </c>
    </row>
    <row r="327" spans="1:9" x14ac:dyDescent="0.35">
      <c r="A327" s="10">
        <v>45246</v>
      </c>
      <c r="B327">
        <v>125.0426708237777</v>
      </c>
      <c r="C327">
        <v>236.74850161525629</v>
      </c>
      <c r="D327">
        <v>792.71872047318607</v>
      </c>
      <c r="E327">
        <f t="shared" si="13"/>
        <v>-7.4523089583074603E-2</v>
      </c>
      <c r="F327">
        <f t="shared" si="13"/>
        <v>0.17596071499493826</v>
      </c>
      <c r="G327">
        <f t="shared" si="13"/>
        <v>0.32023667781102128</v>
      </c>
      <c r="H327">
        <f t="shared" si="14"/>
        <v>0.11904998200855801</v>
      </c>
      <c r="I327" t="str">
        <f t="shared" si="15"/>
        <v/>
      </c>
    </row>
    <row r="328" spans="1:9" x14ac:dyDescent="0.35">
      <c r="A328" s="10">
        <v>45247</v>
      </c>
      <c r="B328">
        <v>145.5359582743061</v>
      </c>
      <c r="C328">
        <v>230.93224241287481</v>
      </c>
      <c r="D328">
        <v>731.53054081935704</v>
      </c>
      <c r="E328">
        <f t="shared" si="13"/>
        <v>0.16389035291328297</v>
      </c>
      <c r="F328">
        <f t="shared" si="13"/>
        <v>-2.4567248209382834E-2</v>
      </c>
      <c r="G328">
        <f t="shared" si="13"/>
        <v>-7.7187756607166855E-2</v>
      </c>
      <c r="H328">
        <f t="shared" si="14"/>
        <v>3.5029639720348282E-2</v>
      </c>
      <c r="I328" t="str">
        <f t="shared" si="15"/>
        <v/>
      </c>
    </row>
    <row r="329" spans="1:9" x14ac:dyDescent="0.35">
      <c r="A329" s="10">
        <v>45248</v>
      </c>
      <c r="B329">
        <v>131.8856868291569</v>
      </c>
      <c r="C329">
        <v>206.9500956028254</v>
      </c>
      <c r="D329">
        <v>790.00189903759519</v>
      </c>
      <c r="E329">
        <f t="shared" si="13"/>
        <v>-9.3793118944674667E-2</v>
      </c>
      <c r="F329">
        <f t="shared" si="13"/>
        <v>-0.10384927872987378</v>
      </c>
      <c r="G329">
        <f t="shared" si="13"/>
        <v>7.9930166897402274E-2</v>
      </c>
      <c r="H329">
        <f t="shared" si="14"/>
        <v>-4.4692981127611303E-2</v>
      </c>
      <c r="I329">
        <f t="shared" si="15"/>
        <v>5.5790414297296979E-3</v>
      </c>
    </row>
    <row r="330" spans="1:9" x14ac:dyDescent="0.35">
      <c r="A330" s="10">
        <v>45249</v>
      </c>
      <c r="B330">
        <v>134.58144832222871</v>
      </c>
      <c r="C330">
        <v>244.77384709638321</v>
      </c>
      <c r="D330">
        <v>796.6653577212312</v>
      </c>
      <c r="E330">
        <f t="shared" ref="E330:G372" si="16">(B330-B329)/B329</f>
        <v>2.0440136893428551E-2</v>
      </c>
      <c r="F330">
        <f t="shared" si="16"/>
        <v>0.18276749949489474</v>
      </c>
      <c r="G330">
        <f t="shared" si="16"/>
        <v>8.4347375515851798E-3</v>
      </c>
      <c r="H330">
        <f t="shared" ref="H330:H372" si="17">E330*$B$2+F330*$B$3+G330*$B$4</f>
        <v>6.5536725871315385E-2</v>
      </c>
      <c r="I330" t="str">
        <f t="shared" ref="I330:I372" si="18">IF(H330&lt;$D$2,(H330-$D$2)^2,"")</f>
        <v/>
      </c>
    </row>
    <row r="331" spans="1:9" x14ac:dyDescent="0.35">
      <c r="A331" s="10">
        <v>45250</v>
      </c>
      <c r="B331">
        <v>149.49736169067361</v>
      </c>
      <c r="C331">
        <v>228.1446753067558</v>
      </c>
      <c r="D331">
        <v>766.36736415536416</v>
      </c>
      <c r="E331">
        <f t="shared" si="16"/>
        <v>0.1108318683919324</v>
      </c>
      <c r="F331">
        <f t="shared" si="16"/>
        <v>-6.7936881275880059E-2</v>
      </c>
      <c r="G331">
        <f t="shared" si="16"/>
        <v>-3.8031016752794349E-2</v>
      </c>
      <c r="H331">
        <f t="shared" si="17"/>
        <v>1.2542377948170645E-2</v>
      </c>
      <c r="I331">
        <f t="shared" si="18"/>
        <v>3.0476856770451851E-4</v>
      </c>
    </row>
    <row r="332" spans="1:9" x14ac:dyDescent="0.35">
      <c r="A332" s="10">
        <v>45251</v>
      </c>
      <c r="B332">
        <v>130.0714125967192</v>
      </c>
      <c r="C332">
        <v>212.78768883239121</v>
      </c>
      <c r="D332">
        <v>668.28886822765185</v>
      </c>
      <c r="E332">
        <f t="shared" si="16"/>
        <v>-0.12994175197652535</v>
      </c>
      <c r="F332">
        <f t="shared" si="16"/>
        <v>-6.7312491311559614E-2</v>
      </c>
      <c r="G332">
        <f t="shared" si="16"/>
        <v>-0.12797843503657999</v>
      </c>
      <c r="H332">
        <f t="shared" si="17"/>
        <v>-0.11056397869505202</v>
      </c>
      <c r="I332">
        <f t="shared" si="18"/>
        <v>1.9758232106583038E-2</v>
      </c>
    </row>
    <row r="333" spans="1:9" x14ac:dyDescent="0.35">
      <c r="A333" s="10">
        <v>45252</v>
      </c>
      <c r="B333">
        <v>137.333980697519</v>
      </c>
      <c r="C333">
        <v>221.99886743901729</v>
      </c>
      <c r="D333">
        <v>717.46387320514907</v>
      </c>
      <c r="E333">
        <f t="shared" si="16"/>
        <v>5.5835236627413867E-2</v>
      </c>
      <c r="F333">
        <f t="shared" si="16"/>
        <v>4.3288118110449268E-2</v>
      </c>
      <c r="G333">
        <f t="shared" si="16"/>
        <v>7.3583456668839517E-2</v>
      </c>
      <c r="H333">
        <f t="shared" si="17"/>
        <v>5.7395567084752186E-2</v>
      </c>
      <c r="I333" t="str">
        <f t="shared" si="18"/>
        <v/>
      </c>
    </row>
    <row r="334" spans="1:9" x14ac:dyDescent="0.35">
      <c r="A334" s="10">
        <v>45253</v>
      </c>
      <c r="B334">
        <v>144.53839648186059</v>
      </c>
      <c r="C334">
        <v>244.4266955931875</v>
      </c>
      <c r="D334">
        <v>749.06020713377779</v>
      </c>
      <c r="E334">
        <f t="shared" si="16"/>
        <v>5.2459090952948276E-2</v>
      </c>
      <c r="F334">
        <f t="shared" si="16"/>
        <v>0.10102676834750565</v>
      </c>
      <c r="G334">
        <f t="shared" si="16"/>
        <v>4.4038919740275455E-2</v>
      </c>
      <c r="H334">
        <f t="shared" si="17"/>
        <v>6.4503342807513644E-2</v>
      </c>
      <c r="I334" t="str">
        <f t="shared" si="18"/>
        <v/>
      </c>
    </row>
    <row r="335" spans="1:9" x14ac:dyDescent="0.35">
      <c r="A335" s="10">
        <v>45254</v>
      </c>
      <c r="B335">
        <v>133.85503969568919</v>
      </c>
      <c r="C335">
        <v>215.14376975574751</v>
      </c>
      <c r="D335">
        <v>607.09722073266119</v>
      </c>
      <c r="E335">
        <f t="shared" si="16"/>
        <v>-7.3913624657598515E-2</v>
      </c>
      <c r="F335">
        <f t="shared" si="16"/>
        <v>-0.11980248624797162</v>
      </c>
      <c r="G335">
        <f t="shared" si="16"/>
        <v>-0.18952146309350384</v>
      </c>
      <c r="H335">
        <f t="shared" si="17"/>
        <v>-0.12236263466548206</v>
      </c>
      <c r="I335">
        <f t="shared" si="18"/>
        <v>2.3214372442207153E-2</v>
      </c>
    </row>
    <row r="336" spans="1:9" x14ac:dyDescent="0.35">
      <c r="A336" s="10">
        <v>45255</v>
      </c>
      <c r="B336">
        <v>149.26929169631489</v>
      </c>
      <c r="C336">
        <v>210.66862058187371</v>
      </c>
      <c r="D336">
        <v>706.82612496365039</v>
      </c>
      <c r="E336">
        <f t="shared" si="16"/>
        <v>0.11515630667077623</v>
      </c>
      <c r="F336">
        <f t="shared" si="16"/>
        <v>-2.0800737938888189E-2</v>
      </c>
      <c r="G336">
        <f t="shared" si="16"/>
        <v>0.16427171929832537</v>
      </c>
      <c r="H336">
        <f t="shared" si="17"/>
        <v>8.910381707614165E-2</v>
      </c>
      <c r="I336" t="str">
        <f t="shared" si="18"/>
        <v/>
      </c>
    </row>
    <row r="337" spans="1:9" x14ac:dyDescent="0.35">
      <c r="A337" s="10">
        <v>45256</v>
      </c>
      <c r="B337">
        <v>120.623983739791</v>
      </c>
      <c r="C337">
        <v>247.6281614933873</v>
      </c>
      <c r="D337">
        <v>726.64126904925729</v>
      </c>
      <c r="E337">
        <f t="shared" si="16"/>
        <v>-0.19190355652522387</v>
      </c>
      <c r="F337">
        <f t="shared" si="16"/>
        <v>0.17543923157340713</v>
      </c>
      <c r="G337">
        <f t="shared" si="16"/>
        <v>2.8033972409587899E-2</v>
      </c>
      <c r="H337">
        <f t="shared" si="17"/>
        <v>-1.5719461415191052E-2</v>
      </c>
      <c r="I337">
        <f t="shared" si="18"/>
        <v>2.0902691520951434E-3</v>
      </c>
    </row>
    <row r="338" spans="1:9" x14ac:dyDescent="0.35">
      <c r="A338" s="10">
        <v>45257</v>
      </c>
      <c r="B338">
        <v>120.3381963679273</v>
      </c>
      <c r="C338">
        <v>217.91278870657291</v>
      </c>
      <c r="D338">
        <v>719.23441489357629</v>
      </c>
      <c r="E338">
        <f t="shared" si="16"/>
        <v>-2.3692416964125741E-3</v>
      </c>
      <c r="F338">
        <f t="shared" si="16"/>
        <v>-0.11999997337785795</v>
      </c>
      <c r="G338">
        <f t="shared" si="16"/>
        <v>-1.0193274826479626E-2</v>
      </c>
      <c r="H338">
        <f t="shared" si="17"/>
        <v>-4.0005671139866306E-2</v>
      </c>
      <c r="I338">
        <f t="shared" si="18"/>
        <v>4.90079399174311E-3</v>
      </c>
    </row>
    <row r="339" spans="1:9" x14ac:dyDescent="0.35">
      <c r="A339" s="10">
        <v>45258</v>
      </c>
      <c r="B339">
        <v>142.56213638484809</v>
      </c>
      <c r="C339">
        <v>215.12601232548721</v>
      </c>
      <c r="D339">
        <v>722.55426255286193</v>
      </c>
      <c r="E339">
        <f t="shared" si="16"/>
        <v>0.18467901869637751</v>
      </c>
      <c r="F339">
        <f t="shared" si="16"/>
        <v>-1.2788493954974767E-2</v>
      </c>
      <c r="G339">
        <f t="shared" si="16"/>
        <v>4.6158075733582268E-3</v>
      </c>
      <c r="H339">
        <f t="shared" si="17"/>
        <v>7.1419801564066049E-2</v>
      </c>
      <c r="I339" t="str">
        <f t="shared" si="18"/>
        <v/>
      </c>
    </row>
    <row r="340" spans="1:9" x14ac:dyDescent="0.35">
      <c r="A340" s="10">
        <v>45259</v>
      </c>
      <c r="B340">
        <v>126.3892293700727</v>
      </c>
      <c r="C340">
        <v>232.22232394640201</v>
      </c>
      <c r="D340">
        <v>642.23613556804207</v>
      </c>
      <c r="E340">
        <f t="shared" si="16"/>
        <v>-0.11344461737804241</v>
      </c>
      <c r="F340">
        <f t="shared" si="16"/>
        <v>7.9471150123156475E-2</v>
      </c>
      <c r="G340">
        <f t="shared" si="16"/>
        <v>-0.11115860932166849</v>
      </c>
      <c r="H340">
        <f t="shared" si="17"/>
        <v>-5.4884084710770567E-2</v>
      </c>
      <c r="I340">
        <f t="shared" si="18"/>
        <v>7.2053078371852736E-3</v>
      </c>
    </row>
    <row r="341" spans="1:9" x14ac:dyDescent="0.35">
      <c r="A341" s="10">
        <v>45260</v>
      </c>
      <c r="B341">
        <v>145.5533908479396</v>
      </c>
      <c r="C341">
        <v>220.0332188885788</v>
      </c>
      <c r="D341">
        <v>639.07069796145527</v>
      </c>
      <c r="E341">
        <f t="shared" si="16"/>
        <v>0.15162812190074734</v>
      </c>
      <c r="F341">
        <f t="shared" si="16"/>
        <v>-5.248894615591098E-2</v>
      </c>
      <c r="G341">
        <f t="shared" si="16"/>
        <v>-4.9287753075230728E-3</v>
      </c>
      <c r="H341">
        <f t="shared" si="17"/>
        <v>4.342593232126872E-2</v>
      </c>
      <c r="I341" t="str">
        <f t="shared" si="18"/>
        <v/>
      </c>
    </row>
    <row r="342" spans="1:9" x14ac:dyDescent="0.35">
      <c r="A342" s="10">
        <v>45261</v>
      </c>
      <c r="B342">
        <v>127.95966916562629</v>
      </c>
      <c r="C342">
        <v>209.77582964016159</v>
      </c>
      <c r="D342">
        <v>754.42862015094443</v>
      </c>
      <c r="E342">
        <f t="shared" si="16"/>
        <v>-0.12087469470699969</v>
      </c>
      <c r="F342">
        <f t="shared" si="16"/>
        <v>-4.6617457583126957E-2</v>
      </c>
      <c r="G342">
        <f t="shared" si="16"/>
        <v>0.18050885849948142</v>
      </c>
      <c r="H342">
        <f t="shared" si="17"/>
        <v>-8.1824576078935313E-3</v>
      </c>
      <c r="I342">
        <f t="shared" si="18"/>
        <v>1.4579000689785866E-3</v>
      </c>
    </row>
    <row r="343" spans="1:9" x14ac:dyDescent="0.35">
      <c r="A343" s="10">
        <v>45262</v>
      </c>
      <c r="B343">
        <v>149.01799057337951</v>
      </c>
      <c r="C343">
        <v>206.3116991269174</v>
      </c>
      <c r="D343">
        <v>768.98227723794457</v>
      </c>
      <c r="E343">
        <f t="shared" si="16"/>
        <v>0.16456998947454368</v>
      </c>
      <c r="F343">
        <f t="shared" si="16"/>
        <v>-1.6513487369762155E-2</v>
      </c>
      <c r="G343">
        <f t="shared" si="16"/>
        <v>1.9290966299884384E-2</v>
      </c>
      <c r="H343">
        <f t="shared" si="17"/>
        <v>6.6661239468854147E-2</v>
      </c>
      <c r="I343" t="str">
        <f t="shared" si="18"/>
        <v/>
      </c>
    </row>
    <row r="344" spans="1:9" x14ac:dyDescent="0.35">
      <c r="A344" s="10">
        <v>45263</v>
      </c>
      <c r="B344">
        <v>131.483058106633</v>
      </c>
      <c r="C344">
        <v>243.36046498515131</v>
      </c>
      <c r="D344">
        <v>705.34189870064642</v>
      </c>
      <c r="E344">
        <f t="shared" si="16"/>
        <v>-0.11766990280352728</v>
      </c>
      <c r="F344">
        <f t="shared" si="16"/>
        <v>0.17957666004894129</v>
      </c>
      <c r="G344">
        <f t="shared" si="16"/>
        <v>-8.2759226605174457E-2</v>
      </c>
      <c r="H344">
        <f t="shared" si="17"/>
        <v>-1.8022731088280865E-2</v>
      </c>
      <c r="I344">
        <f t="shared" si="18"/>
        <v>2.3061827011773379E-3</v>
      </c>
    </row>
    <row r="345" spans="1:9" x14ac:dyDescent="0.35">
      <c r="A345" s="10">
        <v>45264</v>
      </c>
      <c r="B345">
        <v>127.7415021760459</v>
      </c>
      <c r="C345">
        <v>208.00918203167811</v>
      </c>
      <c r="D345">
        <v>688.70939056079328</v>
      </c>
      <c r="E345">
        <f t="shared" si="16"/>
        <v>-2.8456563031510024E-2</v>
      </c>
      <c r="F345">
        <f t="shared" si="16"/>
        <v>-0.14526304819326413</v>
      </c>
      <c r="G345">
        <f t="shared" si="16"/>
        <v>-2.358077433155879E-2</v>
      </c>
      <c r="H345">
        <f t="shared" si="17"/>
        <v>-6.203577197005089E-2</v>
      </c>
      <c r="I345">
        <f t="shared" si="18"/>
        <v>8.4705833221232051E-3</v>
      </c>
    </row>
    <row r="346" spans="1:9" x14ac:dyDescent="0.35">
      <c r="A346" s="10">
        <v>45265</v>
      </c>
      <c r="B346">
        <v>124.2720852875225</v>
      </c>
      <c r="C346">
        <v>222.01454660799189</v>
      </c>
      <c r="D346">
        <v>606.42466425702435</v>
      </c>
      <c r="E346">
        <f t="shared" si="16"/>
        <v>-2.7159668779705201E-2</v>
      </c>
      <c r="F346">
        <f t="shared" si="16"/>
        <v>6.7330511276088176E-2</v>
      </c>
      <c r="G346">
        <f t="shared" si="16"/>
        <v>-0.11947670153991541</v>
      </c>
      <c r="H346">
        <f t="shared" si="17"/>
        <v>-2.6507724591030249E-2</v>
      </c>
      <c r="I346">
        <f t="shared" si="18"/>
        <v>3.1931229384557246E-3</v>
      </c>
    </row>
    <row r="347" spans="1:9" x14ac:dyDescent="0.35">
      <c r="A347" s="10">
        <v>45266</v>
      </c>
      <c r="B347">
        <v>128.11314924713099</v>
      </c>
      <c r="C347">
        <v>209.30313272963809</v>
      </c>
      <c r="D347">
        <v>762.7668507624212</v>
      </c>
      <c r="E347">
        <f t="shared" si="16"/>
        <v>3.0908501701903537E-2</v>
      </c>
      <c r="F347">
        <f t="shared" si="16"/>
        <v>-5.7254869433389734E-2</v>
      </c>
      <c r="G347">
        <f t="shared" si="16"/>
        <v>0.2578097424466454</v>
      </c>
      <c r="H347">
        <f t="shared" si="17"/>
        <v>7.2529862584738106E-2</v>
      </c>
      <c r="I347" t="str">
        <f t="shared" si="18"/>
        <v/>
      </c>
    </row>
    <row r="348" spans="1:9" x14ac:dyDescent="0.35">
      <c r="A348" s="10">
        <v>45267</v>
      </c>
      <c r="B348">
        <v>138.67357005037161</v>
      </c>
      <c r="C348">
        <v>202.41525967124929</v>
      </c>
      <c r="D348">
        <v>707.89214002974188</v>
      </c>
      <c r="E348">
        <f t="shared" si="16"/>
        <v>8.2430420806138383E-2</v>
      </c>
      <c r="F348">
        <f t="shared" si="16"/>
        <v>-3.2908599926624309E-2</v>
      </c>
      <c r="G348">
        <f t="shared" si="16"/>
        <v>-7.1941656454825573E-2</v>
      </c>
      <c r="H348">
        <f t="shared" si="17"/>
        <v>1.51709140802039E-3</v>
      </c>
      <c r="I348">
        <f t="shared" si="18"/>
        <v>8.1127608185906585E-4</v>
      </c>
    </row>
    <row r="349" spans="1:9" x14ac:dyDescent="0.35">
      <c r="A349" s="10">
        <v>45268</v>
      </c>
      <c r="B349">
        <v>129.31228880072791</v>
      </c>
      <c r="C349">
        <v>211.6640867815313</v>
      </c>
      <c r="D349">
        <v>688.63909179386712</v>
      </c>
      <c r="E349">
        <f t="shared" si="16"/>
        <v>-6.750587906724631E-2</v>
      </c>
      <c r="F349">
        <f t="shared" si="16"/>
        <v>4.5692341206406063E-2</v>
      </c>
      <c r="G349">
        <f t="shared" si="16"/>
        <v>-2.7197714379292085E-2</v>
      </c>
      <c r="H349">
        <f t="shared" si="17"/>
        <v>-2.1453963578764335E-2</v>
      </c>
      <c r="I349">
        <f t="shared" si="18"/>
        <v>2.6475103679648067E-3</v>
      </c>
    </row>
    <row r="350" spans="1:9" x14ac:dyDescent="0.35">
      <c r="A350" s="10">
        <v>45269</v>
      </c>
      <c r="B350">
        <v>139.9348288939153</v>
      </c>
      <c r="C350">
        <v>239.08516513014291</v>
      </c>
      <c r="D350">
        <v>702.55902963307801</v>
      </c>
      <c r="E350">
        <f t="shared" si="16"/>
        <v>8.2146408448131855E-2</v>
      </c>
      <c r="F350">
        <f t="shared" si="16"/>
        <v>0.12954998065833545</v>
      </c>
      <c r="G350">
        <f t="shared" si="16"/>
        <v>2.021369103945321E-2</v>
      </c>
      <c r="H350">
        <f t="shared" si="17"/>
        <v>7.7787664888589333E-2</v>
      </c>
      <c r="I350" t="str">
        <f t="shared" si="18"/>
        <v/>
      </c>
    </row>
    <row r="351" spans="1:9" x14ac:dyDescent="0.35">
      <c r="A351" s="10">
        <v>45270</v>
      </c>
      <c r="B351">
        <v>127.3623982015107</v>
      </c>
      <c r="C351">
        <v>248.21260883786999</v>
      </c>
      <c r="D351">
        <v>745.66016144650825</v>
      </c>
      <c r="E351">
        <f t="shared" si="16"/>
        <v>-8.9844899885044086E-2</v>
      </c>
      <c r="F351">
        <f t="shared" si="16"/>
        <v>3.8176537229981107E-2</v>
      </c>
      <c r="G351">
        <f t="shared" si="16"/>
        <v>6.1348769278419861E-2</v>
      </c>
      <c r="H351">
        <f t="shared" si="17"/>
        <v>-6.0803680014973466E-3</v>
      </c>
      <c r="I351">
        <f t="shared" si="18"/>
        <v>1.3017929551234736E-3</v>
      </c>
    </row>
    <row r="352" spans="1:9" x14ac:dyDescent="0.35">
      <c r="A352" s="10">
        <v>45271</v>
      </c>
      <c r="B352">
        <v>149.80157159260801</v>
      </c>
      <c r="C352">
        <v>201.41378147801939</v>
      </c>
      <c r="D352">
        <v>739.79503913780491</v>
      </c>
      <c r="E352">
        <f t="shared" si="16"/>
        <v>0.17618365944707182</v>
      </c>
      <c r="F352">
        <f t="shared" si="16"/>
        <v>-0.1885433120378632</v>
      </c>
      <c r="G352">
        <f t="shared" si="16"/>
        <v>-7.8656774385339051E-3</v>
      </c>
      <c r="H352">
        <f t="shared" si="17"/>
        <v>1.1550766935909597E-2</v>
      </c>
      <c r="I352">
        <f t="shared" si="18"/>
        <v>3.4037420065312655E-4</v>
      </c>
    </row>
    <row r="353" spans="1:9" x14ac:dyDescent="0.35">
      <c r="A353" s="10">
        <v>45272</v>
      </c>
      <c r="B353">
        <v>144.0758087076656</v>
      </c>
      <c r="C353">
        <v>230.70332095688201</v>
      </c>
      <c r="D353">
        <v>724.62742196319186</v>
      </c>
      <c r="E353">
        <f t="shared" si="16"/>
        <v>-3.8222315187145549E-2</v>
      </c>
      <c r="F353">
        <f t="shared" si="16"/>
        <v>0.14541973872854891</v>
      </c>
      <c r="G353">
        <f t="shared" si="16"/>
        <v>-2.0502458616497566E-2</v>
      </c>
      <c r="H353">
        <f t="shared" si="17"/>
        <v>2.2186257958757182E-2</v>
      </c>
      <c r="I353">
        <f t="shared" si="18"/>
        <v>6.1054564687085464E-5</v>
      </c>
    </row>
    <row r="354" spans="1:9" x14ac:dyDescent="0.35">
      <c r="A354" s="10">
        <v>45273</v>
      </c>
      <c r="B354">
        <v>138.34285312099101</v>
      </c>
      <c r="C354">
        <v>238.28281415640021</v>
      </c>
      <c r="D354">
        <v>744.53772444230526</v>
      </c>
      <c r="E354">
        <f t="shared" si="16"/>
        <v>-3.9791243499503387E-2</v>
      </c>
      <c r="F354">
        <f t="shared" si="16"/>
        <v>3.2853853893740827E-2</v>
      </c>
      <c r="G354">
        <f t="shared" si="16"/>
        <v>2.7476606426474377E-2</v>
      </c>
      <c r="H354">
        <f t="shared" si="17"/>
        <v>2.1826406962632047E-3</v>
      </c>
      <c r="I354">
        <f t="shared" si="18"/>
        <v>7.7380547863319191E-4</v>
      </c>
    </row>
    <row r="355" spans="1:9" x14ac:dyDescent="0.35">
      <c r="A355" s="10">
        <v>45274</v>
      </c>
      <c r="B355">
        <v>124.9692762122755</v>
      </c>
      <c r="C355">
        <v>227.88834233339779</v>
      </c>
      <c r="D355">
        <v>646.57318466855997</v>
      </c>
      <c r="E355">
        <f t="shared" si="16"/>
        <v>-9.6669806983229759E-2</v>
      </c>
      <c r="F355">
        <f t="shared" si="16"/>
        <v>-4.3622415069262462E-2</v>
      </c>
      <c r="G355">
        <f t="shared" si="16"/>
        <v>-0.13157767102684484</v>
      </c>
      <c r="H355">
        <f t="shared" si="17"/>
        <v>-9.1227948622124105E-2</v>
      </c>
      <c r="I355">
        <f t="shared" si="18"/>
        <v>1.4696215527128362E-2</v>
      </c>
    </row>
    <row r="356" spans="1:9" x14ac:dyDescent="0.35">
      <c r="A356" s="10">
        <v>45275</v>
      </c>
      <c r="B356">
        <v>123.9555265213567</v>
      </c>
      <c r="C356">
        <v>204.51846253538861</v>
      </c>
      <c r="D356">
        <v>616.0237947900921</v>
      </c>
      <c r="E356">
        <f t="shared" si="16"/>
        <v>-8.1119913761589137E-3</v>
      </c>
      <c r="F356">
        <f t="shared" si="16"/>
        <v>-0.10254969411212504</v>
      </c>
      <c r="G356">
        <f t="shared" si="16"/>
        <v>-4.7248154737700429E-2</v>
      </c>
      <c r="H356">
        <f t="shared" si="17"/>
        <v>-4.8184151205411203E-2</v>
      </c>
      <c r="I356">
        <f t="shared" si="18"/>
        <v>6.1127614997106006E-3</v>
      </c>
    </row>
    <row r="357" spans="1:9" x14ac:dyDescent="0.35">
      <c r="A357" s="10">
        <v>45276</v>
      </c>
      <c r="B357">
        <v>148.18924146014251</v>
      </c>
      <c r="C357">
        <v>212.78325742496071</v>
      </c>
      <c r="D357">
        <v>734.09828936013889</v>
      </c>
      <c r="E357">
        <f t="shared" si="16"/>
        <v>0.19550330363536073</v>
      </c>
      <c r="F357">
        <f t="shared" si="16"/>
        <v>4.0410996577592659E-2</v>
      </c>
      <c r="G357">
        <f t="shared" si="16"/>
        <v>0.1916719704151692</v>
      </c>
      <c r="H357">
        <f t="shared" si="17"/>
        <v>0.14782621155197284</v>
      </c>
      <c r="I357" t="str">
        <f t="shared" si="18"/>
        <v/>
      </c>
    </row>
    <row r="358" spans="1:9" x14ac:dyDescent="0.35">
      <c r="A358" s="10">
        <v>45277</v>
      </c>
      <c r="B358">
        <v>125.19003490376819</v>
      </c>
      <c r="C358">
        <v>221.16420395049479</v>
      </c>
      <c r="D358">
        <v>689.7132763917848</v>
      </c>
      <c r="E358">
        <f t="shared" si="16"/>
        <v>-0.15520159445961038</v>
      </c>
      <c r="F358">
        <f t="shared" si="16"/>
        <v>3.9387246097074516E-2</v>
      </c>
      <c r="G358">
        <f t="shared" si="16"/>
        <v>-6.046194850425457E-2</v>
      </c>
      <c r="H358">
        <f t="shared" si="17"/>
        <v>-6.8403048505998168E-2</v>
      </c>
      <c r="I358">
        <f t="shared" si="18"/>
        <v>9.6831599552738273E-3</v>
      </c>
    </row>
    <row r="359" spans="1:9" x14ac:dyDescent="0.35">
      <c r="A359" s="10">
        <v>45278</v>
      </c>
      <c r="B359">
        <v>123.2027337679977</v>
      </c>
      <c r="C359">
        <v>249.61836325064601</v>
      </c>
      <c r="D359">
        <v>681.72215911700494</v>
      </c>
      <c r="E359">
        <f t="shared" si="16"/>
        <v>-1.5874275754440871E-2</v>
      </c>
      <c r="F359">
        <f t="shared" si="16"/>
        <v>0.12865625988245535</v>
      </c>
      <c r="G359">
        <f t="shared" si="16"/>
        <v>-1.1586143906907473E-2</v>
      </c>
      <c r="H359">
        <f t="shared" si="17"/>
        <v>2.8771324490888015E-2</v>
      </c>
      <c r="I359">
        <f t="shared" si="18"/>
        <v>1.5096435066915924E-6</v>
      </c>
    </row>
    <row r="360" spans="1:9" x14ac:dyDescent="0.35">
      <c r="A360" s="10">
        <v>45279</v>
      </c>
      <c r="B360">
        <v>129.2406503671555</v>
      </c>
      <c r="C360">
        <v>228.9381302460159</v>
      </c>
      <c r="D360">
        <v>715.05167767691614</v>
      </c>
      <c r="E360">
        <f t="shared" si="16"/>
        <v>4.9007975833781088E-2</v>
      </c>
      <c r="F360">
        <f t="shared" si="16"/>
        <v>-8.2847402472007795E-2</v>
      </c>
      <c r="G360">
        <f t="shared" si="16"/>
        <v>4.8890179252910004E-2</v>
      </c>
      <c r="H360">
        <f t="shared" si="17"/>
        <v>9.4160233677830982E-3</v>
      </c>
      <c r="I360">
        <f t="shared" si="18"/>
        <v>4.2370009399565143E-4</v>
      </c>
    </row>
    <row r="361" spans="1:9" x14ac:dyDescent="0.35">
      <c r="A361" s="10">
        <v>45280</v>
      </c>
      <c r="B361">
        <v>142.47906335316509</v>
      </c>
      <c r="C361">
        <v>209.49048807487449</v>
      </c>
      <c r="D361">
        <v>608.02824980452408</v>
      </c>
      <c r="E361">
        <f t="shared" si="16"/>
        <v>0.10243226839543922</v>
      </c>
      <c r="F361">
        <f t="shared" si="16"/>
        <v>-8.4947152098442752E-2</v>
      </c>
      <c r="G361">
        <f t="shared" si="16"/>
        <v>-0.14967229811989724</v>
      </c>
      <c r="H361">
        <f t="shared" si="17"/>
        <v>-2.9412927707326311E-2</v>
      </c>
      <c r="I361">
        <f t="shared" si="18"/>
        <v>3.5298959787559829E-3</v>
      </c>
    </row>
    <row r="362" spans="1:9" x14ac:dyDescent="0.35">
      <c r="A362" s="10">
        <v>45281</v>
      </c>
      <c r="B362">
        <v>127.33492317409571</v>
      </c>
      <c r="C362">
        <v>228.8444063658435</v>
      </c>
      <c r="D362">
        <v>661.38768857364471</v>
      </c>
      <c r="E362">
        <f t="shared" si="16"/>
        <v>-0.10629028449977498</v>
      </c>
      <c r="F362">
        <f t="shared" si="16"/>
        <v>9.2385666140849684E-2</v>
      </c>
      <c r="G362">
        <f t="shared" si="16"/>
        <v>8.7758157266994152E-2</v>
      </c>
      <c r="H362">
        <f t="shared" si="17"/>
        <v>1.1527033222443157E-2</v>
      </c>
      <c r="I362">
        <f t="shared" si="18"/>
        <v>3.4125050156471882E-4</v>
      </c>
    </row>
    <row r="363" spans="1:9" x14ac:dyDescent="0.35">
      <c r="A363" s="10">
        <v>45282</v>
      </c>
      <c r="B363">
        <v>139.4682165273606</v>
      </c>
      <c r="C363">
        <v>247.56853111979351</v>
      </c>
      <c r="D363">
        <v>669.23043542797018</v>
      </c>
      <c r="E363">
        <f t="shared" si="16"/>
        <v>9.5286454421273939E-2</v>
      </c>
      <c r="F363">
        <f t="shared" si="16"/>
        <v>8.1820329591174593E-2</v>
      </c>
      <c r="G363">
        <f t="shared" si="16"/>
        <v>1.185801760422728E-2</v>
      </c>
      <c r="H363">
        <f t="shared" si="17"/>
        <v>6.6218085927130146E-2</v>
      </c>
      <c r="I363" t="str">
        <f t="shared" si="18"/>
        <v/>
      </c>
    </row>
    <row r="364" spans="1:9" x14ac:dyDescent="0.35">
      <c r="A364" s="10">
        <v>45283</v>
      </c>
      <c r="B364">
        <v>124.6165328016501</v>
      </c>
      <c r="C364">
        <v>236.65956249153189</v>
      </c>
      <c r="D364">
        <v>671.44909399654034</v>
      </c>
      <c r="E364">
        <f t="shared" si="16"/>
        <v>-0.10648794467660613</v>
      </c>
      <c r="F364">
        <f t="shared" si="16"/>
        <v>-4.4064439769136023E-2</v>
      </c>
      <c r="G364">
        <f t="shared" si="16"/>
        <v>3.3152385951355301E-3</v>
      </c>
      <c r="H364">
        <f t="shared" si="17"/>
        <v>-5.4819938222842604E-2</v>
      </c>
      <c r="I364">
        <f t="shared" si="18"/>
        <v>7.1944219201268353E-3</v>
      </c>
    </row>
    <row r="365" spans="1:9" x14ac:dyDescent="0.35">
      <c r="A365" s="10">
        <v>45284</v>
      </c>
      <c r="B365">
        <v>140.8746640643667</v>
      </c>
      <c r="C365">
        <v>218.37631571106161</v>
      </c>
      <c r="D365">
        <v>763.81827389917737</v>
      </c>
      <c r="E365">
        <f t="shared" si="16"/>
        <v>0.13046528335525415</v>
      </c>
      <c r="F365">
        <f t="shared" si="16"/>
        <v>-7.7255474437566779E-2</v>
      </c>
      <c r="G365">
        <f t="shared" si="16"/>
        <v>0.13756691419872996</v>
      </c>
      <c r="H365">
        <f t="shared" si="17"/>
        <v>7.0279545270450619E-2</v>
      </c>
      <c r="I365" t="str">
        <f t="shared" si="18"/>
        <v/>
      </c>
    </row>
    <row r="366" spans="1:9" x14ac:dyDescent="0.35">
      <c r="A366" s="10">
        <v>45285</v>
      </c>
      <c r="B366">
        <v>123.93472391409711</v>
      </c>
      <c r="C366">
        <v>228.94976333751839</v>
      </c>
      <c r="D366">
        <v>693.12261932376748</v>
      </c>
      <c r="E366">
        <f t="shared" si="16"/>
        <v>-0.1202483091106404</v>
      </c>
      <c r="F366">
        <f t="shared" si="16"/>
        <v>4.8418472452144208E-2</v>
      </c>
      <c r="G366">
        <f t="shared" si="16"/>
        <v>-9.2555594689453041E-2</v>
      </c>
      <c r="H366">
        <f t="shared" si="17"/>
        <v>-6.1340460315448819E-2</v>
      </c>
      <c r="I366">
        <f t="shared" si="18"/>
        <v>8.3430796906380812E-3</v>
      </c>
    </row>
    <row r="367" spans="1:9" x14ac:dyDescent="0.35">
      <c r="A367" s="10">
        <v>45286</v>
      </c>
      <c r="B367">
        <v>143.56625621585141</v>
      </c>
      <c r="C367">
        <v>233.49393504109301</v>
      </c>
      <c r="D367">
        <v>642.46564712334566</v>
      </c>
      <c r="E367">
        <f t="shared" si="16"/>
        <v>0.15840219497613528</v>
      </c>
      <c r="F367">
        <f t="shared" si="16"/>
        <v>1.9847898671446054E-2</v>
      </c>
      <c r="G367">
        <f t="shared" si="16"/>
        <v>-7.3085152306592419E-2</v>
      </c>
      <c r="H367">
        <f t="shared" si="17"/>
        <v>4.7389701899910208E-2</v>
      </c>
      <c r="I367" t="str">
        <f t="shared" si="18"/>
        <v/>
      </c>
    </row>
    <row r="368" spans="1:9" x14ac:dyDescent="0.35">
      <c r="A368" s="10">
        <v>45287</v>
      </c>
      <c r="B368">
        <v>128.96085585375189</v>
      </c>
      <c r="C368">
        <v>236.72884826238609</v>
      </c>
      <c r="D368">
        <v>697.43472429032499</v>
      </c>
      <c r="E368">
        <f t="shared" si="16"/>
        <v>-0.10173282181392501</v>
      </c>
      <c r="F368">
        <f t="shared" si="16"/>
        <v>1.385437793372991E-2</v>
      </c>
      <c r="G368">
        <f t="shared" si="16"/>
        <v>8.5559558574228228E-2</v>
      </c>
      <c r="H368">
        <f t="shared" si="17"/>
        <v>-1.0868947773182567E-2</v>
      </c>
      <c r="I368">
        <f t="shared" si="18"/>
        <v>1.670270892087124E-3</v>
      </c>
    </row>
    <row r="369" spans="1:9" x14ac:dyDescent="0.35">
      <c r="A369" s="10">
        <v>45288</v>
      </c>
      <c r="B369">
        <v>123.779441658667</v>
      </c>
      <c r="C369">
        <v>224.61260885049589</v>
      </c>
      <c r="D369">
        <v>759.91179128283898</v>
      </c>
      <c r="E369">
        <f t="shared" si="16"/>
        <v>-4.0178193303562461E-2</v>
      </c>
      <c r="F369">
        <f t="shared" si="16"/>
        <v>-5.1181930300530074E-2</v>
      </c>
      <c r="G369">
        <f t="shared" si="16"/>
        <v>8.9581239385646522E-2</v>
      </c>
      <c r="H369">
        <f t="shared" si="17"/>
        <v>-4.5514845958900506E-3</v>
      </c>
      <c r="I369">
        <f t="shared" si="18"/>
        <v>1.1938050877800276E-3</v>
      </c>
    </row>
    <row r="370" spans="1:9" x14ac:dyDescent="0.35">
      <c r="A370" s="10">
        <v>45289</v>
      </c>
      <c r="B370">
        <v>143.17440653763799</v>
      </c>
      <c r="C370">
        <v>203.58656934713821</v>
      </c>
      <c r="D370">
        <v>784.77465707821898</v>
      </c>
      <c r="E370">
        <f t="shared" si="16"/>
        <v>0.15668971049695285</v>
      </c>
      <c r="F370">
        <f t="shared" si="16"/>
        <v>-9.3610236802657842E-2</v>
      </c>
      <c r="G370">
        <f t="shared" si="16"/>
        <v>3.2718094495425523E-2</v>
      </c>
      <c r="H370">
        <f t="shared" si="17"/>
        <v>4.4408241506611448E-2</v>
      </c>
      <c r="I370" t="str">
        <f t="shared" si="18"/>
        <v/>
      </c>
    </row>
    <row r="371" spans="1:9" x14ac:dyDescent="0.35">
      <c r="A371" s="10">
        <v>45290</v>
      </c>
      <c r="B371">
        <v>144.43965062833439</v>
      </c>
      <c r="C371">
        <v>243.7664691161155</v>
      </c>
      <c r="D371">
        <v>644.2231446499577</v>
      </c>
      <c r="E371">
        <f t="shared" si="16"/>
        <v>8.8370828368950754E-3</v>
      </c>
      <c r="F371">
        <f t="shared" si="16"/>
        <v>0.19736026741757215</v>
      </c>
      <c r="G371">
        <f t="shared" si="16"/>
        <v>-0.17909792468521626</v>
      </c>
      <c r="H371">
        <f t="shared" si="17"/>
        <v>9.013535954464795E-3</v>
      </c>
      <c r="I371">
        <f t="shared" si="18"/>
        <v>4.4043167313454184E-4</v>
      </c>
    </row>
    <row r="372" spans="1:9" x14ac:dyDescent="0.35">
      <c r="A372" s="10">
        <v>45291</v>
      </c>
      <c r="B372">
        <v>121.5211683930076</v>
      </c>
      <c r="C372">
        <v>219.40532755900011</v>
      </c>
      <c r="D372">
        <v>710.2435748176747</v>
      </c>
      <c r="E372">
        <f t="shared" si="16"/>
        <v>-0.15867168146438956</v>
      </c>
      <c r="F372">
        <f t="shared" si="16"/>
        <v>-9.9936392586919831E-2</v>
      </c>
      <c r="G372">
        <f t="shared" si="16"/>
        <v>0.10248068656954194</v>
      </c>
      <c r="H372">
        <f t="shared" si="17"/>
        <v>-6.270538439096919E-2</v>
      </c>
      <c r="I372">
        <f t="shared" si="18"/>
        <v>8.5942882950773535E-3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Beta_Alpha_calculations</vt:lpstr>
      <vt:lpstr>Ratio_Calculations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Dhruv Patil</cp:lastModifiedBy>
  <dcterms:created xsi:type="dcterms:W3CDTF">2025-05-14T04:43:34Z</dcterms:created>
  <dcterms:modified xsi:type="dcterms:W3CDTF">2025-05-15T01:44:14Z</dcterms:modified>
</cp:coreProperties>
</file>