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FAB0FF5-DFC7-40DA-A535-8AF7036833A0}" xr6:coauthVersionLast="47" xr6:coauthVersionMax="47" xr10:uidLastSave="{00000000-0000-0000-0000-000000000000}"/>
  <bookViews>
    <workbookView xWindow="-108" yWindow="-108" windowWidth="23256" windowHeight="12456" xr2:uid="{20E82779-313B-4A1F-84BC-409FAB310374}"/>
  </bookViews>
  <sheets>
    <sheet name="Attendence" sheetId="1" r:id="rId1"/>
    <sheet name="Mark" sheetId="3" r:id="rId2"/>
    <sheet name="Dashboard" sheetId="4" r:id="rId3"/>
    <sheet name="Sheet3" sheetId="6" r:id="rId4"/>
    <sheet name="list" sheetId="2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E23" i="1"/>
  <c r="F23" i="1"/>
  <c r="G23" i="1"/>
  <c r="H23" i="1"/>
  <c r="I23" i="1"/>
  <c r="J23" i="1"/>
  <c r="K23" i="1"/>
  <c r="L23" i="1"/>
  <c r="M23" i="1"/>
  <c r="D23" i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A1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7" i="3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8" i="1"/>
  <c r="AJ8" i="1"/>
  <c r="B1" i="1"/>
  <c r="AI23" i="1" l="1"/>
  <c r="AJ23" i="1"/>
  <c r="AK20" i="1"/>
  <c r="AK19" i="1"/>
  <c r="AK17" i="1"/>
  <c r="AK9" i="1"/>
  <c r="AK16" i="1"/>
  <c r="AK14" i="1"/>
  <c r="AK12" i="1"/>
  <c r="AK15" i="1"/>
  <c r="AK22" i="1"/>
  <c r="AK18" i="1"/>
  <c r="AK21" i="1"/>
  <c r="AK13" i="1"/>
  <c r="AK10" i="1"/>
  <c r="AK11" i="1"/>
  <c r="AK8" i="1"/>
  <c r="AK23" i="1" l="1"/>
</calcChain>
</file>

<file path=xl/sharedStrings.xml><?xml version="1.0" encoding="utf-8"?>
<sst xmlns="http://schemas.openxmlformats.org/spreadsheetml/2006/main" count="109" uniqueCount="88">
  <si>
    <t>Name</t>
  </si>
  <si>
    <t>UID</t>
  </si>
  <si>
    <t>Harshan mv</t>
  </si>
  <si>
    <t>Sharath</t>
  </si>
  <si>
    <t>Abhijith</t>
  </si>
  <si>
    <t>Vadivel</t>
  </si>
  <si>
    <t>Suraj</t>
  </si>
  <si>
    <t>Mayank</t>
  </si>
  <si>
    <t>Charu</t>
  </si>
  <si>
    <t>Rithika</t>
  </si>
  <si>
    <t>Total present</t>
  </si>
  <si>
    <t>Vasu</t>
  </si>
  <si>
    <t>Raju</t>
  </si>
  <si>
    <t>Ramanan</t>
  </si>
  <si>
    <t>Ravi</t>
  </si>
  <si>
    <t>Abhinav</t>
  </si>
  <si>
    <t>Abilash</t>
  </si>
  <si>
    <t>Dates</t>
  </si>
  <si>
    <t>MONTHS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</si>
  <si>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</si>
  <si>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</si>
  <si>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</si>
  <si>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</si>
  <si>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</si>
  <si>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</si>
  <si>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</si>
  <si>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</si>
  <si>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</si>
  <si>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</si>
  <si>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</si>
  <si>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</si>
  <si>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</si>
  <si>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DAYS</t>
  </si>
  <si>
    <t>%</t>
  </si>
  <si>
    <t>click on january to change month</t>
  </si>
  <si>
    <t>QUIZ 1</t>
  </si>
  <si>
    <t>QUIZ 2</t>
  </si>
  <si>
    <t>SURPRISE TEST</t>
  </si>
  <si>
    <t>MST 1</t>
  </si>
  <si>
    <t>MST 2</t>
  </si>
  <si>
    <t>LAB 1</t>
  </si>
  <si>
    <t>LAB 2</t>
  </si>
  <si>
    <t>TOTAL MARKS</t>
  </si>
  <si>
    <t>click month to change month</t>
  </si>
  <si>
    <t>Catogory</t>
  </si>
  <si>
    <t>Column1</t>
  </si>
  <si>
    <t>Avg</t>
  </si>
  <si>
    <t>Below Avg</t>
  </si>
  <si>
    <t>Excellent</t>
  </si>
  <si>
    <t>Fail</t>
  </si>
  <si>
    <t>Count of Catogory</t>
  </si>
  <si>
    <t>English</t>
  </si>
  <si>
    <t>Malayalam</t>
  </si>
  <si>
    <t>Science</t>
  </si>
  <si>
    <t>Anurag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</si>
  <si>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</si>
  <si>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</si>
  <si>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</si>
  <si>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</si>
  <si>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</si>
  <si>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</si>
  <si>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</si>
  <si>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</si>
  <si>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</si>
  <si>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</si>
  <si>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</si>
  <si>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</si>
  <si>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</si>
  <si>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</si>
  <si>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</si>
  <si>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</si>
  <si>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</si>
  <si>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</si>
  <si>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</si>
  <si>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</si>
  <si>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</si>
  <si>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</si>
  <si>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</si>
  <si>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</si>
  <si>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</si>
  <si>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</si>
  <si>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</si>
  <si>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</si>
  <si>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</si>
  <si>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</si>
  <si>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</si>
  <si>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TOTAL PRESENT</t>
  </si>
  <si>
    <t>ATTENDANCE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</si>
</sst>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0" fillId="0" borderId="8" xfId="0" applyBorder="1" applyAlignment="1">
      <alignment horizontal="center"/>
    </xf>
    <xf numFmtId="0" fontId="9" fillId="0" borderId="0" xfId="0" applyFont="1"/>
    <xf numFmtId="0" fontId="0" fillId="0" borderId="0" xfId="0" pivotButton="1"/>
    <xf numFmtId="0" fontId="5" fillId="4" borderId="11" xfId="0" applyFont="1" applyFill="1" applyBorder="1" applyAlignment="1">
      <alignment horizontal="center" vertical="center"/>
    </xf>
    <xf numFmtId="16" fontId="5" fillId="3" borderId="11" xfId="0" applyNumberFormat="1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/>
    <xf numFmtId="0" fontId="2" fillId="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[attendence sheet.xlsx]Sheet3!PivotTable6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Avg</c:v>
                </c:pt>
                <c:pt idx="1">
                  <c:v>Below Avg</c:v>
                </c:pt>
                <c:pt idx="2">
                  <c:v>Excellent</c:v>
                </c:pt>
                <c:pt idx="3">
                  <c:v>Fail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6-4264-9A05-87F01F57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8099856"/>
        <c:axId val="908087856"/>
      </c:barChart>
      <c:catAx>
        <c:axId val="908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87856"/>
        <c:crosses val="autoZero"/>
        <c:auto val="1"/>
        <c:lblAlgn val="ctr"/>
        <c:lblOffset val="100"/>
        <c:noMultiLvlLbl val="0"/>
      </c:catAx>
      <c:valAx>
        <c:axId val="908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Mark!$C$6</c:f>
              <c:strCache>
                <c:ptCount val="1"/>
                <c:pt idx="0">
                  <c:v>English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Mark!$C$7:$C$21</c:f>
              <c:numCache>
                <c:formatCode>General</c:formatCode>
                <c:ptCount val="15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17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5-48C1-A262-4F4B70BA9D61}"/>
            </c:ext>
          </c:extLst>
        </c:ser>
        <c:ser>
          <c:idx val="1"/>
          <c:order val="1"/>
          <c:tx>
            <c:strRef>
              <c:f>Mark!$D$6</c:f>
              <c:strCache>
                <c:ptCount val="1"/>
                <c:pt idx="0">
                  <c:v>Malayalam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Mark!$D$7:$D$21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18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5-48C1-A262-4F4B70BA9D61}"/>
            </c:ext>
          </c:extLst>
        </c:ser>
        <c:ser>
          <c:idx val="2"/>
          <c:order val="2"/>
          <c:tx>
            <c:strRef>
              <c:f>Mark!$E$6</c:f>
              <c:strCache>
                <c:ptCount val="1"/>
                <c:pt idx="0">
                  <c:v>Science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Mark!$E$7:$E$21</c:f>
              <c:numCache>
                <c:formatCode>General</c:formatCode>
                <c:ptCount val="15"/>
                <c:pt idx="0">
                  <c:v>20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19</c:v>
                </c:pt>
                <c:pt idx="11">
                  <c:v>20</c:v>
                </c:pt>
                <c:pt idx="12">
                  <c:v>12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5-48C1-A262-4F4B70BA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895615"/>
        <c:axId val="814896095"/>
      </c:lineChart>
      <c:catAx>
        <c:axId val="814895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095"/>
        <c:crosses val="autoZero"/>
        <c:auto val="1"/>
        <c:lblAlgn val="ctr"/>
        <c:lblOffset val="100"/>
        <c:noMultiLvlLbl val="0"/>
      </c:catAx>
      <c:valAx>
        <c:axId val="814896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Attendence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Attendence!$B$8:$B$23</c:f>
              <c:strCache>
                <c:ptCount val="16"/>
                <c:pt idx="0">
                  <c:v>Harshan mv</c:v>
                </c:pt>
                <c:pt idx="1">
                  <c:v>Sharath</c:v>
                </c:pt>
                <c:pt idx="2">
                  <c:v>Abhijith</c:v>
                </c:pt>
                <c:pt idx="3">
                  <c:v>Vadivel</c:v>
                </c:pt>
                <c:pt idx="4">
                  <c:v>Suraj</c:v>
                </c:pt>
                <c:pt idx="5">
                  <c:v>Mayank</c:v>
                </c:pt>
                <c:pt idx="6">
                  <c:v>Charu</c:v>
                </c:pt>
                <c:pt idx="7">
                  <c:v>Rithika</c:v>
                </c:pt>
                <c:pt idx="8">
                  <c:v>Anurag</c:v>
                </c:pt>
                <c:pt idx="9">
                  <c:v>Vasu</c:v>
                </c:pt>
                <c:pt idx="10">
                  <c:v>Raju</c:v>
                </c:pt>
                <c:pt idx="11">
                  <c:v>Ramanan</c:v>
                </c:pt>
                <c:pt idx="12">
                  <c:v>Ravi</c:v>
                </c:pt>
                <c:pt idx="13">
                  <c:v>Abhinav</c:v>
                </c:pt>
                <c:pt idx="14">
                  <c:v>Abilash</c:v>
                </c:pt>
                <c:pt idx="15">
                  <c:v>TOTAL PRESENT</c:v>
                </c:pt>
              </c:strCache>
            </c:strRef>
          </c:cat>
          <c:val>
            <c:numRef>
              <c:f>Attendence!$AK$8:$AK$23</c:f>
              <c:numCache>
                <c:formatCode>0%</c:formatCode>
                <c:ptCount val="16"/>
                <c:pt idx="0">
                  <c:v>0.967741935483871</c:v>
                </c:pt>
                <c:pt idx="1">
                  <c:v>0.80645161290322576</c:v>
                </c:pt>
                <c:pt idx="2">
                  <c:v>0.93548387096774188</c:v>
                </c:pt>
                <c:pt idx="3">
                  <c:v>0.83870967741935487</c:v>
                </c:pt>
                <c:pt idx="4">
                  <c:v>0.74193548387096775</c:v>
                </c:pt>
                <c:pt idx="5">
                  <c:v>0.80645161290322576</c:v>
                </c:pt>
                <c:pt idx="6">
                  <c:v>0.77419354838709675</c:v>
                </c:pt>
                <c:pt idx="7">
                  <c:v>0.67741935483870963</c:v>
                </c:pt>
                <c:pt idx="8">
                  <c:v>0.74193548387096775</c:v>
                </c:pt>
                <c:pt idx="9">
                  <c:v>0.967741935483871</c:v>
                </c:pt>
                <c:pt idx="10">
                  <c:v>0.70967741935483875</c:v>
                </c:pt>
                <c:pt idx="11">
                  <c:v>0.54838709677419351</c:v>
                </c:pt>
                <c:pt idx="12">
                  <c:v>0.83870967741935487</c:v>
                </c:pt>
                <c:pt idx="13">
                  <c:v>0.61290322580645162</c:v>
                </c:pt>
                <c:pt idx="14">
                  <c:v>0.87096774193548387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0-4467-81BF-215A2EB4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5135343"/>
        <c:axId val="1855131503"/>
      </c:barChart>
      <c:catAx>
        <c:axId val="18551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31503"/>
        <c:crosses val="autoZero"/>
        <c:auto val="1"/>
        <c:lblAlgn val="ctr"/>
        <c:lblOffset val="100"/>
        <c:noMultiLvlLbl val="0"/>
      </c:catAx>
      <c:valAx>
        <c:axId val="18551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Attendence!$AK$8:$AK$23</c:f>
              <c:numCache>
                <c:formatCode>0%</c:formatCode>
                <c:ptCount val="16"/>
                <c:pt idx="0">
                  <c:v>0.967741935483871</c:v>
                </c:pt>
                <c:pt idx="1">
                  <c:v>0.80645161290322576</c:v>
                </c:pt>
                <c:pt idx="2">
                  <c:v>0.93548387096774188</c:v>
                </c:pt>
                <c:pt idx="3">
                  <c:v>0.83870967741935487</c:v>
                </c:pt>
                <c:pt idx="4">
                  <c:v>0.74193548387096775</c:v>
                </c:pt>
                <c:pt idx="5">
                  <c:v>0.80645161290322576</c:v>
                </c:pt>
                <c:pt idx="6">
                  <c:v>0.77419354838709675</c:v>
                </c:pt>
                <c:pt idx="7">
                  <c:v>0.67741935483870963</c:v>
                </c:pt>
                <c:pt idx="8">
                  <c:v>0.74193548387096775</c:v>
                </c:pt>
                <c:pt idx="9">
                  <c:v>0.967741935483871</c:v>
                </c:pt>
                <c:pt idx="10">
                  <c:v>0.70967741935483875</c:v>
                </c:pt>
                <c:pt idx="11">
                  <c:v>0.54838709677419351</c:v>
                </c:pt>
                <c:pt idx="12">
                  <c:v>0.83870967741935487</c:v>
                </c:pt>
                <c:pt idx="13">
                  <c:v>0.61290322580645162</c:v>
                </c:pt>
                <c:pt idx="14">
                  <c:v>0.87096774193548387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D-4FDF-937F-1AA04F3CE1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11968"/>
        <c:axId val="966519168"/>
      </c:lineChart>
      <c:catAx>
        <c:axId val="9665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19168"/>
        <c:crosses val="autoZero"/>
        <c:auto val="1"/>
        <c:lblAlgn val="ctr"/>
        <c:lblOffset val="100"/>
        <c:noMultiLvlLbl val="0"/>
      </c:catAx>
      <c:valAx>
        <c:axId val="966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F72E2-BC09-476D-A68D-96EFE789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</xdr:row>
      <xdr:rowOff>7620</xdr:rowOff>
    </xdr:from>
    <xdr:to>
      <xdr:col>15</xdr:col>
      <xdr:colOff>0</xdr:colOff>
      <xdr:row>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92FE7-5006-464F-BBD8-AB5918C5A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4A6E1-1FEC-44B0-88EB-C1B1F6DB7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18</xdr:row>
      <xdr:rowOff>7620</xdr:rowOff>
    </xdr:from>
    <xdr:to>
      <xdr:col>15</xdr:col>
      <xdr:colOff>15240</xdr:colOff>
      <xdr:row>33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F5B31B-707E-4F19-8642-72266832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91.840196064812" createdVersion="8" refreshedVersion="8" minRefreshableVersion="3" recordCount="15" xr:uid="{B28DA48C-7CA3-4E7E-A126-AD20CD7285C6}">
  <cacheSource type="worksheet">
    <worksheetSource name="Table1"/>
  </cacheSource>
  <cacheFields count="17">
    <cacheField name="Name" numFmtId="0">
      <sharedItems count="15">
        <s v="Harshan mv"/>
        <s v="Sharath"/>
        <s v="Abhijith"/>
        <s v="Vadivel"/>
        <s v="Suraj"/>
        <s v="Mayank"/>
        <s v="Charu"/>
        <s v="Rithika"/>
        <s v="Anuja"/>
        <s v="Vasu"/>
        <s v="Raju"/>
        <s v="Ramanan"/>
        <s v="Ravi"/>
        <s v="Abhinav"/>
        <s v="Abilash"/>
      </sharedItems>
    </cacheField>
    <cacheField name="UID" numFmtId="0">
      <sharedItems containsSemiMixedTypes="0" containsString="0" containsNumber="1" containsInteger="1" minValue="1" maxValue="15"/>
    </cacheField>
    <cacheField name="1.1" numFmtId="0">
      <sharedItems containsString="0" containsBlank="1" containsNumber="1" containsInteger="1" minValue="1" maxValue="55"/>
    </cacheField>
    <cacheField name="1.2" numFmtId="0">
      <sharedItems containsString="0" containsBlank="1" containsNumber="1" containsInteger="1" minValue="5" maxValue="455"/>
    </cacheField>
    <cacheField name="1.3" numFmtId="0">
      <sharedItems containsString="0" containsBlank="1" containsNumber="1" containsInteger="1" minValue="2" maxValue="2"/>
    </cacheField>
    <cacheField name="1.4" numFmtId="0">
      <sharedItems containsString="0" containsBlank="1" containsNumber="1" containsInteger="1" minValue="3" maxValue="3"/>
    </cacheField>
    <cacheField name="1.5" numFmtId="0">
      <sharedItems containsNonDate="0" containsString="0" containsBlank="1"/>
    </cacheField>
    <cacheField name="QUIZ 1" numFmtId="0">
      <sharedItems containsString="0" containsBlank="1" containsNumber="1" containsInteger="1" minValue="6" maxValue="6"/>
    </cacheField>
    <cacheField name="QUIZ 2" numFmtId="0">
      <sharedItems containsString="0" containsBlank="1" containsNumber="1" containsInteger="1" minValue="6" maxValue="6"/>
    </cacheField>
    <cacheField name="SURPRISE TEST" numFmtId="0">
      <sharedItems containsString="0" containsBlank="1" containsNumber="1" containsInteger="1" minValue="6" maxValue="6"/>
    </cacheField>
    <cacheField name="MST 1" numFmtId="0">
      <sharedItems containsString="0" containsBlank="1" containsNumber="1" containsInteger="1" minValue="6" maxValue="6"/>
    </cacheField>
    <cacheField name="MST 2" numFmtId="0">
      <sharedItems containsNonDate="0" containsString="0" containsBlank="1"/>
    </cacheField>
    <cacheField name="LAB 1" numFmtId="0">
      <sharedItems containsString="0" containsBlank="1" containsNumber="1" containsInteger="1" minValue="6" maxValue="6"/>
    </cacheField>
    <cacheField name="LAB 2" numFmtId="0">
      <sharedItems containsString="0" containsBlank="1" containsNumber="1" containsInteger="1" minValue="6" maxValue="6"/>
    </cacheField>
    <cacheField name="TOTAL MARKS" numFmtId="0">
      <sharedItems containsSemiMixedTypes="0" containsString="0" containsNumber="1" containsInteger="1" minValue="5" maxValue="455"/>
    </cacheField>
    <cacheField name="Column1" numFmtId="0">
      <sharedItems containsNonDate="0" containsString="0" containsBlank="1"/>
    </cacheField>
    <cacheField name="Catogory" numFmtId="0">
      <sharedItems count="4">
        <s v="Below Avg"/>
        <s v="Avg"/>
        <s v="Fail"/>
        <s v="Excell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n v="1"/>
    <m/>
    <n v="2"/>
    <n v="3"/>
    <m/>
    <n v="6"/>
    <n v="6"/>
    <n v="6"/>
    <n v="6"/>
    <m/>
    <n v="6"/>
    <n v="6"/>
    <n v="42"/>
    <m/>
    <x v="0"/>
  </r>
  <r>
    <x v="1"/>
    <n v="2"/>
    <n v="55"/>
    <n v="5"/>
    <m/>
    <m/>
    <m/>
    <m/>
    <m/>
    <m/>
    <m/>
    <m/>
    <m/>
    <m/>
    <n v="60"/>
    <m/>
    <x v="1"/>
  </r>
  <r>
    <x v="2"/>
    <n v="3"/>
    <m/>
    <n v="54"/>
    <m/>
    <m/>
    <m/>
    <m/>
    <m/>
    <m/>
    <m/>
    <m/>
    <m/>
    <m/>
    <n v="54"/>
    <m/>
    <x v="1"/>
  </r>
  <r>
    <x v="3"/>
    <n v="4"/>
    <m/>
    <n v="54"/>
    <m/>
    <m/>
    <m/>
    <m/>
    <m/>
    <m/>
    <m/>
    <m/>
    <m/>
    <m/>
    <n v="54"/>
    <m/>
    <x v="1"/>
  </r>
  <r>
    <x v="4"/>
    <n v="5"/>
    <m/>
    <n v="54"/>
    <m/>
    <m/>
    <m/>
    <m/>
    <m/>
    <m/>
    <m/>
    <m/>
    <m/>
    <m/>
    <n v="54"/>
    <m/>
    <x v="1"/>
  </r>
  <r>
    <x v="5"/>
    <n v="6"/>
    <m/>
    <n v="8"/>
    <m/>
    <m/>
    <m/>
    <m/>
    <m/>
    <m/>
    <m/>
    <m/>
    <m/>
    <m/>
    <n v="8"/>
    <m/>
    <x v="2"/>
  </r>
  <r>
    <x v="6"/>
    <n v="7"/>
    <m/>
    <n v="5"/>
    <m/>
    <m/>
    <m/>
    <m/>
    <m/>
    <m/>
    <m/>
    <m/>
    <m/>
    <m/>
    <n v="5"/>
    <m/>
    <x v="2"/>
  </r>
  <r>
    <x v="7"/>
    <n v="8"/>
    <m/>
    <n v="455"/>
    <m/>
    <m/>
    <m/>
    <m/>
    <m/>
    <m/>
    <m/>
    <m/>
    <m/>
    <m/>
    <n v="455"/>
    <m/>
    <x v="3"/>
  </r>
  <r>
    <x v="8"/>
    <n v="9"/>
    <m/>
    <n v="54"/>
    <m/>
    <m/>
    <m/>
    <m/>
    <m/>
    <m/>
    <m/>
    <m/>
    <m/>
    <m/>
    <n v="54"/>
    <m/>
    <x v="1"/>
  </r>
  <r>
    <x v="9"/>
    <n v="10"/>
    <m/>
    <n v="54"/>
    <m/>
    <m/>
    <m/>
    <m/>
    <m/>
    <m/>
    <m/>
    <m/>
    <m/>
    <m/>
    <n v="54"/>
    <m/>
    <x v="1"/>
  </r>
  <r>
    <x v="10"/>
    <n v="11"/>
    <m/>
    <n v="55"/>
    <m/>
    <m/>
    <m/>
    <m/>
    <m/>
    <m/>
    <m/>
    <m/>
    <m/>
    <m/>
    <n v="55"/>
    <m/>
    <x v="1"/>
  </r>
  <r>
    <x v="11"/>
    <n v="12"/>
    <m/>
    <n v="5"/>
    <m/>
    <m/>
    <m/>
    <m/>
    <m/>
    <m/>
    <m/>
    <m/>
    <m/>
    <m/>
    <n v="5"/>
    <m/>
    <x v="2"/>
  </r>
  <r>
    <x v="12"/>
    <n v="13"/>
    <m/>
    <n v="5"/>
    <m/>
    <m/>
    <m/>
    <m/>
    <m/>
    <m/>
    <m/>
    <m/>
    <m/>
    <m/>
    <n v="5"/>
    <m/>
    <x v="2"/>
  </r>
  <r>
    <x v="13"/>
    <n v="14"/>
    <m/>
    <n v="45"/>
    <m/>
    <m/>
    <m/>
    <m/>
    <m/>
    <m/>
    <m/>
    <m/>
    <m/>
    <m/>
    <n v="45"/>
    <m/>
    <x v="0"/>
  </r>
  <r>
    <x v="14"/>
    <n v="15"/>
    <m/>
    <n v="5"/>
    <m/>
    <m/>
    <m/>
    <m/>
    <m/>
    <m/>
    <m/>
    <m/>
    <m/>
    <m/>
    <n v="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B3EF4-263D-45E5-AA23-8722008E1B85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atogory" fld="1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1F99A-84D5-433A-AD6F-CAFF711F181C}" name="Table1" displayName="Table1" ref="A6:O21" totalsRowShown="0" headerRowDxfId="15">
  <autoFilter ref="A6:O21" xr:uid="{4021F99A-84D5-433A-AD6F-CAFF711F181C}"/>
  <tableColumns count="15">
    <tableColumn id="1" xr3:uid="{8BC3AFEA-36DF-49EC-A276-E205AD42AB35}" name="Name" dataDxfId="14"/>
    <tableColumn id="2" xr3:uid="{60897ECB-45EB-4730-8318-51367F000F85}" name="UID" dataDxfId="13"/>
    <tableColumn id="3" xr3:uid="{001B584A-8DA6-4288-8CFB-6EEA690A2CCD}" name="English" dataDxfId="12"/>
    <tableColumn id="4" xr3:uid="{B2C79C51-5691-41C8-AEA9-4B48356CC1A2}" name="Malayalam" dataDxfId="11"/>
    <tableColumn id="5" xr3:uid="{7D294F5D-DE2E-4580-B050-AB75F39B08ED}" name="Science" dataDxfId="10"/>
    <tableColumn id="8" xr3:uid="{120321AA-0BFF-4965-BE50-2E319A9D9C41}" name="QUIZ 1" dataDxfId="9"/>
    <tableColumn id="9" xr3:uid="{B75189A5-35B3-43EC-85A1-C99075A5DC77}" name="QUIZ 2" dataDxfId="8"/>
    <tableColumn id="10" xr3:uid="{F6B3BDFE-7EF9-4037-88C3-9EEA12B3E6F9}" name="SURPRISE TEST" dataDxfId="7"/>
    <tableColumn id="11" xr3:uid="{F4AAAB27-53B9-4BBF-A19F-1B57AB4DA116}" name="MST 1" dataDxfId="6"/>
    <tableColumn id="12" xr3:uid="{61AB7727-B7B7-4BBC-B724-9B7243835C9B}" name="MST 2" dataDxfId="5"/>
    <tableColumn id="13" xr3:uid="{4884B7B1-839B-4E31-8240-94AA3C9E0834}" name="LAB 1" dataDxfId="4"/>
    <tableColumn id="14" xr3:uid="{9111E442-7DAC-40B1-B16D-F8A3714C009B}" name="LAB 2" dataDxfId="3"/>
    <tableColumn id="15" xr3:uid="{6134F116-CCDD-4967-AFAE-F49040280400}" name="TOTAL MARKS" dataDxfId="2"/>
    <tableColumn id="16" xr3:uid="{575A99B3-E3F0-42CD-BE7B-FCB295DD8725}" name="Column1" dataDxfId="1"/>
    <tableColumn id="17" xr3:uid="{AFF3BCCA-0176-460B-9828-3382EA9466B6}" name="Catogory" dataDxfId="0">
      <calculatedColumnFormula>IF(M7&lt;30,"Fail",IF(AND(M7&gt;=30,M7&lt;50),"Below Avg",IF(AND(M7&gt;=50,M7&lt;90),"Avg",IF(M7&gt;=90,"Excellent",""))))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CF58-50C7-4309-AE51-223DA8963377}">
  <dimension ref="B1:AK23"/>
  <sheetViews>
    <sheetView showGridLines="0" tabSelected="1" zoomScale="85" zoomScaleNormal="85" workbookViewId="0">
      <selection activeCell="AN7" sqref="AN7"/>
    </sheetView>
  </sheetViews>
  <sheetFormatPr defaultRowHeight="14.4" x14ac:dyDescent="0.3"/>
  <cols>
    <col min="1" max="1" width="10.5546875" bestFit="1" customWidth="1"/>
    <col min="2" max="2" width="14.5546875" bestFit="1" customWidth="1"/>
    <col min="3" max="3" width="4.109375" bestFit="1" customWidth="1"/>
    <col min="4" max="34" width="3.5546875" bestFit="1" customWidth="1"/>
    <col min="35" max="35" width="13.5546875" bestFit="1" customWidth="1"/>
    <col min="36" max="36" width="10.109375" bestFit="1" customWidth="1"/>
    <col min="37" max="37" width="4.44140625" bestFit="1" customWidth="1"/>
  </cols>
  <sheetData>
    <row r="1" spans="2:37" x14ac:dyDescent="0.3">
      <c r="B1" s="34" t="str">
        <f>"ATTENDENCE &amp; ASSESSMENT  SHEET MCA 7B "&amp;H3</f>
        <v>ATTENDENCE &amp; ASSESSMENT  SHEET MCA 7B September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2:37" ht="15" thickBot="1" x14ac:dyDescent="0.3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2:37" ht="15" thickTop="1" x14ac:dyDescent="0.3">
      <c r="D3" s="26" t="s">
        <v>18</v>
      </c>
      <c r="E3" s="27"/>
      <c r="F3" s="28"/>
      <c r="H3" s="32" t="s">
        <v>28</v>
      </c>
      <c r="I3" s="27"/>
      <c r="J3" s="28"/>
    </row>
    <row r="4" spans="2:37" ht="15" thickBot="1" x14ac:dyDescent="0.35">
      <c r="D4" s="29"/>
      <c r="E4" s="30"/>
      <c r="F4" s="31"/>
      <c r="H4" s="29"/>
      <c r="I4" s="30"/>
      <c r="J4" s="31"/>
      <c r="L4" s="35" t="s">
        <v>34</v>
      </c>
      <c r="M4" s="36"/>
      <c r="N4" s="36"/>
      <c r="O4" s="36"/>
      <c r="P4" s="36"/>
      <c r="Q4" s="36"/>
      <c r="R4" s="36"/>
      <c r="S4" s="36"/>
      <c r="T4" s="36"/>
      <c r="U4" s="36"/>
    </row>
    <row r="5" spans="2:37" ht="15" thickTop="1" x14ac:dyDescent="0.3"/>
    <row r="6" spans="2:37" ht="16.2" thickBot="1" x14ac:dyDescent="0.35">
      <c r="B6" s="4"/>
      <c r="C6" s="4"/>
      <c r="D6" s="33" t="s">
        <v>17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4"/>
      <c r="AJ6" s="4"/>
      <c r="AK6" s="4"/>
    </row>
    <row r="7" spans="2:37" ht="49.2" customHeight="1" thickBot="1" x14ac:dyDescent="0.35">
      <c r="B7" s="13" t="s">
        <v>0</v>
      </c>
      <c r="C7" s="13" t="s">
        <v>1</v>
      </c>
      <c r="D7" s="14" t="s">
        <v>55</v>
      </c>
      <c r="E7" s="14" t="s">
        <v>56</v>
      </c>
      <c r="F7" s="14" t="s">
        <v>57</v>
      </c>
      <c r="G7" s="14" t="s">
        <v>58</v>
      </c>
      <c r="H7" s="14" t="s">
        <v>59</v>
      </c>
      <c r="I7" s="14" t="s">
        <v>60</v>
      </c>
      <c r="J7" s="14" t="s">
        <v>61</v>
      </c>
      <c r="K7" s="14" t="s">
        <v>62</v>
      </c>
      <c r="L7" s="14" t="s">
        <v>63</v>
      </c>
      <c r="M7" s="14" t="s">
        <v>64</v>
      </c>
      <c r="N7" s="14" t="s">
        <v>65</v>
      </c>
      <c r="O7" s="14" t="s">
        <v>66</v>
      </c>
      <c r="P7" s="14" t="s">
        <v>67</v>
      </c>
      <c r="Q7" s="14" t="s">
        <v>68</v>
      </c>
      <c r="R7" s="14" t="s">
        <v>69</v>
      </c>
      <c r="S7" s="14" t="s">
        <v>70</v>
      </c>
      <c r="T7" s="14" t="s">
        <v>71</v>
      </c>
      <c r="U7" s="14" t="s">
        <v>72</v>
      </c>
      <c r="V7" s="14" t="s">
        <v>73</v>
      </c>
      <c r="W7" s="14" t="s">
        <v>74</v>
      </c>
      <c r="X7" s="14" t="s">
        <v>75</v>
      </c>
      <c r="Y7" s="14" t="s">
        <v>76</v>
      </c>
      <c r="Z7" s="14" t="s">
        <v>77</v>
      </c>
      <c r="AA7" s="14" t="s">
        <v>78</v>
      </c>
      <c r="AB7" s="14" t="s">
        <v>79</v>
      </c>
      <c r="AC7" s="14" t="s">
        <v>80</v>
      </c>
      <c r="AD7" s="14" t="s">
        <v>81</v>
      </c>
      <c r="AE7" s="14" t="s">
        <v>82</v>
      </c>
      <c r="AF7" s="14" t="s">
        <v>83</v>
      </c>
      <c r="AG7" s="14" t="s">
        <v>84</v>
      </c>
      <c r="AH7" s="14" t="s">
        <v>85</v>
      </c>
      <c r="AI7" s="15" t="s">
        <v>10</v>
      </c>
      <c r="AJ7" s="16" t="s">
        <v>32</v>
      </c>
      <c r="AK7" s="17" t="s">
        <v>33</v>
      </c>
    </row>
    <row r="8" spans="2:37" ht="15" thickBot="1" x14ac:dyDescent="0.35">
      <c r="B8" s="18" t="s">
        <v>2</v>
      </c>
      <c r="C8" s="18">
        <v>1</v>
      </c>
      <c r="D8" s="19">
        <v>1</v>
      </c>
      <c r="E8" s="19">
        <v>0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f>COUNTIF(D8:AH8,1)</f>
        <v>30</v>
      </c>
      <c r="AJ8" s="19">
        <f>COUNTA(D8:AH8)</f>
        <v>31</v>
      </c>
      <c r="AK8" s="20">
        <f>AI8/AJ8</f>
        <v>0.967741935483871</v>
      </c>
    </row>
    <row r="9" spans="2:37" ht="15" thickBot="1" x14ac:dyDescent="0.35">
      <c r="B9" s="18" t="s">
        <v>3</v>
      </c>
      <c r="C9" s="18">
        <v>2</v>
      </c>
      <c r="D9" s="21">
        <v>1</v>
      </c>
      <c r="E9" s="21">
        <v>1</v>
      </c>
      <c r="F9" s="21">
        <v>1</v>
      </c>
      <c r="G9" s="21">
        <v>0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f t="shared" ref="AI9:AI22" si="0">COUNTIF(D9:AH9,1)</f>
        <v>25</v>
      </c>
      <c r="AJ9" s="21">
        <f t="shared" ref="AJ9:AJ22" si="1">COUNTA(D9:AH9)</f>
        <v>31</v>
      </c>
      <c r="AK9" s="22">
        <f t="shared" ref="AK9:AK22" si="2">AI9/AJ9</f>
        <v>0.80645161290322576</v>
      </c>
    </row>
    <row r="10" spans="2:37" ht="15" thickBot="1" x14ac:dyDescent="0.35">
      <c r="B10" s="18" t="s">
        <v>4</v>
      </c>
      <c r="C10" s="18">
        <v>3</v>
      </c>
      <c r="D10" s="19">
        <v>0</v>
      </c>
      <c r="E10" s="19">
        <v>1</v>
      </c>
      <c r="F10" s="19">
        <v>1</v>
      </c>
      <c r="G10" s="19">
        <v>0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f t="shared" si="0"/>
        <v>29</v>
      </c>
      <c r="AJ10" s="19">
        <f t="shared" si="1"/>
        <v>31</v>
      </c>
      <c r="AK10" s="20">
        <f t="shared" si="2"/>
        <v>0.93548387096774188</v>
      </c>
    </row>
    <row r="11" spans="2:37" ht="15" thickBot="1" x14ac:dyDescent="0.35">
      <c r="B11" s="18" t="s">
        <v>5</v>
      </c>
      <c r="C11" s="18">
        <v>4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0</v>
      </c>
      <c r="V11" s="21">
        <v>1</v>
      </c>
      <c r="W11" s="21">
        <v>0</v>
      </c>
      <c r="X11" s="21">
        <v>0</v>
      </c>
      <c r="Y11" s="21">
        <v>0</v>
      </c>
      <c r="Z11" s="21">
        <v>1</v>
      </c>
      <c r="AA11" s="21">
        <v>0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f t="shared" si="0"/>
        <v>26</v>
      </c>
      <c r="AJ11" s="21">
        <f t="shared" si="1"/>
        <v>31</v>
      </c>
      <c r="AK11" s="22">
        <f t="shared" si="2"/>
        <v>0.83870967741935487</v>
      </c>
    </row>
    <row r="12" spans="2:37" ht="15" thickBot="1" x14ac:dyDescent="0.35">
      <c r="B12" s="18" t="s">
        <v>6</v>
      </c>
      <c r="C12" s="18">
        <v>5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1</v>
      </c>
      <c r="AB12" s="19">
        <v>0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f t="shared" si="0"/>
        <v>23</v>
      </c>
      <c r="AJ12" s="19">
        <f t="shared" si="1"/>
        <v>31</v>
      </c>
      <c r="AK12" s="20">
        <f t="shared" si="2"/>
        <v>0.74193548387096775</v>
      </c>
    </row>
    <row r="13" spans="2:37" ht="15" thickBot="1" x14ac:dyDescent="0.35">
      <c r="B13" s="18" t="s">
        <v>7</v>
      </c>
      <c r="C13" s="18">
        <v>6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0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0</v>
      </c>
      <c r="U13" s="21">
        <v>0</v>
      </c>
      <c r="V13" s="21">
        <v>0</v>
      </c>
      <c r="W13" s="21">
        <v>1</v>
      </c>
      <c r="X13" s="21">
        <v>0</v>
      </c>
      <c r="Y13" s="21">
        <v>1</v>
      </c>
      <c r="Z13" s="21">
        <v>0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f t="shared" si="0"/>
        <v>25</v>
      </c>
      <c r="AJ13" s="21">
        <f t="shared" si="1"/>
        <v>31</v>
      </c>
      <c r="AK13" s="22">
        <f t="shared" si="2"/>
        <v>0.80645161290322576</v>
      </c>
    </row>
    <row r="14" spans="2:37" ht="15" thickBot="1" x14ac:dyDescent="0.35">
      <c r="B14" s="18" t="s">
        <v>8</v>
      </c>
      <c r="C14" s="18">
        <v>7</v>
      </c>
      <c r="D14" s="19">
        <v>1</v>
      </c>
      <c r="E14" s="19">
        <v>0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0</v>
      </c>
      <c r="AB14" s="19">
        <v>0</v>
      </c>
      <c r="AC14" s="19">
        <v>1</v>
      </c>
      <c r="AD14" s="19">
        <v>0</v>
      </c>
      <c r="AE14" s="19">
        <v>0</v>
      </c>
      <c r="AF14" s="19">
        <v>0</v>
      </c>
      <c r="AG14" s="19">
        <v>0</v>
      </c>
      <c r="AH14" s="19">
        <v>1</v>
      </c>
      <c r="AI14" s="19">
        <f t="shared" si="0"/>
        <v>24</v>
      </c>
      <c r="AJ14" s="19">
        <f t="shared" si="1"/>
        <v>31</v>
      </c>
      <c r="AK14" s="20">
        <f t="shared" si="2"/>
        <v>0.77419354838709675</v>
      </c>
    </row>
    <row r="15" spans="2:37" ht="15" thickBot="1" x14ac:dyDescent="0.35">
      <c r="B15" s="18" t="s">
        <v>9</v>
      </c>
      <c r="C15" s="18">
        <v>8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0</v>
      </c>
      <c r="J15" s="21">
        <v>1</v>
      </c>
      <c r="K15" s="21">
        <v>0</v>
      </c>
      <c r="L15" s="21">
        <v>1</v>
      </c>
      <c r="M15" s="21">
        <v>1</v>
      </c>
      <c r="N15" s="21">
        <v>1</v>
      </c>
      <c r="O15" s="21">
        <v>1</v>
      </c>
      <c r="P15" s="21">
        <v>0</v>
      </c>
      <c r="Q15" s="21">
        <v>0</v>
      </c>
      <c r="R15" s="21">
        <v>0</v>
      </c>
      <c r="S15" s="21">
        <v>0</v>
      </c>
      <c r="T15" s="21">
        <v>1</v>
      </c>
      <c r="U15" s="21">
        <v>1</v>
      </c>
      <c r="V15" s="21">
        <v>1</v>
      </c>
      <c r="W15" s="21">
        <v>0</v>
      </c>
      <c r="X15" s="21">
        <v>1</v>
      </c>
      <c r="Y15" s="21">
        <v>1</v>
      </c>
      <c r="Z15" s="21">
        <v>0</v>
      </c>
      <c r="AA15" s="21">
        <v>1</v>
      </c>
      <c r="AB15" s="21">
        <v>1</v>
      </c>
      <c r="AC15" s="21">
        <v>1</v>
      </c>
      <c r="AD15" s="21">
        <v>0</v>
      </c>
      <c r="AE15" s="21">
        <v>1</v>
      </c>
      <c r="AF15" s="21">
        <v>0</v>
      </c>
      <c r="AG15" s="21">
        <v>1</v>
      </c>
      <c r="AH15" s="21">
        <v>1</v>
      </c>
      <c r="AI15" s="21">
        <f t="shared" si="0"/>
        <v>21</v>
      </c>
      <c r="AJ15" s="21">
        <f t="shared" si="1"/>
        <v>31</v>
      </c>
      <c r="AK15" s="22">
        <f t="shared" si="2"/>
        <v>0.67741935483870963</v>
      </c>
    </row>
    <row r="16" spans="2:37" ht="15" thickBot="1" x14ac:dyDescent="0.35">
      <c r="B16" s="18" t="s">
        <v>54</v>
      </c>
      <c r="C16" s="18">
        <v>9</v>
      </c>
      <c r="D16" s="19">
        <v>1</v>
      </c>
      <c r="E16" s="19">
        <v>0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0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0</v>
      </c>
      <c r="Y16" s="19">
        <v>0</v>
      </c>
      <c r="Z16" s="19">
        <v>0</v>
      </c>
      <c r="AA16" s="19">
        <v>1</v>
      </c>
      <c r="AB16" s="19">
        <v>1</v>
      </c>
      <c r="AC16" s="19">
        <v>1</v>
      </c>
      <c r="AD16" s="19">
        <v>0</v>
      </c>
      <c r="AE16" s="19">
        <v>1</v>
      </c>
      <c r="AF16" s="19">
        <v>0</v>
      </c>
      <c r="AG16" s="19">
        <v>0</v>
      </c>
      <c r="AH16" s="19">
        <v>1</v>
      </c>
      <c r="AI16" s="19">
        <f t="shared" si="0"/>
        <v>23</v>
      </c>
      <c r="AJ16" s="19">
        <f t="shared" si="1"/>
        <v>31</v>
      </c>
      <c r="AK16" s="20">
        <f t="shared" si="2"/>
        <v>0.74193548387096775</v>
      </c>
    </row>
    <row r="17" spans="2:37" ht="15" thickBot="1" x14ac:dyDescent="0.35">
      <c r="B17" s="18" t="s">
        <v>11</v>
      </c>
      <c r="C17" s="18">
        <v>10</v>
      </c>
      <c r="D17" s="21">
        <v>1</v>
      </c>
      <c r="E17" s="21">
        <v>1</v>
      </c>
      <c r="F17" s="21">
        <v>1</v>
      </c>
      <c r="G17" s="21">
        <v>0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f t="shared" si="0"/>
        <v>30</v>
      </c>
      <c r="AJ17" s="21">
        <f t="shared" si="1"/>
        <v>31</v>
      </c>
      <c r="AK17" s="22">
        <f t="shared" si="2"/>
        <v>0.967741935483871</v>
      </c>
    </row>
    <row r="18" spans="2:37" ht="15" thickBot="1" x14ac:dyDescent="0.35">
      <c r="B18" s="18" t="s">
        <v>12</v>
      </c>
      <c r="C18" s="18">
        <v>11</v>
      </c>
      <c r="D18" s="19">
        <v>1</v>
      </c>
      <c r="E18" s="19">
        <v>1</v>
      </c>
      <c r="F18" s="19">
        <v>1</v>
      </c>
      <c r="G18" s="19">
        <v>0</v>
      </c>
      <c r="H18" s="19">
        <v>1</v>
      </c>
      <c r="I18" s="19">
        <v>1</v>
      </c>
      <c r="J18" s="19">
        <v>1</v>
      </c>
      <c r="K18" s="19">
        <v>0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0</v>
      </c>
      <c r="T18" s="19">
        <v>0</v>
      </c>
      <c r="U18" s="19">
        <v>0</v>
      </c>
      <c r="V18" s="19">
        <v>1</v>
      </c>
      <c r="W18" s="19">
        <v>1</v>
      </c>
      <c r="X18" s="19">
        <v>1</v>
      </c>
      <c r="Y18" s="19">
        <v>1</v>
      </c>
      <c r="Z18" s="19">
        <v>0</v>
      </c>
      <c r="AA18" s="19">
        <v>1</v>
      </c>
      <c r="AB18" s="19">
        <v>1</v>
      </c>
      <c r="AC18" s="19">
        <v>0</v>
      </c>
      <c r="AD18" s="19">
        <v>1</v>
      </c>
      <c r="AE18" s="19">
        <v>1</v>
      </c>
      <c r="AF18" s="19">
        <v>0</v>
      </c>
      <c r="AG18" s="19">
        <v>1</v>
      </c>
      <c r="AH18" s="19">
        <v>0</v>
      </c>
      <c r="AI18" s="19">
        <f t="shared" si="0"/>
        <v>22</v>
      </c>
      <c r="AJ18" s="19">
        <f t="shared" si="1"/>
        <v>31</v>
      </c>
      <c r="AK18" s="20">
        <f t="shared" si="2"/>
        <v>0.70967741935483875</v>
      </c>
    </row>
    <row r="19" spans="2:37" ht="15" thickBot="1" x14ac:dyDescent="0.35">
      <c r="B19" s="18" t="s">
        <v>13</v>
      </c>
      <c r="C19" s="18">
        <v>12</v>
      </c>
      <c r="D19" s="21">
        <v>1</v>
      </c>
      <c r="E19" s="21">
        <v>1</v>
      </c>
      <c r="F19" s="21">
        <v>0</v>
      </c>
      <c r="G19" s="21">
        <v>0</v>
      </c>
      <c r="H19" s="21">
        <v>1</v>
      </c>
      <c r="I19" s="21">
        <v>0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1</v>
      </c>
      <c r="AF19" s="21">
        <v>1</v>
      </c>
      <c r="AG19" s="21">
        <v>1</v>
      </c>
      <c r="AH19" s="21">
        <v>1</v>
      </c>
      <c r="AI19" s="21">
        <f t="shared" si="0"/>
        <v>17</v>
      </c>
      <c r="AJ19" s="21">
        <f t="shared" si="1"/>
        <v>31</v>
      </c>
      <c r="AK19" s="22">
        <f t="shared" si="2"/>
        <v>0.54838709677419351</v>
      </c>
    </row>
    <row r="20" spans="2:37" ht="15" thickBot="1" x14ac:dyDescent="0.35">
      <c r="B20" s="18" t="s">
        <v>14</v>
      </c>
      <c r="C20" s="18">
        <v>13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0</v>
      </c>
      <c r="N20" s="19">
        <v>0</v>
      </c>
      <c r="O20" s="19">
        <v>0</v>
      </c>
      <c r="P20" s="19">
        <v>1</v>
      </c>
      <c r="Q20" s="19">
        <v>1</v>
      </c>
      <c r="R20" s="19">
        <v>1</v>
      </c>
      <c r="S20" s="19">
        <v>1</v>
      </c>
      <c r="T20" s="19">
        <v>0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0</v>
      </c>
      <c r="AH20" s="19">
        <v>1</v>
      </c>
      <c r="AI20" s="19">
        <f t="shared" si="0"/>
        <v>26</v>
      </c>
      <c r="AJ20" s="19">
        <f t="shared" si="1"/>
        <v>31</v>
      </c>
      <c r="AK20" s="20">
        <f t="shared" si="2"/>
        <v>0.83870967741935487</v>
      </c>
    </row>
    <row r="21" spans="2:37" ht="15" thickBot="1" x14ac:dyDescent="0.35">
      <c r="B21" s="18" t="s">
        <v>15</v>
      </c>
      <c r="C21" s="18">
        <v>14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0</v>
      </c>
      <c r="N21" s="21">
        <v>0</v>
      </c>
      <c r="O21" s="21">
        <v>1</v>
      </c>
      <c r="P21" s="21">
        <v>0</v>
      </c>
      <c r="Q21" s="21">
        <v>0</v>
      </c>
      <c r="R21" s="21">
        <v>1</v>
      </c>
      <c r="S21" s="21">
        <v>0</v>
      </c>
      <c r="T21" s="21">
        <v>0</v>
      </c>
      <c r="U21" s="21">
        <v>1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1</v>
      </c>
      <c r="AB21" s="21">
        <v>1</v>
      </c>
      <c r="AC21" s="21">
        <v>1</v>
      </c>
      <c r="AD21" s="21">
        <v>0</v>
      </c>
      <c r="AE21" s="21">
        <v>0</v>
      </c>
      <c r="AF21" s="21">
        <v>0</v>
      </c>
      <c r="AG21" s="21">
        <v>1</v>
      </c>
      <c r="AH21" s="21">
        <v>1</v>
      </c>
      <c r="AI21" s="21">
        <f t="shared" si="0"/>
        <v>19</v>
      </c>
      <c r="AJ21" s="21">
        <f t="shared" si="1"/>
        <v>31</v>
      </c>
      <c r="AK21" s="22">
        <f t="shared" si="2"/>
        <v>0.61290322580645162</v>
      </c>
    </row>
    <row r="22" spans="2:37" ht="15" thickBot="1" x14ac:dyDescent="0.35">
      <c r="B22" s="18" t="s">
        <v>16</v>
      </c>
      <c r="C22" s="18">
        <v>15</v>
      </c>
      <c r="D22" s="19">
        <v>1</v>
      </c>
      <c r="E22" s="19">
        <v>1</v>
      </c>
      <c r="F22" s="19">
        <v>0</v>
      </c>
      <c r="G22" s="19">
        <v>1</v>
      </c>
      <c r="H22" s="19">
        <v>0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0</v>
      </c>
      <c r="W22" s="19">
        <v>1</v>
      </c>
      <c r="X22" s="19">
        <v>1</v>
      </c>
      <c r="Y22" s="19">
        <v>0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9">
        <v>1</v>
      </c>
      <c r="AI22" s="19">
        <f t="shared" si="0"/>
        <v>27</v>
      </c>
      <c r="AJ22" s="19">
        <f t="shared" si="1"/>
        <v>31</v>
      </c>
      <c r="AK22" s="20">
        <f t="shared" si="2"/>
        <v>0.87096774193548387</v>
      </c>
    </row>
    <row r="23" spans="2:37" ht="15" thickBot="1" x14ac:dyDescent="0.35">
      <c r="B23" s="23" t="s">
        <v>86</v>
      </c>
      <c r="C23" s="23"/>
      <c r="D23" s="24">
        <f>SUM(D8:D22)</f>
        <v>14</v>
      </c>
      <c r="E23" s="24">
        <f t="shared" ref="E23:M23" si="3">SUM(E8:E22)</f>
        <v>12</v>
      </c>
      <c r="F23" s="24">
        <f t="shared" si="3"/>
        <v>13</v>
      </c>
      <c r="G23" s="24">
        <f t="shared" si="3"/>
        <v>10</v>
      </c>
      <c r="H23" s="24">
        <f t="shared" si="3"/>
        <v>14</v>
      </c>
      <c r="I23" s="24">
        <f t="shared" si="3"/>
        <v>12</v>
      </c>
      <c r="J23" s="24">
        <f t="shared" si="3"/>
        <v>15</v>
      </c>
      <c r="K23" s="24">
        <f t="shared" si="3"/>
        <v>13</v>
      </c>
      <c r="L23" s="24">
        <f t="shared" si="3"/>
        <v>15</v>
      </c>
      <c r="M23" s="24">
        <f t="shared" si="3"/>
        <v>13</v>
      </c>
      <c r="N23" s="24">
        <f t="shared" ref="N23" si="4">SUM(N8:N22)</f>
        <v>12</v>
      </c>
      <c r="O23" s="24">
        <f t="shared" ref="O23" si="5">SUM(O8:O22)</f>
        <v>13</v>
      </c>
      <c r="P23" s="24">
        <f t="shared" ref="P23" si="6">SUM(P8:P22)</f>
        <v>11</v>
      </c>
      <c r="Q23" s="24">
        <f t="shared" ref="Q23" si="7">SUM(Q8:Q22)</f>
        <v>12</v>
      </c>
      <c r="R23" s="24">
        <f t="shared" ref="R23" si="8">SUM(R8:R22)</f>
        <v>13</v>
      </c>
      <c r="S23" s="24">
        <f t="shared" ref="S23" si="9">SUM(S8:S22)</f>
        <v>12</v>
      </c>
      <c r="T23" s="24">
        <f t="shared" ref="T23" si="10">SUM(T8:T22)</f>
        <v>9</v>
      </c>
      <c r="U23" s="24">
        <f t="shared" ref="U23" si="11">SUM(U8:U22)</f>
        <v>10</v>
      </c>
      <c r="V23" s="24">
        <f t="shared" ref="V23" si="12">SUM(V8:V22)</f>
        <v>11</v>
      </c>
      <c r="W23" s="24">
        <f t="shared" ref="W23" si="13">SUM(W8:W22)</f>
        <v>10</v>
      </c>
      <c r="X23" s="24">
        <f t="shared" ref="X23" si="14">SUM(X8:X22)</f>
        <v>9</v>
      </c>
      <c r="Y23" s="24">
        <f t="shared" ref="Y23" si="15">SUM(Y8:Y22)</f>
        <v>9</v>
      </c>
      <c r="Z23" s="24">
        <f t="shared" ref="Z23" si="16">SUM(Z8:Z22)</f>
        <v>9</v>
      </c>
      <c r="AA23" s="24">
        <f t="shared" ref="AA23" si="17">SUM(AA8:AA22)</f>
        <v>12</v>
      </c>
      <c r="AB23" s="24">
        <f t="shared" ref="AB23" si="18">SUM(AB8:AB22)</f>
        <v>12</v>
      </c>
      <c r="AC23" s="24">
        <f t="shared" ref="AC23" si="19">SUM(AC8:AC22)</f>
        <v>13</v>
      </c>
      <c r="AD23" s="24">
        <f t="shared" ref="AD23" si="20">SUM(AD8:AD22)</f>
        <v>10</v>
      </c>
      <c r="AE23" s="24">
        <f t="shared" ref="AE23" si="21">SUM(AE8:AE22)</f>
        <v>13</v>
      </c>
      <c r="AF23" s="24">
        <f t="shared" ref="AF23" si="22">SUM(AF8:AF22)</f>
        <v>10</v>
      </c>
      <c r="AG23" s="24">
        <f t="shared" ref="AG23" si="23">SUM(AG8:AG22)</f>
        <v>12</v>
      </c>
      <c r="AH23" s="24">
        <f t="shared" ref="AH23" si="24">SUM(AH8:AH22)</f>
        <v>14</v>
      </c>
      <c r="AI23" s="24">
        <f>COUNTIF(D23:AH23,1)</f>
        <v>0</v>
      </c>
      <c r="AJ23" s="24">
        <f>COUNTA(D23:AH23)</f>
        <v>31</v>
      </c>
      <c r="AK23" s="25">
        <f>AI23/AJ23</f>
        <v>0</v>
      </c>
    </row>
  </sheetData>
  <mergeCells count="5">
    <mergeCell ref="D3:F4"/>
    <mergeCell ref="H3:J4"/>
    <mergeCell ref="D6:AH6"/>
    <mergeCell ref="B1:AK2"/>
    <mergeCell ref="L4:U4"/>
  </mergeCells>
  <conditionalFormatting sqref="AK8:AK2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{E1D54B50-E339-4262-9013-BE88D08F8E96}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D54B50-E339-4262-9013-BE88D08F8E9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axisColor rgb="FF000000"/>
            </x14:dataBar>
          </x14:cfRule>
          <xm:sqref>AK8:AK23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1D585B-1B87-4C69-90AB-3AD6E198AF12}">
          <x14:formula1>
            <xm:f>list!$A$3:$A$14</xm:f>
          </x14:formula1>
          <xm:sqref>H3:J4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13ED-D89D-4B6F-8AD7-DC8D96058897}">
  <dimension ref="A1:P21"/>
  <sheetViews>
    <sheetView showGridLines="0" zoomScale="85" zoomScaleNormal="85" workbookViewId="0">
      <selection activeCell="G25" sqref="G25"/>
    </sheetView>
  </sheetViews>
  <sheetFormatPr defaultRowHeight="14.4" x14ac:dyDescent="0.3"/>
  <cols>
    <col min="1" max="1" width="11" bestFit="1" customWidth="1"/>
    <col min="3" max="3" width="9.77734375" bestFit="1" customWidth="1"/>
    <col min="4" max="4" width="13.44140625" bestFit="1" customWidth="1"/>
    <col min="5" max="5" width="10" bestFit="1" customWidth="1"/>
    <col min="6" max="6" width="9.5546875" bestFit="1" customWidth="1"/>
    <col min="8" max="9" width="9.21875" customWidth="1"/>
    <col min="10" max="10" width="16.5546875" customWidth="1"/>
    <col min="13" max="13" width="18.77734375" bestFit="1" customWidth="1"/>
    <col min="15" max="15" width="16.109375" customWidth="1"/>
    <col min="16" max="17" width="11.21875" customWidth="1"/>
  </cols>
  <sheetData>
    <row r="1" spans="1:16" ht="14.4" customHeight="1" x14ac:dyDescent="0.3">
      <c r="A1" s="37" t="str">
        <f>"ASSESSMENTS FOR  "&amp;D4</f>
        <v>ASSESSMENTS FOR  January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15.6" x14ac:dyDescent="0.3">
      <c r="A3" s="11"/>
    </row>
    <row r="4" spans="1:16" ht="15.6" x14ac:dyDescent="0.3">
      <c r="B4" s="40" t="s">
        <v>18</v>
      </c>
      <c r="C4" s="40"/>
      <c r="D4" s="40" t="s">
        <v>20</v>
      </c>
      <c r="E4" s="40"/>
      <c r="F4" s="40"/>
      <c r="G4" s="38" t="s">
        <v>43</v>
      </c>
      <c r="H4" s="39"/>
      <c r="I4" s="39"/>
      <c r="J4" s="39"/>
    </row>
    <row r="5" spans="1:16" ht="15" thickBot="1" x14ac:dyDescent="0.35"/>
    <row r="6" spans="1:16" ht="16.2" thickBot="1" x14ac:dyDescent="0.35">
      <c r="A6" s="5" t="s">
        <v>0</v>
      </c>
      <c r="B6" s="5" t="s">
        <v>1</v>
      </c>
      <c r="C6" s="9" t="s">
        <v>51</v>
      </c>
      <c r="D6" s="9" t="s">
        <v>52</v>
      </c>
      <c r="E6" s="9" t="s">
        <v>53</v>
      </c>
      <c r="F6" s="9" t="s">
        <v>35</v>
      </c>
      <c r="G6" s="9" t="s">
        <v>36</v>
      </c>
      <c r="H6" s="9" t="s">
        <v>37</v>
      </c>
      <c r="I6" s="9" t="s">
        <v>38</v>
      </c>
      <c r="J6" s="9" t="s">
        <v>39</v>
      </c>
      <c r="K6" s="9" t="s">
        <v>40</v>
      </c>
      <c r="L6" s="9" t="s">
        <v>41</v>
      </c>
      <c r="M6" s="8" t="s">
        <v>42</v>
      </c>
      <c r="N6" s="8" t="s">
        <v>45</v>
      </c>
      <c r="O6" s="9" t="s">
        <v>44</v>
      </c>
    </row>
    <row r="7" spans="1:16" ht="15" thickBot="1" x14ac:dyDescent="0.35">
      <c r="A7" s="6" t="s">
        <v>2</v>
      </c>
      <c r="B7" s="6">
        <v>1</v>
      </c>
      <c r="C7" s="7">
        <v>25</v>
      </c>
      <c r="D7" s="7">
        <v>24</v>
      </c>
      <c r="E7" s="7">
        <v>20</v>
      </c>
      <c r="F7" s="7">
        <v>2</v>
      </c>
      <c r="G7" s="7">
        <v>3</v>
      </c>
      <c r="H7" s="7">
        <v>5</v>
      </c>
      <c r="I7" s="7">
        <v>6</v>
      </c>
      <c r="J7" s="7">
        <v>4</v>
      </c>
      <c r="K7" s="7">
        <v>4</v>
      </c>
      <c r="L7" s="7">
        <v>6</v>
      </c>
      <c r="M7" s="10">
        <f t="shared" ref="M7:M21" si="0">SUM(C7:L7)</f>
        <v>99</v>
      </c>
      <c r="N7" s="2"/>
      <c r="O7" t="str">
        <f t="shared" ref="O7:O21" si="1">IF(M7&lt;30,"Fail",IF(AND(M7&gt;=30,M7&lt;50),"Below Avg",IF(AND(M7&gt;=50,M7&lt;90),"Avg",IF(M7&gt;=90,"Excellent",""))))</f>
        <v>Excellent</v>
      </c>
    </row>
    <row r="8" spans="1:16" ht="15" thickBot="1" x14ac:dyDescent="0.35">
      <c r="A8" s="6" t="s">
        <v>3</v>
      </c>
      <c r="B8" s="6">
        <v>2</v>
      </c>
      <c r="C8" s="7">
        <v>22</v>
      </c>
      <c r="D8" s="7">
        <v>20</v>
      </c>
      <c r="E8" s="7">
        <v>11</v>
      </c>
      <c r="F8" s="7">
        <v>2</v>
      </c>
      <c r="G8" s="7">
        <v>3</v>
      </c>
      <c r="H8" s="7">
        <v>5</v>
      </c>
      <c r="I8" s="7">
        <v>6</v>
      </c>
      <c r="J8" s="7">
        <v>4</v>
      </c>
      <c r="K8" s="7">
        <v>4</v>
      </c>
      <c r="L8" s="7">
        <v>6</v>
      </c>
      <c r="M8" s="10">
        <f t="shared" si="0"/>
        <v>83</v>
      </c>
      <c r="N8" s="2"/>
      <c r="O8" t="str">
        <f t="shared" si="1"/>
        <v>Avg</v>
      </c>
    </row>
    <row r="9" spans="1:16" ht="15" thickBot="1" x14ac:dyDescent="0.35">
      <c r="A9" s="6" t="s">
        <v>4</v>
      </c>
      <c r="B9" s="6">
        <v>3</v>
      </c>
      <c r="C9" s="7">
        <v>23</v>
      </c>
      <c r="D9" s="7">
        <v>15</v>
      </c>
      <c r="E9" s="7">
        <v>10</v>
      </c>
      <c r="F9" s="7">
        <v>2</v>
      </c>
      <c r="G9" s="7">
        <v>3</v>
      </c>
      <c r="H9" s="7">
        <v>5</v>
      </c>
      <c r="I9" s="7">
        <v>6</v>
      </c>
      <c r="J9" s="7">
        <v>4</v>
      </c>
      <c r="K9" s="7">
        <v>4</v>
      </c>
      <c r="L9" s="7">
        <v>6</v>
      </c>
      <c r="M9" s="10">
        <f t="shared" si="0"/>
        <v>78</v>
      </c>
      <c r="N9" s="2"/>
      <c r="O9" t="str">
        <f t="shared" si="1"/>
        <v>Avg</v>
      </c>
    </row>
    <row r="10" spans="1:16" ht="15" thickBot="1" x14ac:dyDescent="0.35">
      <c r="A10" s="6" t="s">
        <v>5</v>
      </c>
      <c r="B10" s="6">
        <v>4</v>
      </c>
      <c r="C10" s="7">
        <v>12</v>
      </c>
      <c r="D10" s="7">
        <v>16</v>
      </c>
      <c r="E10" s="7">
        <v>9</v>
      </c>
      <c r="F10" s="7">
        <v>2</v>
      </c>
      <c r="G10" s="7">
        <v>3</v>
      </c>
      <c r="H10" s="7">
        <v>5</v>
      </c>
      <c r="I10" s="7">
        <v>6</v>
      </c>
      <c r="J10" s="7">
        <v>4</v>
      </c>
      <c r="K10" s="7">
        <v>4</v>
      </c>
      <c r="L10" s="7">
        <v>6</v>
      </c>
      <c r="M10" s="10">
        <f t="shared" si="0"/>
        <v>67</v>
      </c>
      <c r="N10" s="2"/>
      <c r="O10" t="str">
        <f t="shared" si="1"/>
        <v>Avg</v>
      </c>
    </row>
    <row r="11" spans="1:16" ht="15" thickBot="1" x14ac:dyDescent="0.35">
      <c r="A11" s="6" t="s">
        <v>6</v>
      </c>
      <c r="B11" s="6">
        <v>5</v>
      </c>
      <c r="C11" s="7">
        <v>10</v>
      </c>
      <c r="D11" s="7">
        <v>18</v>
      </c>
      <c r="E11" s="7">
        <v>5</v>
      </c>
      <c r="F11" s="7">
        <v>2</v>
      </c>
      <c r="G11" s="7">
        <v>3</v>
      </c>
      <c r="H11" s="7">
        <v>5</v>
      </c>
      <c r="I11" s="7">
        <v>6</v>
      </c>
      <c r="J11" s="7">
        <v>4</v>
      </c>
      <c r="K11" s="7">
        <v>4</v>
      </c>
      <c r="L11" s="7">
        <v>6</v>
      </c>
      <c r="M11" s="10">
        <f t="shared" si="0"/>
        <v>63</v>
      </c>
      <c r="N11" s="2"/>
      <c r="O11" t="str">
        <f t="shared" si="1"/>
        <v>Avg</v>
      </c>
    </row>
    <row r="12" spans="1:16" ht="15" thickBot="1" x14ac:dyDescent="0.35">
      <c r="A12" s="6" t="s">
        <v>7</v>
      </c>
      <c r="B12" s="6">
        <v>6</v>
      </c>
      <c r="C12" s="7">
        <v>3</v>
      </c>
      <c r="D12" s="7">
        <v>19</v>
      </c>
      <c r="E12" s="7">
        <v>5</v>
      </c>
      <c r="F12" s="7">
        <v>2</v>
      </c>
      <c r="G12" s="7">
        <v>3</v>
      </c>
      <c r="H12" s="7">
        <v>5</v>
      </c>
      <c r="I12" s="7">
        <v>6</v>
      </c>
      <c r="J12" s="7">
        <v>4</v>
      </c>
      <c r="K12" s="7">
        <v>4</v>
      </c>
      <c r="L12" s="7">
        <v>6</v>
      </c>
      <c r="M12" s="10">
        <f t="shared" si="0"/>
        <v>57</v>
      </c>
      <c r="N12" s="2"/>
      <c r="O12" t="str">
        <f t="shared" si="1"/>
        <v>Avg</v>
      </c>
    </row>
    <row r="13" spans="1:16" ht="15" thickBot="1" x14ac:dyDescent="0.35">
      <c r="A13" s="6" t="s">
        <v>8</v>
      </c>
      <c r="B13" s="6">
        <v>7</v>
      </c>
      <c r="C13" s="7">
        <v>9</v>
      </c>
      <c r="D13" s="7">
        <v>9</v>
      </c>
      <c r="E13" s="7">
        <v>2</v>
      </c>
      <c r="F13" s="7">
        <v>2</v>
      </c>
      <c r="G13" s="7">
        <v>3</v>
      </c>
      <c r="H13" s="7">
        <v>5</v>
      </c>
      <c r="I13" s="7">
        <v>6</v>
      </c>
      <c r="J13" s="7">
        <v>4</v>
      </c>
      <c r="K13" s="7">
        <v>4</v>
      </c>
      <c r="L13" s="7">
        <v>6</v>
      </c>
      <c r="M13" s="10">
        <f t="shared" si="0"/>
        <v>50</v>
      </c>
      <c r="N13" s="2"/>
      <c r="O13" t="str">
        <f t="shared" si="1"/>
        <v>Avg</v>
      </c>
    </row>
    <row r="14" spans="1:16" ht="15" thickBot="1" x14ac:dyDescent="0.35">
      <c r="A14" s="6" t="s">
        <v>9</v>
      </c>
      <c r="B14" s="6">
        <v>8</v>
      </c>
      <c r="C14" s="7">
        <v>5</v>
      </c>
      <c r="D14" s="7">
        <v>5</v>
      </c>
      <c r="E14" s="7">
        <v>1</v>
      </c>
      <c r="F14" s="7">
        <v>0</v>
      </c>
      <c r="G14" s="7">
        <v>1</v>
      </c>
      <c r="H14" s="7">
        <v>5</v>
      </c>
      <c r="I14" s="7">
        <v>1</v>
      </c>
      <c r="J14" s="7">
        <v>2</v>
      </c>
      <c r="K14" s="7">
        <v>4</v>
      </c>
      <c r="L14" s="7">
        <v>2</v>
      </c>
      <c r="M14" s="10">
        <f t="shared" si="0"/>
        <v>26</v>
      </c>
      <c r="N14" s="2"/>
      <c r="O14" t="str">
        <f t="shared" si="1"/>
        <v>Fail</v>
      </c>
    </row>
    <row r="15" spans="1:16" ht="15" thickBot="1" x14ac:dyDescent="0.35">
      <c r="A15" s="6" t="s">
        <v>54</v>
      </c>
      <c r="B15" s="6">
        <v>9</v>
      </c>
      <c r="C15" s="7">
        <v>2</v>
      </c>
      <c r="D15" s="7">
        <v>4</v>
      </c>
      <c r="E15" s="7">
        <v>2</v>
      </c>
      <c r="F15" s="7">
        <v>2</v>
      </c>
      <c r="G15" s="7">
        <v>3</v>
      </c>
      <c r="H15" s="7">
        <v>5</v>
      </c>
      <c r="I15" s="7">
        <v>6</v>
      </c>
      <c r="J15" s="7">
        <v>4</v>
      </c>
      <c r="K15" s="7">
        <v>4</v>
      </c>
      <c r="L15" s="7">
        <v>6</v>
      </c>
      <c r="M15" s="10">
        <f t="shared" si="0"/>
        <v>38</v>
      </c>
      <c r="N15" s="2"/>
      <c r="O15" t="str">
        <f t="shared" si="1"/>
        <v>Below Avg</v>
      </c>
    </row>
    <row r="16" spans="1:16" ht="15" thickBot="1" x14ac:dyDescent="0.35">
      <c r="A16" s="6" t="s">
        <v>11</v>
      </c>
      <c r="B16" s="6">
        <v>10</v>
      </c>
      <c r="C16" s="7">
        <v>0</v>
      </c>
      <c r="D16" s="7">
        <v>2</v>
      </c>
      <c r="E16" s="7">
        <v>11</v>
      </c>
      <c r="F16" s="7">
        <v>2</v>
      </c>
      <c r="G16" s="7">
        <v>3</v>
      </c>
      <c r="H16" s="7">
        <v>5</v>
      </c>
      <c r="I16" s="7">
        <v>6</v>
      </c>
      <c r="J16" s="7">
        <v>4</v>
      </c>
      <c r="K16" s="7">
        <v>4</v>
      </c>
      <c r="L16" s="7">
        <v>6</v>
      </c>
      <c r="M16" s="10">
        <f t="shared" si="0"/>
        <v>43</v>
      </c>
      <c r="N16" s="2"/>
      <c r="O16" t="str">
        <f t="shared" si="1"/>
        <v>Below Avg</v>
      </c>
    </row>
    <row r="17" spans="1:15" ht="15" thickBot="1" x14ac:dyDescent="0.35">
      <c r="A17" s="6" t="s">
        <v>12</v>
      </c>
      <c r="B17" s="6">
        <v>11</v>
      </c>
      <c r="C17" s="7">
        <v>20</v>
      </c>
      <c r="D17" s="7">
        <v>18</v>
      </c>
      <c r="E17" s="7">
        <v>19</v>
      </c>
      <c r="F17" s="7">
        <v>2</v>
      </c>
      <c r="G17" s="7">
        <v>3</v>
      </c>
      <c r="H17" s="7">
        <v>5</v>
      </c>
      <c r="I17" s="7">
        <v>6</v>
      </c>
      <c r="J17" s="7">
        <v>4</v>
      </c>
      <c r="K17" s="7">
        <v>4</v>
      </c>
      <c r="L17" s="7">
        <v>6</v>
      </c>
      <c r="M17" s="10">
        <f t="shared" si="0"/>
        <v>87</v>
      </c>
      <c r="N17" s="2"/>
      <c r="O17" t="str">
        <f t="shared" si="1"/>
        <v>Avg</v>
      </c>
    </row>
    <row r="18" spans="1:15" ht="15" thickBot="1" x14ac:dyDescent="0.35">
      <c r="A18" s="6" t="s">
        <v>13</v>
      </c>
      <c r="B18" s="6">
        <v>12</v>
      </c>
      <c r="C18" s="7">
        <v>18</v>
      </c>
      <c r="D18" s="7">
        <v>15</v>
      </c>
      <c r="E18" s="7">
        <v>20</v>
      </c>
      <c r="F18" s="7">
        <v>2</v>
      </c>
      <c r="G18" s="7">
        <v>3</v>
      </c>
      <c r="H18" s="7">
        <v>5</v>
      </c>
      <c r="I18" s="7">
        <v>6</v>
      </c>
      <c r="J18" s="7">
        <v>4</v>
      </c>
      <c r="K18" s="7">
        <v>4</v>
      </c>
      <c r="L18" s="7">
        <v>6</v>
      </c>
      <c r="M18" s="10">
        <f t="shared" si="0"/>
        <v>83</v>
      </c>
      <c r="N18" s="2"/>
      <c r="O18" t="str">
        <f t="shared" si="1"/>
        <v>Avg</v>
      </c>
    </row>
    <row r="19" spans="1:15" ht="15" thickBot="1" x14ac:dyDescent="0.35">
      <c r="A19" s="6" t="s">
        <v>14</v>
      </c>
      <c r="B19" s="6">
        <v>13</v>
      </c>
      <c r="C19" s="7">
        <v>19</v>
      </c>
      <c r="D19" s="7">
        <v>16</v>
      </c>
      <c r="E19" s="7">
        <v>12</v>
      </c>
      <c r="F19" s="7">
        <v>2</v>
      </c>
      <c r="G19" s="7">
        <v>3</v>
      </c>
      <c r="H19" s="7">
        <v>5</v>
      </c>
      <c r="I19" s="7">
        <v>6</v>
      </c>
      <c r="J19" s="7">
        <v>4</v>
      </c>
      <c r="K19" s="7">
        <v>4</v>
      </c>
      <c r="L19" s="7">
        <v>6</v>
      </c>
      <c r="M19" s="10">
        <f t="shared" si="0"/>
        <v>77</v>
      </c>
      <c r="N19" s="2"/>
      <c r="O19" t="str">
        <f t="shared" si="1"/>
        <v>Avg</v>
      </c>
    </row>
    <row r="20" spans="1:15" ht="15" thickBot="1" x14ac:dyDescent="0.35">
      <c r="A20" s="6" t="s">
        <v>15</v>
      </c>
      <c r="B20" s="6">
        <v>14</v>
      </c>
      <c r="C20" s="7">
        <v>17</v>
      </c>
      <c r="D20" s="7">
        <v>12</v>
      </c>
      <c r="E20" s="7">
        <v>5</v>
      </c>
      <c r="F20" s="7">
        <v>2</v>
      </c>
      <c r="G20" s="7">
        <v>3</v>
      </c>
      <c r="H20" s="7">
        <v>5</v>
      </c>
      <c r="I20" s="7">
        <v>6</v>
      </c>
      <c r="J20" s="7">
        <v>4</v>
      </c>
      <c r="K20" s="7">
        <v>4</v>
      </c>
      <c r="L20" s="7">
        <v>6</v>
      </c>
      <c r="M20" s="10">
        <f t="shared" si="0"/>
        <v>64</v>
      </c>
      <c r="N20" s="2"/>
      <c r="O20" t="str">
        <f t="shared" si="1"/>
        <v>Avg</v>
      </c>
    </row>
    <row r="21" spans="1:15" ht="15" thickBot="1" x14ac:dyDescent="0.35">
      <c r="A21" s="6" t="s">
        <v>16</v>
      </c>
      <c r="B21" s="6">
        <v>15</v>
      </c>
      <c r="C21" s="7">
        <v>15</v>
      </c>
      <c r="D21" s="7">
        <v>20</v>
      </c>
      <c r="E21" s="7">
        <v>0</v>
      </c>
      <c r="F21" s="7">
        <v>2</v>
      </c>
      <c r="G21" s="7">
        <v>3</v>
      </c>
      <c r="H21" s="7">
        <v>5</v>
      </c>
      <c r="I21" s="7">
        <v>6</v>
      </c>
      <c r="J21" s="7">
        <v>4</v>
      </c>
      <c r="K21" s="7">
        <v>4</v>
      </c>
      <c r="L21" s="7">
        <v>6</v>
      </c>
      <c r="M21" s="10">
        <f t="shared" si="0"/>
        <v>65</v>
      </c>
      <c r="N21" s="2"/>
      <c r="O21" t="str">
        <f t="shared" si="1"/>
        <v>Avg</v>
      </c>
    </row>
  </sheetData>
  <mergeCells count="4">
    <mergeCell ref="A1:P2"/>
    <mergeCell ref="G4:J4"/>
    <mergeCell ref="B4:C4"/>
    <mergeCell ref="D4:F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650F53-F543-4CA7-BED2-574FDCFFCC32}">
          <x14:formula1>
            <xm:f>list!$A$3:$A$14</xm:f>
          </x14:formula1>
          <xm:sqref>D4:F4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16F9-5370-4B8B-B804-8CA6A1347E82}">
  <dimension ref="A1:Q3"/>
  <sheetViews>
    <sheetView showGridLines="0" zoomScale="85" zoomScaleNormal="85" workbookViewId="0">
      <selection activeCell="Q17" sqref="Q17"/>
    </sheetView>
  </sheetViews>
  <sheetFormatPr defaultRowHeight="14.4" x14ac:dyDescent="0.3"/>
  <sheetData>
    <row r="1" spans="1:17" ht="14.4" customHeight="1" x14ac:dyDescent="0.3">
      <c r="A1" s="41" t="s">
        <v>87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42"/>
    </row>
    <row r="2" spans="1:17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42"/>
    </row>
    <row r="3" spans="1:17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42"/>
    </row>
  </sheetData>
  <mergeCells count="1">
    <mergeCell ref="A1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3851-AC50-4C41-BD56-8F6D6F07E44F}">
  <dimension ref="A3:B7"/>
  <sheetViews>
    <sheetView topLeftCell="A7" workbookViewId="0">
      <selection activeCell="S20" sqref="S20"/>
    </sheetView>
  </sheetViews>
  <sheetFormatPr defaultRowHeight="14.4" x14ac:dyDescent="0.3"/>
  <cols>
    <col min="1" max="1" width="10.88671875" bestFit="1" customWidth="1"/>
    <col min="2" max="2" width="16.5546875" bestFit="1" customWidth="1"/>
  </cols>
  <sheetData>
    <row r="3" spans="1:2" x14ac:dyDescent="0.3">
      <c r="A3" s="12" t="s">
        <v>44</v>
      </c>
      <c r="B3" t="s">
        <v>50</v>
      </c>
    </row>
    <row r="4" spans="1:2" x14ac:dyDescent="0.3">
      <c r="A4" t="s">
        <v>46</v>
      </c>
      <c r="B4">
        <v>7</v>
      </c>
    </row>
    <row r="5" spans="1:2" x14ac:dyDescent="0.3">
      <c r="A5" t="s">
        <v>47</v>
      </c>
      <c r="B5">
        <v>2</v>
      </c>
    </row>
    <row r="6" spans="1:2" x14ac:dyDescent="0.3">
      <c r="A6" t="s">
        <v>48</v>
      </c>
      <c r="B6">
        <v>1</v>
      </c>
    </row>
    <row r="7" spans="1:2" x14ac:dyDescent="0.3">
      <c r="A7" t="s">
        <v>49</v>
      </c>
      <c r="B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006-EB06-44A2-9851-D51B308EAAFE}">
  <dimension ref="A2:A14"/>
  <sheetViews>
    <sheetView workbookViewId="0">
      <selection activeCell="B5" sqref="B5"/>
    </sheetView>
  </sheetViews>
  <sheetFormatPr defaultRowHeight="14.4" x14ac:dyDescent="0.3"/>
  <cols>
    <col min="1" max="1" width="11.109375" bestFit="1" customWidth="1"/>
  </cols>
  <sheetData>
    <row r="2" spans="1:1" x14ac:dyDescent="0.3">
      <c r="A2" s="3" t="s">
        <v>19</v>
      </c>
    </row>
    <row r="3" spans="1:1" ht="15.6" x14ac:dyDescent="0.3">
      <c r="A3" s="1" t="s">
        <v>20</v>
      </c>
    </row>
    <row r="4" spans="1:1" ht="15.6" x14ac:dyDescent="0.3">
      <c r="A4" s="1" t="s">
        <v>21</v>
      </c>
    </row>
    <row r="5" spans="1:1" ht="15.6" x14ac:dyDescent="0.3">
      <c r="A5" s="1" t="s">
        <v>22</v>
      </c>
    </row>
    <row r="6" spans="1:1" ht="15.6" x14ac:dyDescent="0.3">
      <c r="A6" s="1" t="s">
        <v>23</v>
      </c>
    </row>
    <row r="7" spans="1:1" ht="15.6" x14ac:dyDescent="0.3">
      <c r="A7" s="1" t="s">
        <v>24</v>
      </c>
    </row>
    <row r="8" spans="1:1" ht="15.6" x14ac:dyDescent="0.3">
      <c r="A8" s="1" t="s">
        <v>25</v>
      </c>
    </row>
    <row r="9" spans="1:1" ht="15.6" x14ac:dyDescent="0.3">
      <c r="A9" s="1" t="s">
        <v>26</v>
      </c>
    </row>
    <row r="10" spans="1:1" ht="15.6" x14ac:dyDescent="0.3">
      <c r="A10" s="1" t="s">
        <v>27</v>
      </c>
    </row>
    <row r="11" spans="1:1" ht="15.6" x14ac:dyDescent="0.3">
      <c r="A11" s="1" t="s">
        <v>28</v>
      </c>
    </row>
    <row r="12" spans="1:1" ht="15.6" x14ac:dyDescent="0.3">
      <c r="A12" s="1" t="s">
        <v>29</v>
      </c>
    </row>
    <row r="13" spans="1:1" ht="15.6" x14ac:dyDescent="0.3">
      <c r="A13" s="1" t="s">
        <v>30</v>
      </c>
    </row>
    <row r="14" spans="1:1" ht="15.6" x14ac:dyDescent="0.3">
      <c r="A14" s="1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Attendence</vt:lpstr>
      <vt:lpstr>Mark</vt:lpstr>
      <vt:lpstr>Dashboard</vt:lpstr>
      <vt:lpstr>Sheet3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harshan mv</dc:creator>
  <cp:lastModifiedBy>harshan mv</cp:lastModifiedBy>
  <dcterms:created xsi:type="dcterms:W3CDTF">2024-10-26T11:28:21Z</dcterms:created>
  <dcterms:modified xsi:type="dcterms:W3CDTF">2024-10-26T17:28:22Z</dcterms:modified>
</cp:coreProperties>
</file>