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RCER\Sem 3\Data Driven\Final Project\DDD_Final _Project\"/>
    </mc:Choice>
  </mc:AlternateContent>
  <xr:revisionPtr revIDLastSave="0" documentId="13_ncr:1_{CE828008-192A-48C8-87B7-FAC413AD6516}" xr6:coauthVersionLast="47" xr6:coauthVersionMax="47" xr10:uidLastSave="{00000000-0000-0000-0000-000000000000}"/>
  <bookViews>
    <workbookView xWindow="-120" yWindow="-120" windowWidth="20730" windowHeight="11160" activeTab="3" xr2:uid="{8E3ACBFC-2BDE-462B-8DB7-22EBC332246A}"/>
  </bookViews>
  <sheets>
    <sheet name="Cutoff Point 0.3" sheetId="1" r:id="rId1"/>
    <sheet name="Cutoff Point 0.4" sheetId="5" r:id="rId2"/>
    <sheet name="Result" sheetId="2" r:id="rId3"/>
    <sheet name="Simulation-Overbook-Base Ca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/>
  <c r="C15" i="2"/>
  <c r="B18" i="2"/>
  <c r="C1" i="2"/>
  <c r="C4" i="2" s="1"/>
  <c r="D1" i="2"/>
  <c r="H4" i="2" s="1"/>
  <c r="H7" i="2"/>
  <c r="D6" i="2"/>
  <c r="H6" i="2" s="1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2" i="5"/>
  <c r="O2" i="1"/>
  <c r="D12" i="2"/>
  <c r="G7" i="2"/>
  <c r="F6" i="2"/>
  <c r="F7" i="2"/>
  <c r="F5" i="2"/>
  <c r="G4" i="4"/>
  <c r="I4" i="4" s="1"/>
  <c r="J4" i="4" s="1"/>
  <c r="E3" i="4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" i="4"/>
  <c r="F6" i="4" s="1"/>
  <c r="A3" i="4"/>
  <c r="A2" i="4"/>
  <c r="C6" i="2"/>
  <c r="C5" i="2" s="1"/>
  <c r="D5" i="2" l="1"/>
  <c r="G4" i="2"/>
  <c r="D4" i="2"/>
  <c r="G5" i="2"/>
  <c r="C16" i="2"/>
  <c r="C18" i="2" s="1"/>
  <c r="G6" i="2"/>
  <c r="S6" i="5"/>
  <c r="T6" i="5"/>
  <c r="S5" i="5"/>
  <c r="T5" i="5"/>
  <c r="H5" i="2" l="1"/>
  <c r="D16" i="2"/>
  <c r="D18" i="2" s="1"/>
  <c r="S7" i="5"/>
  <c r="R11" i="5" s="1"/>
  <c r="U6" i="5"/>
  <c r="T7" i="5"/>
  <c r="R12" i="5" s="1"/>
  <c r="U5" i="5"/>
  <c r="S14" i="5" s="1"/>
  <c r="D2" i="2" s="1"/>
  <c r="U7" i="5"/>
  <c r="D8" i="2" l="1"/>
  <c r="H8" i="2" s="1"/>
  <c r="R14" i="5"/>
  <c r="R15" i="5"/>
  <c r="R10" i="5"/>
  <c r="S15" i="5"/>
  <c r="S17" i="5" l="1"/>
  <c r="D3" i="2"/>
  <c r="D9" i="2" l="1"/>
  <c r="D11" i="2" l="1"/>
  <c r="H11" i="2" s="1"/>
  <c r="D10" i="2"/>
  <c r="H10" i="2" s="1"/>
  <c r="H9" i="2"/>
  <c r="H12" i="2" l="1"/>
  <c r="H13" i="2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T5" i="1"/>
  <c r="S5" i="1" l="1"/>
  <c r="S6" i="1"/>
  <c r="U5" i="1" s="1"/>
  <c r="S15" i="1" s="1"/>
  <c r="C3" i="2" s="1"/>
  <c r="C9" i="2" s="1"/>
  <c r="T6" i="1"/>
  <c r="C11" i="2" l="1"/>
  <c r="C10" i="2"/>
  <c r="G9" i="2"/>
  <c r="B3" i="4"/>
  <c r="S14" i="1"/>
  <c r="C2" i="2" s="1"/>
  <c r="C8" i="2" s="1"/>
  <c r="S7" i="1"/>
  <c r="T7" i="1"/>
  <c r="R12" i="1" s="1"/>
  <c r="U7" i="1"/>
  <c r="R10" i="1"/>
  <c r="U6" i="1"/>
  <c r="C8" i="4" l="1"/>
  <c r="D8" i="4" s="1"/>
  <c r="C47" i="4"/>
  <c r="D47" i="4" s="1"/>
  <c r="C27" i="4"/>
  <c r="D27" i="4" s="1"/>
  <c r="C39" i="4"/>
  <c r="D39" i="4" s="1"/>
  <c r="C58" i="4"/>
  <c r="D58" i="4" s="1"/>
  <c r="C42" i="4"/>
  <c r="D42" i="4" s="1"/>
  <c r="C26" i="4"/>
  <c r="D26" i="4" s="1"/>
  <c r="C10" i="4"/>
  <c r="D10" i="4" s="1"/>
  <c r="C49" i="4"/>
  <c r="D49" i="4" s="1"/>
  <c r="C33" i="4"/>
  <c r="D33" i="4" s="1"/>
  <c r="C17" i="4"/>
  <c r="D17" i="4" s="1"/>
  <c r="C60" i="4"/>
  <c r="D60" i="4" s="1"/>
  <c r="C44" i="4"/>
  <c r="D44" i="4" s="1"/>
  <c r="C28" i="4"/>
  <c r="D28" i="4" s="1"/>
  <c r="C12" i="4"/>
  <c r="D12" i="4" s="1"/>
  <c r="C35" i="4"/>
  <c r="D35" i="4" s="1"/>
  <c r="C59" i="4"/>
  <c r="D59" i="4" s="1"/>
  <c r="C31" i="4"/>
  <c r="D31" i="4" s="1"/>
  <c r="C7" i="4"/>
  <c r="D7" i="4" s="1"/>
  <c r="C50" i="4"/>
  <c r="D50" i="4" s="1"/>
  <c r="C34" i="4"/>
  <c r="D34" i="4" s="1"/>
  <c r="C18" i="4"/>
  <c r="D18" i="4" s="1"/>
  <c r="C57" i="4"/>
  <c r="D57" i="4" s="1"/>
  <c r="C52" i="4"/>
  <c r="D52" i="4" s="1"/>
  <c r="C20" i="4"/>
  <c r="D20" i="4" s="1"/>
  <c r="C43" i="4"/>
  <c r="D43" i="4" s="1"/>
  <c r="C14" i="4"/>
  <c r="D14" i="4" s="1"/>
  <c r="C53" i="4"/>
  <c r="D53" i="4" s="1"/>
  <c r="C21" i="4"/>
  <c r="D21" i="4" s="1"/>
  <c r="C32" i="4"/>
  <c r="D32" i="4" s="1"/>
  <c r="C51" i="4"/>
  <c r="D51" i="4" s="1"/>
  <c r="C15" i="4"/>
  <c r="D15" i="4" s="1"/>
  <c r="C11" i="4"/>
  <c r="D11" i="4" s="1"/>
  <c r="C23" i="4"/>
  <c r="D23" i="4" s="1"/>
  <c r="C54" i="4"/>
  <c r="D54" i="4" s="1"/>
  <c r="C38" i="4"/>
  <c r="D38" i="4" s="1"/>
  <c r="C22" i="4"/>
  <c r="D22" i="4" s="1"/>
  <c r="C6" i="4"/>
  <c r="D6" i="4" s="1"/>
  <c r="C45" i="4"/>
  <c r="D45" i="4" s="1"/>
  <c r="C29" i="4"/>
  <c r="D29" i="4" s="1"/>
  <c r="C13" i="4"/>
  <c r="D13" i="4" s="1"/>
  <c r="C56" i="4"/>
  <c r="D56" i="4" s="1"/>
  <c r="C40" i="4"/>
  <c r="D40" i="4" s="1"/>
  <c r="C24" i="4"/>
  <c r="D24" i="4" s="1"/>
  <c r="C41" i="4"/>
  <c r="D41" i="4" s="1"/>
  <c r="C25" i="4"/>
  <c r="D25" i="4" s="1"/>
  <c r="C9" i="4"/>
  <c r="D9" i="4" s="1"/>
  <c r="C36" i="4"/>
  <c r="D36" i="4" s="1"/>
  <c r="C19" i="4"/>
  <c r="D19" i="4" s="1"/>
  <c r="C55" i="4"/>
  <c r="D55" i="4" s="1"/>
  <c r="C46" i="4"/>
  <c r="D46" i="4" s="1"/>
  <c r="C30" i="4"/>
  <c r="D30" i="4" s="1"/>
  <c r="C37" i="4"/>
  <c r="D37" i="4" s="1"/>
  <c r="C48" i="4"/>
  <c r="D48" i="4" s="1"/>
  <c r="C16" i="4"/>
  <c r="D16" i="4" s="1"/>
  <c r="B2" i="4"/>
  <c r="G8" i="2"/>
  <c r="R15" i="1"/>
  <c r="B3" i="2" s="1"/>
  <c r="B9" i="2" s="1"/>
  <c r="B10" i="2" s="1"/>
  <c r="R14" i="1"/>
  <c r="B2" i="2" s="1"/>
  <c r="B8" i="2" l="1"/>
  <c r="F8" i="2" s="1"/>
  <c r="G10" i="2"/>
  <c r="B11" i="2"/>
  <c r="F11" i="2" s="1"/>
  <c r="G11" i="2"/>
  <c r="F9" i="2"/>
  <c r="F10" i="2"/>
  <c r="H7" i="4"/>
  <c r="H23" i="4"/>
  <c r="H39" i="4"/>
  <c r="H55" i="4"/>
  <c r="H18" i="4"/>
  <c r="H34" i="4"/>
  <c r="H50" i="4"/>
  <c r="H16" i="4"/>
  <c r="H32" i="4"/>
  <c r="H48" i="4"/>
  <c r="H9" i="4"/>
  <c r="H29" i="4"/>
  <c r="H45" i="4"/>
  <c r="H10" i="4"/>
  <c r="H11" i="4"/>
  <c r="H27" i="4"/>
  <c r="H43" i="4"/>
  <c r="H59" i="4"/>
  <c r="H22" i="4"/>
  <c r="H38" i="4"/>
  <c r="H54" i="4"/>
  <c r="H20" i="4"/>
  <c r="H36" i="4"/>
  <c r="H52" i="4"/>
  <c r="H17" i="4"/>
  <c r="H33" i="4"/>
  <c r="H49" i="4"/>
  <c r="H58" i="4"/>
  <c r="H15" i="4"/>
  <c r="H31" i="4"/>
  <c r="H47" i="4"/>
  <c r="H13" i="4"/>
  <c r="H26" i="4"/>
  <c r="H42" i="4"/>
  <c r="H8" i="4"/>
  <c r="H24" i="4"/>
  <c r="H40" i="4"/>
  <c r="H56" i="4"/>
  <c r="H21" i="4"/>
  <c r="H37" i="4"/>
  <c r="H53" i="4"/>
  <c r="H6" i="4"/>
  <c r="H19" i="4"/>
  <c r="H35" i="4"/>
  <c r="H51" i="4"/>
  <c r="H14" i="4"/>
  <c r="H30" i="4"/>
  <c r="H46" i="4"/>
  <c r="H12" i="4"/>
  <c r="H28" i="4"/>
  <c r="H44" i="4"/>
  <c r="H60" i="4"/>
  <c r="H25" i="4"/>
  <c r="H41" i="4"/>
  <c r="H57" i="4"/>
  <c r="B24" i="4"/>
  <c r="B9" i="4"/>
  <c r="B31" i="4"/>
  <c r="B12" i="4"/>
  <c r="B50" i="4"/>
  <c r="B34" i="4"/>
  <c r="B51" i="4"/>
  <c r="B19" i="4"/>
  <c r="B57" i="4"/>
  <c r="B41" i="4"/>
  <c r="B25" i="4"/>
  <c r="B18" i="4"/>
  <c r="B56" i="4"/>
  <c r="B40" i="4"/>
  <c r="B20" i="4"/>
  <c r="B58" i="4"/>
  <c r="B42" i="4"/>
  <c r="B26" i="4"/>
  <c r="B35" i="4"/>
  <c r="B49" i="4"/>
  <c r="B10" i="4"/>
  <c r="B22" i="4"/>
  <c r="B27" i="4"/>
  <c r="B45" i="4"/>
  <c r="B60" i="4"/>
  <c r="B28" i="4"/>
  <c r="B55" i="4"/>
  <c r="B23" i="4"/>
  <c r="B8" i="4"/>
  <c r="B46" i="4"/>
  <c r="B30" i="4"/>
  <c r="B21" i="4"/>
  <c r="B43" i="4"/>
  <c r="B15" i="4"/>
  <c r="B53" i="4"/>
  <c r="B37" i="4"/>
  <c r="B14" i="4"/>
  <c r="B52" i="4"/>
  <c r="B36" i="4"/>
  <c r="B47" i="4"/>
  <c r="B13" i="4"/>
  <c r="B11" i="4"/>
  <c r="B33" i="4"/>
  <c r="B48" i="4"/>
  <c r="B32" i="4"/>
  <c r="B17" i="4"/>
  <c r="B39" i="4"/>
  <c r="B16" i="4"/>
  <c r="B54" i="4"/>
  <c r="B38" i="4"/>
  <c r="B59" i="4"/>
  <c r="B7" i="4"/>
  <c r="B29" i="4"/>
  <c r="B6" i="4"/>
  <c r="B44" i="4"/>
  <c r="R11" i="1"/>
  <c r="F12" i="2" l="1"/>
  <c r="F13" i="2" s="1"/>
  <c r="G12" i="2"/>
  <c r="G13" i="2" s="1"/>
  <c r="J57" i="4"/>
  <c r="G57" i="4"/>
  <c r="I57" i="4"/>
  <c r="I30" i="4"/>
  <c r="J30" i="4"/>
  <c r="G30" i="4"/>
  <c r="I21" i="4"/>
  <c r="J21" i="4"/>
  <c r="G21" i="4"/>
  <c r="I47" i="4"/>
  <c r="J47" i="4"/>
  <c r="G47" i="4"/>
  <c r="J36" i="4"/>
  <c r="I36" i="4"/>
  <c r="G36" i="4"/>
  <c r="I11" i="4"/>
  <c r="J11" i="4"/>
  <c r="G11" i="4"/>
  <c r="G9" i="4"/>
  <c r="I9" i="4"/>
  <c r="J9" i="4"/>
  <c r="I28" i="4"/>
  <c r="G28" i="4"/>
  <c r="J28" i="4"/>
  <c r="I56" i="4"/>
  <c r="J56" i="4"/>
  <c r="G56" i="4"/>
  <c r="J31" i="4"/>
  <c r="G31" i="4"/>
  <c r="I31" i="4"/>
  <c r="G59" i="4"/>
  <c r="I59" i="4"/>
  <c r="J59" i="4"/>
  <c r="G10" i="4"/>
  <c r="J10" i="4"/>
  <c r="I10" i="4"/>
  <c r="G34" i="4"/>
  <c r="J34" i="4"/>
  <c r="I34" i="4"/>
  <c r="G25" i="4"/>
  <c r="I25" i="4"/>
  <c r="J25" i="4"/>
  <c r="G12" i="4"/>
  <c r="J12" i="4"/>
  <c r="I12" i="4"/>
  <c r="G51" i="4"/>
  <c r="I51" i="4"/>
  <c r="J51" i="4"/>
  <c r="G53" i="4"/>
  <c r="J53" i="4"/>
  <c r="I53" i="4"/>
  <c r="J40" i="4"/>
  <c r="G40" i="4"/>
  <c r="I40" i="4"/>
  <c r="G26" i="4"/>
  <c r="J26" i="4"/>
  <c r="I26" i="4"/>
  <c r="I15" i="4"/>
  <c r="G15" i="4"/>
  <c r="J15" i="4"/>
  <c r="I17" i="4"/>
  <c r="G17" i="4"/>
  <c r="J17" i="4"/>
  <c r="J54" i="4"/>
  <c r="I54" i="4"/>
  <c r="G54" i="4"/>
  <c r="I43" i="4"/>
  <c r="G43" i="4"/>
  <c r="J43" i="4"/>
  <c r="I45" i="4"/>
  <c r="J45" i="4"/>
  <c r="G45" i="4"/>
  <c r="J32" i="4"/>
  <c r="G32" i="4"/>
  <c r="I32" i="4"/>
  <c r="J18" i="4"/>
  <c r="I18" i="4"/>
  <c r="G18" i="4"/>
  <c r="I7" i="4"/>
  <c r="G7" i="4"/>
  <c r="J7" i="4"/>
  <c r="I44" i="4"/>
  <c r="G44" i="4"/>
  <c r="J44" i="4"/>
  <c r="J19" i="4"/>
  <c r="G19" i="4"/>
  <c r="I19" i="4"/>
  <c r="J8" i="4"/>
  <c r="I8" i="4"/>
  <c r="G8" i="4"/>
  <c r="I49" i="4"/>
  <c r="J49" i="4"/>
  <c r="G49" i="4"/>
  <c r="G22" i="4"/>
  <c r="I22" i="4"/>
  <c r="J22" i="4"/>
  <c r="J50" i="4"/>
  <c r="I50" i="4"/>
  <c r="G50" i="4"/>
  <c r="G39" i="4"/>
  <c r="I39" i="4"/>
  <c r="J39" i="4"/>
  <c r="I41" i="4"/>
  <c r="J41" i="4"/>
  <c r="G41" i="4"/>
  <c r="J14" i="4"/>
  <c r="G14" i="4"/>
  <c r="I14" i="4"/>
  <c r="I6" i="4"/>
  <c r="G6" i="4"/>
  <c r="J6" i="4"/>
  <c r="I42" i="4"/>
  <c r="G42" i="4"/>
  <c r="J42" i="4"/>
  <c r="J33" i="4"/>
  <c r="I33" i="4"/>
  <c r="G33" i="4"/>
  <c r="I20" i="4"/>
  <c r="G20" i="4"/>
  <c r="J20" i="4"/>
  <c r="G48" i="4"/>
  <c r="I48" i="4"/>
  <c r="J48" i="4"/>
  <c r="G23" i="4"/>
  <c r="J23" i="4"/>
  <c r="I23" i="4"/>
  <c r="J60" i="4"/>
  <c r="I60" i="4"/>
  <c r="G60" i="4"/>
  <c r="J46" i="4"/>
  <c r="I46" i="4"/>
  <c r="G46" i="4"/>
  <c r="I35" i="4"/>
  <c r="G35" i="4"/>
  <c r="J35" i="4"/>
  <c r="G37" i="4"/>
  <c r="J37" i="4"/>
  <c r="I37" i="4"/>
  <c r="G24" i="4"/>
  <c r="J24" i="4"/>
  <c r="I24" i="4"/>
  <c r="G13" i="4"/>
  <c r="J13" i="4"/>
  <c r="I13" i="4"/>
  <c r="G58" i="4"/>
  <c r="I58" i="4"/>
  <c r="J58" i="4"/>
  <c r="G52" i="4"/>
  <c r="J52" i="4"/>
  <c r="I52" i="4"/>
  <c r="G38" i="4"/>
  <c r="J38" i="4"/>
  <c r="I38" i="4"/>
  <c r="J27" i="4"/>
  <c r="G27" i="4"/>
  <c r="I27" i="4"/>
  <c r="J29" i="4"/>
  <c r="G29" i="4"/>
  <c r="I29" i="4"/>
  <c r="I16" i="4"/>
  <c r="G16" i="4"/>
  <c r="J16" i="4"/>
  <c r="J55" i="4"/>
  <c r="G55" i="4"/>
  <c r="I55" i="4"/>
  <c r="K55" i="4" l="1"/>
  <c r="L55" i="4" s="1"/>
  <c r="T10" i="4" s="1"/>
  <c r="T9" i="4" s="1"/>
  <c r="K37" i="4"/>
  <c r="L37" i="4" s="1"/>
  <c r="K23" i="4"/>
  <c r="L23" i="4" s="1"/>
  <c r="K39" i="4"/>
  <c r="L39" i="4" s="1"/>
  <c r="K7" i="4"/>
  <c r="L7" i="4" s="1"/>
  <c r="K45" i="4"/>
  <c r="L45" i="4" s="1"/>
  <c r="K43" i="4"/>
  <c r="L43" i="4" s="1"/>
  <c r="K25" i="4"/>
  <c r="L25" i="4" s="1"/>
  <c r="K47" i="4"/>
  <c r="L47" i="4" s="1"/>
  <c r="K52" i="4"/>
  <c r="L52" i="4" s="1"/>
  <c r="Q10" i="4" s="1"/>
  <c r="Q9" i="4" s="1"/>
  <c r="K46" i="4"/>
  <c r="L46" i="4" s="1"/>
  <c r="K50" i="4"/>
  <c r="L50" i="4" s="1"/>
  <c r="O10" i="4" s="1"/>
  <c r="O9" i="4" s="1"/>
  <c r="K56" i="4"/>
  <c r="L56" i="4" s="1"/>
  <c r="U10" i="4" s="1"/>
  <c r="U9" i="4" s="1"/>
  <c r="K36" i="4"/>
  <c r="L36" i="4" s="1"/>
  <c r="K38" i="4"/>
  <c r="L38" i="4" s="1"/>
  <c r="K44" i="4"/>
  <c r="L44" i="4" s="1"/>
  <c r="K15" i="4"/>
  <c r="L15" i="4" s="1"/>
  <c r="K26" i="4"/>
  <c r="L26" i="4" s="1"/>
  <c r="K12" i="4"/>
  <c r="L12" i="4" s="1"/>
  <c r="K59" i="4"/>
  <c r="L59" i="4" s="1"/>
  <c r="X10" i="4" s="1"/>
  <c r="X9" i="4" s="1"/>
  <c r="K28" i="4"/>
  <c r="L28" i="4" s="1"/>
  <c r="K9" i="4"/>
  <c r="L9" i="4" s="1"/>
  <c r="K29" i="4"/>
  <c r="L29" i="4" s="1"/>
  <c r="K13" i="4"/>
  <c r="L13" i="4" s="1"/>
  <c r="K35" i="4"/>
  <c r="L35" i="4" s="1"/>
  <c r="K6" i="4"/>
  <c r="L6" i="4" s="1"/>
  <c r="K22" i="4"/>
  <c r="L22" i="4" s="1"/>
  <c r="K8" i="4"/>
  <c r="L8" i="4" s="1"/>
  <c r="K19" i="4"/>
  <c r="L19" i="4" s="1"/>
  <c r="K18" i="4"/>
  <c r="L18" i="4" s="1"/>
  <c r="K32" i="4"/>
  <c r="L32" i="4" s="1"/>
  <c r="K54" i="4"/>
  <c r="L54" i="4" s="1"/>
  <c r="S10" i="4" s="1"/>
  <c r="S9" i="4" s="1"/>
  <c r="K17" i="4"/>
  <c r="L17" i="4" s="1"/>
  <c r="K51" i="4"/>
  <c r="L51" i="4" s="1"/>
  <c r="P10" i="4" s="1"/>
  <c r="P9" i="4" s="1"/>
  <c r="K10" i="4"/>
  <c r="L10" i="4" s="1"/>
  <c r="K11" i="4"/>
  <c r="L11" i="4" s="1"/>
  <c r="K30" i="4"/>
  <c r="L30" i="4" s="1"/>
  <c r="K57" i="4"/>
  <c r="L57" i="4" s="1"/>
  <c r="V10" i="4" s="1"/>
  <c r="V9" i="4" s="1"/>
  <c r="K27" i="4"/>
  <c r="L27" i="4" s="1"/>
  <c r="K24" i="4"/>
  <c r="L24" i="4" s="1"/>
  <c r="K20" i="4"/>
  <c r="L20" i="4" s="1"/>
  <c r="K14" i="4"/>
  <c r="L14" i="4" s="1"/>
  <c r="K16" i="4"/>
  <c r="L16" i="4" s="1"/>
  <c r="K58" i="4"/>
  <c r="L58" i="4" s="1"/>
  <c r="W10" i="4" s="1"/>
  <c r="W9" i="4" s="1"/>
  <c r="K60" i="4"/>
  <c r="L60" i="4" s="1"/>
  <c r="Y10" i="4" s="1"/>
  <c r="Y9" i="4" s="1"/>
  <c r="K48" i="4"/>
  <c r="L48" i="4" s="1"/>
  <c r="K33" i="4"/>
  <c r="L33" i="4" s="1"/>
  <c r="K42" i="4"/>
  <c r="L42" i="4" s="1"/>
  <c r="K41" i="4"/>
  <c r="L41" i="4" s="1"/>
  <c r="K49" i="4"/>
  <c r="L49" i="4" s="1"/>
  <c r="K40" i="4"/>
  <c r="L40" i="4" s="1"/>
  <c r="K53" i="4"/>
  <c r="L53" i="4" s="1"/>
  <c r="R10" i="4" s="1"/>
  <c r="R9" i="4" s="1"/>
  <c r="K34" i="4"/>
  <c r="L34" i="4" s="1"/>
  <c r="K31" i="4"/>
  <c r="L31" i="4" s="1"/>
  <c r="K21" i="4"/>
  <c r="L21" i="4" s="1"/>
</calcChain>
</file>

<file path=xl/sharedStrings.xml><?xml version="1.0" encoding="utf-8"?>
<sst xmlns="http://schemas.openxmlformats.org/spreadsheetml/2006/main" count="5449" uniqueCount="55">
  <si>
    <t>Age</t>
  </si>
  <si>
    <t>Gender</t>
  </si>
  <si>
    <t>PrimaryInsuranceCategory</t>
  </si>
  <si>
    <t>Flipped</t>
  </si>
  <si>
    <t>OU_LOS_hrs</t>
  </si>
  <si>
    <t>DRG01</t>
  </si>
  <si>
    <t>BloodPressureUpper</t>
  </si>
  <si>
    <t>BloodPressureLower</t>
  </si>
  <si>
    <t>BloodPressureDiff</t>
  </si>
  <si>
    <t>Pulse</t>
  </si>
  <si>
    <t>PulseOximetry</t>
  </si>
  <si>
    <t>Respirations</t>
  </si>
  <si>
    <t>Temperature</t>
  </si>
  <si>
    <t>PredictedProbability</t>
  </si>
  <si>
    <t>Male</t>
  </si>
  <si>
    <t>MEDICAID STATE</t>
  </si>
  <si>
    <t>Yes</t>
  </si>
  <si>
    <t>Female</t>
  </si>
  <si>
    <t>MEDICARE</t>
  </si>
  <si>
    <t>No</t>
  </si>
  <si>
    <t>MEDICARE OTHER</t>
  </si>
  <si>
    <t>Private</t>
  </si>
  <si>
    <t>MEDICAID OTHER</t>
  </si>
  <si>
    <t>Predicted</t>
  </si>
  <si>
    <t>Actual</t>
  </si>
  <si>
    <t>Accuracy</t>
  </si>
  <si>
    <t>Sensitivity</t>
  </si>
  <si>
    <t>Specificity</t>
  </si>
  <si>
    <t>P(Flipped)</t>
  </si>
  <si>
    <t>P(No Flipped)</t>
  </si>
  <si>
    <t>Before</t>
  </si>
  <si>
    <t>After</t>
  </si>
  <si>
    <t>Weekly Data</t>
  </si>
  <si>
    <t>Postsurgery patients</t>
  </si>
  <si>
    <t>Total OU patients</t>
  </si>
  <si>
    <t>Medicine service patients</t>
  </si>
  <si>
    <t>Remain in OU (No Flipped)</t>
  </si>
  <si>
    <t>Impatient (Flipped)</t>
  </si>
  <si>
    <t>Ended up in a hospital ward</t>
  </si>
  <si>
    <t>Remain in Observation Status (No Flipped)</t>
  </si>
  <si>
    <t>Not transfer before discharge</t>
  </si>
  <si>
    <t>Base Case: Same probability of answer</t>
  </si>
  <si>
    <t>Mean</t>
  </si>
  <si>
    <t>Total Hours</t>
  </si>
  <si>
    <t>Hours</t>
  </si>
  <si>
    <t>Utilization of OU</t>
  </si>
  <si>
    <t>Average Hours</t>
  </si>
  <si>
    <t>Utilization</t>
  </si>
  <si>
    <t>Revenue increase</t>
  </si>
  <si>
    <t>Price/ Patient</t>
  </si>
  <si>
    <t>Increase Patient</t>
  </si>
  <si>
    <t>Time in OU</t>
  </si>
  <si>
    <t>Cutting Point</t>
  </si>
  <si>
    <t>PredictedFlipped</t>
  </si>
  <si>
    <t>Total hours of 23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</si>
</sst>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000"/>
    <numFmt numFmtId="165" formatCode="0.0%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10" xfId="0" applyNumberFormat="1" applyBorder="1"/>
    <xf numFmtId="2" fontId="0" fillId="0" borderId="10" xfId="0" applyNumberFormat="1" applyBorder="1"/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9" fontId="0" fillId="0" borderId="10" xfId="42" applyFont="1" applyBorder="1"/>
    <xf numFmtId="9" fontId="0" fillId="0" borderId="10" xfId="42" applyNumberFormat="1" applyFont="1" applyBorder="1"/>
    <xf numFmtId="9" fontId="0" fillId="33" borderId="10" xfId="42" applyNumberFormat="1" applyFont="1" applyFill="1" applyBorder="1"/>
    <xf numFmtId="2" fontId="0" fillId="34" borderId="10" xfId="0" applyNumberFormat="1" applyFill="1" applyBorder="1"/>
    <xf numFmtId="2" fontId="0" fillId="35" borderId="10" xfId="0" applyNumberFormat="1" applyFill="1" applyBorder="1"/>
    <xf numFmtId="0" fontId="16" fillId="0" borderId="10" xfId="0" applyFont="1" applyBorder="1" applyAlignment="1">
      <alignment horizontal="right"/>
    </xf>
    <xf numFmtId="1" fontId="0" fillId="0" borderId="0" xfId="0" applyNumberFormat="1"/>
    <xf numFmtId="0" fontId="16" fillId="0" borderId="10" xfId="0" applyFont="1" applyFill="1" applyBorder="1"/>
    <xf numFmtId="1" fontId="0" fillId="35" borderId="10" xfId="0" applyNumberFormat="1" applyFill="1" applyBorder="1"/>
    <xf numFmtId="1" fontId="0" fillId="34" borderId="10" xfId="0" applyNumberFormat="1" applyFill="1" applyBorder="1"/>
    <xf numFmtId="0" fontId="16" fillId="34" borderId="10" xfId="0" applyFont="1" applyFill="1" applyBorder="1"/>
    <xf numFmtId="1" fontId="18" fillId="34" borderId="10" xfId="0" applyNumberFormat="1" applyFont="1" applyFill="1" applyBorder="1"/>
    <xf numFmtId="0" fontId="18" fillId="0" borderId="0" xfId="0" applyFont="1"/>
    <xf numFmtId="0" fontId="0" fillId="0" borderId="0" xfId="0"/>
    <xf numFmtId="0" fontId="0" fillId="0" borderId="10" xfId="0" applyBorder="1"/>
    <xf numFmtId="0" fontId="19" fillId="0" borderId="0" xfId="0" applyFont="1"/>
    <xf numFmtId="0" fontId="20" fillId="0" borderId="0" xfId="0" applyFont="1"/>
    <xf numFmtId="0" fontId="19" fillId="0" borderId="13" xfId="0" applyFont="1" applyBorder="1"/>
    <xf numFmtId="2" fontId="19" fillId="0" borderId="13" xfId="0" applyNumberFormat="1" applyFont="1" applyBorder="1"/>
    <xf numFmtId="0" fontId="16" fillId="0" borderId="10" xfId="0" applyFont="1" applyFill="1" applyBorder="1" applyAlignment="1">
      <alignment wrapText="1"/>
    </xf>
    <xf numFmtId="0" fontId="16" fillId="0" borderId="10" xfId="0" applyFont="1" applyBorder="1" applyAlignment="1">
      <alignment horizontal="right" wrapText="1"/>
    </xf>
    <xf numFmtId="0" fontId="19" fillId="0" borderId="11" xfId="0" applyFont="1" applyBorder="1" applyAlignment="1">
      <alignment wrapText="1"/>
    </xf>
    <xf numFmtId="1" fontId="19" fillId="0" borderId="0" xfId="0" applyNumberFormat="1" applyFont="1"/>
    <xf numFmtId="0" fontId="19" fillId="36" borderId="13" xfId="0" applyFont="1" applyFill="1" applyBorder="1"/>
    <xf numFmtId="2" fontId="19" fillId="36" borderId="13" xfId="0" applyNumberFormat="1" applyFont="1" applyFill="1" applyBorder="1"/>
    <xf numFmtId="1" fontId="19" fillId="36" borderId="0" xfId="0" applyNumberFormat="1" applyFont="1" applyFill="1"/>
    <xf numFmtId="0" fontId="0" fillId="34" borderId="12" xfId="0" applyFill="1" applyBorder="1"/>
    <xf numFmtId="0" fontId="16" fillId="0" borderId="0" xfId="0" applyFont="1" applyFill="1" applyBorder="1" applyAlignment="1">
      <alignment wrapText="1"/>
    </xf>
    <xf numFmtId="9" fontId="0" fillId="0" borderId="0" xfId="42" applyFont="1"/>
    <xf numFmtId="165" fontId="0" fillId="0" borderId="0" xfId="42" applyNumberFormat="1" applyFont="1"/>
    <xf numFmtId="0" fontId="16" fillId="0" borderId="0" xfId="0" applyFont="1" applyAlignment="1">
      <alignment horizontal="right"/>
    </xf>
    <xf numFmtId="0" fontId="0" fillId="0" borderId="0" xfId="42" applyNumberFormat="1" applyFont="1"/>
    <xf numFmtId="9" fontId="0" fillId="0" borderId="0" xfId="0" applyNumberFormat="1"/>
    <xf numFmtId="9" fontId="16" fillId="0" borderId="0" xfId="42" applyFont="1" applyAlignment="1">
      <alignment horizontal="right"/>
    </xf>
    <xf numFmtId="1" fontId="0" fillId="0" borderId="10" xfId="0" applyNumberFormat="1" applyBorder="1" applyAlignment="1">
      <alignment horizontal="right"/>
    </xf>
    <xf numFmtId="6" fontId="0" fillId="0" borderId="10" xfId="0" applyNumberFormat="1" applyBorder="1" applyAlignment="1">
      <alignment horizontal="right"/>
    </xf>
    <xf numFmtId="6" fontId="16" fillId="33" borderId="10" xfId="0" applyNumberFormat="1" applyFont="1" applyFill="1" applyBorder="1" applyAlignment="1">
      <alignment horizontal="right"/>
    </xf>
    <xf numFmtId="1" fontId="16" fillId="35" borderId="14" xfId="0" applyNumberFormat="1" applyFont="1" applyFill="1" applyBorder="1"/>
    <xf numFmtId="0" fontId="16" fillId="35" borderId="14" xfId="0" applyFont="1" applyFill="1" applyBorder="1"/>
    <xf numFmtId="1" fontId="0" fillId="35" borderId="14" xfId="0" applyNumberFormat="1" applyFill="1" applyBorder="1"/>
    <xf numFmtId="1" fontId="18" fillId="35" borderId="14" xfId="0" applyNumberFormat="1" applyFont="1" applyFill="1" applyBorder="1"/>
    <xf numFmtId="1" fontId="16" fillId="0" borderId="10" xfId="0" applyNumberFormat="1" applyFont="1" applyBorder="1"/>
    <xf numFmtId="9" fontId="16" fillId="0" borderId="10" xfId="42" applyFont="1" applyBorder="1"/>
    <xf numFmtId="0" fontId="16" fillId="0" borderId="0" xfId="0" applyFont="1" applyAlignment="1">
      <alignment horizontal="center"/>
    </xf>
    <xf numFmtId="9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16" fillId="0" borderId="0" xfId="0" applyFont="1" applyFill="1" applyBorder="1" applyAlignment="1">
      <alignment horizontal="right"/>
    </xf>
    <xf numFmtId="0" fontId="16" fillId="37" borderId="10" xfId="0" applyFont="1" applyFill="1" applyBorder="1"/>
    <xf numFmtId="2" fontId="0" fillId="34" borderId="15" xfId="0" applyNumberFormat="1" applyFill="1" applyBorder="1"/>
    <xf numFmtId="2" fontId="0" fillId="35" borderId="15" xfId="0" applyNumberFormat="1" applyFill="1" applyBorder="1"/>
    <xf numFmtId="9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'Simulation-Overbook-Base Case'!$N$10</c:f>
              <c:strCache>
                <c:ptCount val="1"/>
                <c:pt idx="0">
                  <c:v>Utilization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'Simulation-Overbook-Base Case'!$O$8:$Y$8</c:f>
              <c:numCache>
                <c:formatCode>General</c:formatCode>
                <c:ptCount val="11"/>
                <c:pt idx="0">
                  <c:v>45</c:v>
                </c:pt>
                <c:pt idx="1">
                  <c:v>46</c:v>
                </c:pt>
                <c:pt idx="2">
                  <c:v>47</c:v>
                </c:pt>
                <c:pt idx="3">
                  <c:v>48</c:v>
                </c:pt>
                <c:pt idx="4">
                  <c:v>49</c:v>
                </c:pt>
                <c:pt idx="5">
                  <c:v>50</c:v>
                </c:pt>
                <c:pt idx="6">
                  <c:v>51</c:v>
                </c:pt>
                <c:pt idx="7">
                  <c:v>52</c:v>
                </c:pt>
                <c:pt idx="8">
                  <c:v>53</c:v>
                </c:pt>
                <c:pt idx="9">
                  <c:v>54</c:v>
                </c:pt>
                <c:pt idx="10">
                  <c:v>55</c:v>
                </c:pt>
              </c:numCache>
            </c:numRef>
          </c:cat>
          <c:val>
            <c:numRef>
              <c:f>'Simulation-Overbook-Base Case'!$O$9:$Y$9</c:f>
              <c:numCache>
                <c:formatCode>0%</c:formatCode>
                <c:ptCount val="11"/>
                <c:pt idx="0">
                  <c:v>0.72172939343623776</c:v>
                </c:pt>
                <c:pt idx="1">
                  <c:v>0.73743863128548892</c:v>
                </c:pt>
                <c:pt idx="2">
                  <c:v>0.75255532152594151</c:v>
                </c:pt>
                <c:pt idx="3">
                  <c:v>0.76862008794047088</c:v>
                </c:pt>
                <c:pt idx="4">
                  <c:v>0.78480336387676053</c:v>
                </c:pt>
                <c:pt idx="5">
                  <c:v>0.8003940922042514</c:v>
                </c:pt>
                <c:pt idx="6">
                  <c:v>0.81610333005350211</c:v>
                </c:pt>
                <c:pt idx="7">
                  <c:v>0.83240511551155094</c:v>
                </c:pt>
                <c:pt idx="8">
                  <c:v>0.84835137240432146</c:v>
                </c:pt>
                <c:pt idx="9">
                  <c:v>0.86453464834060989</c:v>
                </c:pt>
                <c:pt idx="10">
                  <c:v>0.88166600045097665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B-4C3A-ADA8-BA8BDB033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20455312"/>
        <c:axId val="820451352"/>
      </c:barChart>
      <c:catAx>
        <c:axId val="82045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Medicine Patients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451352"/>
        <c:crosses val="autoZero"/>
        <c:auto val="1"/>
        <c:lblAlgn val="ctr"/>
        <c:lblOffset val="100"/>
        <c:noMultiLvlLbl val="0"/>
      </c:catAx>
      <c:valAx>
        <c:axId val="82045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45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156883</xdr:colOff>
      <xdr:row>6</xdr:row>
      <xdr:rowOff>112059</xdr:rowOff>
    </xdr:from>
    <xdr:to>
      <xdr:col>31</xdr:col>
      <xdr:colOff>498663</xdr:colOff>
      <xdr:row>17</xdr:row>
      <xdr:rowOff>168088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F0FF14-3377-4053-8B62-24A72F204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DB16-6DC1-4614-8394-E9226BF155D8}">
  <dimension ref="A1:U893"/>
  <sheetViews>
    <sheetView topLeftCell="H1" workbookViewId="0">
      <selection activeCell="O20" sqref="O20"/>
    </sheetView>
  </sheetViews>
  <sheetFormatPr defaultRowHeight="15" x14ac:dyDescent="0.25"/>
  <cols>
    <col min="14" max="14" width="18.5703125" customWidth="1"/>
    <col min="15" max="15" width="16" style="28" bestFit="1" customWidth="1"/>
    <col min="17" max="17" width="13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8" t="s">
        <v>53</v>
      </c>
      <c r="P1">
        <v>0.3</v>
      </c>
    </row>
    <row r="2" spans="1:21" x14ac:dyDescent="0.25">
      <c r="A2">
        <v>54</v>
      </c>
      <c r="B2" t="s">
        <v>14</v>
      </c>
      <c r="C2" t="s">
        <v>15</v>
      </c>
      <c r="D2" t="s">
        <v>16</v>
      </c>
      <c r="E2">
        <v>37.299999999999997</v>
      </c>
      <c r="F2">
        <v>428</v>
      </c>
      <c r="G2">
        <v>153</v>
      </c>
      <c r="H2">
        <v>111</v>
      </c>
      <c r="I2">
        <v>26</v>
      </c>
      <c r="J2">
        <v>73</v>
      </c>
      <c r="K2">
        <v>100</v>
      </c>
      <c r="L2">
        <v>18</v>
      </c>
      <c r="M2">
        <v>98.2</v>
      </c>
      <c r="N2">
        <v>0.48426229838935497</v>
      </c>
      <c r="O2" s="28" t="str">
        <f>IF(N2&gt;=P1,"Yes","No")</f>
        <v>Yes</v>
      </c>
    </row>
    <row r="3" spans="1:21" x14ac:dyDescent="0.25">
      <c r="A3">
        <v>89</v>
      </c>
      <c r="B3" t="s">
        <v>17</v>
      </c>
      <c r="C3" t="s">
        <v>18</v>
      </c>
      <c r="D3" t="s">
        <v>19</v>
      </c>
      <c r="E3">
        <v>89.7</v>
      </c>
      <c r="F3">
        <v>599</v>
      </c>
      <c r="G3">
        <v>123</v>
      </c>
      <c r="H3">
        <v>64</v>
      </c>
      <c r="I3">
        <v>68</v>
      </c>
      <c r="J3">
        <v>86</v>
      </c>
      <c r="K3">
        <v>94</v>
      </c>
      <c r="L3">
        <v>18</v>
      </c>
      <c r="M3">
        <v>95.9</v>
      </c>
      <c r="N3">
        <v>0.71863927703614305</v>
      </c>
      <c r="O3" s="28" t="str">
        <f t="shared" ref="O3:O66" si="0">IF(N3&gt;=0.3,"Yes","No")</f>
        <v>Yes</v>
      </c>
      <c r="Q3" s="1"/>
      <c r="R3" s="1"/>
      <c r="S3" s="10" t="s">
        <v>24</v>
      </c>
      <c r="T3" s="10"/>
      <c r="U3" s="1"/>
    </row>
    <row r="4" spans="1:21" x14ac:dyDescent="0.25">
      <c r="A4">
        <v>83</v>
      </c>
      <c r="B4" t="s">
        <v>17</v>
      </c>
      <c r="C4" t="s">
        <v>18</v>
      </c>
      <c r="D4" t="s">
        <v>16</v>
      </c>
      <c r="E4">
        <v>96.3</v>
      </c>
      <c r="F4">
        <v>786</v>
      </c>
      <c r="G4">
        <v>105</v>
      </c>
      <c r="H4">
        <v>55</v>
      </c>
      <c r="I4">
        <v>29</v>
      </c>
      <c r="J4">
        <v>81</v>
      </c>
      <c r="K4">
        <v>94</v>
      </c>
      <c r="L4">
        <v>18</v>
      </c>
      <c r="M4">
        <v>97.3</v>
      </c>
      <c r="N4">
        <v>0.46743854445897898</v>
      </c>
      <c r="O4" s="28" t="str">
        <f t="shared" si="0"/>
        <v>Yes</v>
      </c>
      <c r="Q4" s="1"/>
      <c r="R4" s="1"/>
      <c r="S4" s="6" t="s">
        <v>19</v>
      </c>
      <c r="T4" s="6" t="s">
        <v>16</v>
      </c>
      <c r="U4" s="1"/>
    </row>
    <row r="5" spans="1:21" x14ac:dyDescent="0.25">
      <c r="A5">
        <v>54</v>
      </c>
      <c r="B5" t="s">
        <v>17</v>
      </c>
      <c r="C5" t="s">
        <v>20</v>
      </c>
      <c r="D5" t="s">
        <v>19</v>
      </c>
      <c r="E5">
        <v>18.3</v>
      </c>
      <c r="F5">
        <v>786</v>
      </c>
      <c r="G5">
        <v>105</v>
      </c>
      <c r="H5">
        <v>56</v>
      </c>
      <c r="I5">
        <v>63</v>
      </c>
      <c r="J5">
        <v>80</v>
      </c>
      <c r="K5">
        <v>99</v>
      </c>
      <c r="L5">
        <v>14</v>
      </c>
      <c r="M5">
        <v>99.1</v>
      </c>
      <c r="N5">
        <v>0.28177110749210399</v>
      </c>
      <c r="O5" s="28" t="str">
        <f t="shared" si="0"/>
        <v>No</v>
      </c>
      <c r="Q5" s="10" t="s">
        <v>23</v>
      </c>
      <c r="R5" s="6" t="s">
        <v>19</v>
      </c>
      <c r="S5" s="2">
        <f>COUNTIFS($O$2:$O$893,"No",$D$2:$D$893,"No")</f>
        <v>204</v>
      </c>
      <c r="T5" s="2">
        <f>COUNTIFS($O$2:$O$893,"No",$D$2:$D$893,"Yes")</f>
        <v>56</v>
      </c>
      <c r="U5" s="3">
        <f>SUM(S5:T5)</f>
        <v>260</v>
      </c>
    </row>
    <row r="6" spans="1:21" x14ac:dyDescent="0.25">
      <c r="A6">
        <v>83</v>
      </c>
      <c r="B6" t="s">
        <v>17</v>
      </c>
      <c r="C6" t="s">
        <v>15</v>
      </c>
      <c r="D6" t="s">
        <v>16</v>
      </c>
      <c r="E6">
        <v>112.8</v>
      </c>
      <c r="F6">
        <v>558</v>
      </c>
      <c r="G6">
        <v>96</v>
      </c>
      <c r="H6">
        <v>61</v>
      </c>
      <c r="I6">
        <v>59</v>
      </c>
      <c r="J6">
        <v>91</v>
      </c>
      <c r="K6">
        <v>100</v>
      </c>
      <c r="L6">
        <v>16</v>
      </c>
      <c r="M6">
        <v>99.7</v>
      </c>
      <c r="N6">
        <v>0.80272022823431999</v>
      </c>
      <c r="O6" s="28" t="str">
        <f t="shared" si="0"/>
        <v>Yes</v>
      </c>
      <c r="Q6" s="10"/>
      <c r="R6" s="6" t="s">
        <v>16</v>
      </c>
      <c r="S6" s="2">
        <f>COUNTIFS($O$2:$O$893,"Yes",$D$2:$D$893,"No")</f>
        <v>292</v>
      </c>
      <c r="T6" s="2">
        <f>COUNTIFS($O$2:$O$893,"Yes",$D$2:$D$893,"Yes")</f>
        <v>340</v>
      </c>
      <c r="U6" s="3">
        <f>SUM(S6:T6)</f>
        <v>632</v>
      </c>
    </row>
    <row r="7" spans="1:21" x14ac:dyDescent="0.25">
      <c r="A7">
        <v>50</v>
      </c>
      <c r="B7" t="s">
        <v>17</v>
      </c>
      <c r="C7" t="s">
        <v>18</v>
      </c>
      <c r="D7" t="s">
        <v>16</v>
      </c>
      <c r="E7">
        <v>109.9</v>
      </c>
      <c r="F7">
        <v>780</v>
      </c>
      <c r="G7">
        <v>93</v>
      </c>
      <c r="H7">
        <v>48</v>
      </c>
      <c r="I7">
        <v>48</v>
      </c>
      <c r="J7">
        <v>72</v>
      </c>
      <c r="K7">
        <v>97</v>
      </c>
      <c r="L7">
        <v>17</v>
      </c>
      <c r="M7">
        <v>95.7</v>
      </c>
      <c r="N7">
        <v>0.423732653932409</v>
      </c>
      <c r="O7" s="28" t="str">
        <f t="shared" si="0"/>
        <v>Yes</v>
      </c>
      <c r="Q7" s="7"/>
      <c r="R7" s="1"/>
      <c r="S7" s="3">
        <f>SUM(S5:S6)</f>
        <v>496</v>
      </c>
      <c r="T7" s="3">
        <f>SUM(T5:T6)</f>
        <v>396</v>
      </c>
      <c r="U7" s="3">
        <f>SUM(S5:T6)</f>
        <v>892</v>
      </c>
    </row>
    <row r="8" spans="1:21" x14ac:dyDescent="0.25">
      <c r="A8">
        <v>52</v>
      </c>
      <c r="B8" t="s">
        <v>14</v>
      </c>
      <c r="C8" t="s">
        <v>21</v>
      </c>
      <c r="D8" t="s">
        <v>19</v>
      </c>
      <c r="E8">
        <v>5.5</v>
      </c>
      <c r="F8">
        <v>786</v>
      </c>
      <c r="G8">
        <v>133</v>
      </c>
      <c r="H8">
        <v>85</v>
      </c>
      <c r="I8">
        <v>69</v>
      </c>
      <c r="J8">
        <v>117</v>
      </c>
      <c r="K8">
        <v>94</v>
      </c>
      <c r="L8">
        <v>18</v>
      </c>
      <c r="M8">
        <v>97.3</v>
      </c>
      <c r="N8">
        <v>0.19845150152191399</v>
      </c>
      <c r="O8" s="28" t="str">
        <f t="shared" si="0"/>
        <v>No</v>
      </c>
      <c r="Q8" s="8"/>
    </row>
    <row r="9" spans="1:21" x14ac:dyDescent="0.25">
      <c r="A9">
        <v>61</v>
      </c>
      <c r="B9" t="s">
        <v>17</v>
      </c>
      <c r="C9" t="s">
        <v>21</v>
      </c>
      <c r="D9" t="s">
        <v>19</v>
      </c>
      <c r="E9">
        <v>28.1</v>
      </c>
      <c r="F9">
        <v>780</v>
      </c>
      <c r="G9">
        <v>137</v>
      </c>
      <c r="H9">
        <v>82</v>
      </c>
      <c r="I9">
        <v>61</v>
      </c>
      <c r="J9">
        <v>69</v>
      </c>
      <c r="K9">
        <v>95</v>
      </c>
      <c r="L9">
        <v>14</v>
      </c>
      <c r="M9">
        <v>97.7</v>
      </c>
      <c r="N9">
        <v>0.217378812893704</v>
      </c>
      <c r="O9" s="28" t="str">
        <f t="shared" si="0"/>
        <v>No</v>
      </c>
      <c r="Q9" s="8"/>
    </row>
    <row r="10" spans="1:21" x14ac:dyDescent="0.25">
      <c r="A10">
        <v>72</v>
      </c>
      <c r="B10" t="s">
        <v>17</v>
      </c>
      <c r="C10" t="s">
        <v>20</v>
      </c>
      <c r="D10" t="s">
        <v>19</v>
      </c>
      <c r="E10">
        <v>16.399999999999999</v>
      </c>
      <c r="F10">
        <v>578</v>
      </c>
      <c r="G10">
        <v>154</v>
      </c>
      <c r="H10">
        <v>67</v>
      </c>
      <c r="I10">
        <v>70</v>
      </c>
      <c r="J10">
        <v>77</v>
      </c>
      <c r="K10">
        <v>99</v>
      </c>
      <c r="L10">
        <v>18</v>
      </c>
      <c r="M10">
        <v>97.7</v>
      </c>
      <c r="N10">
        <v>0.40679382475871201</v>
      </c>
      <c r="O10" s="28" t="str">
        <f t="shared" si="0"/>
        <v>Yes</v>
      </c>
      <c r="Q10" s="9" t="s">
        <v>25</v>
      </c>
      <c r="R10" s="4">
        <f>(S5+T6)/U7</f>
        <v>0.60986547085201792</v>
      </c>
    </row>
    <row r="11" spans="1:21" x14ac:dyDescent="0.25">
      <c r="A11">
        <v>22</v>
      </c>
      <c r="B11" t="s">
        <v>17</v>
      </c>
      <c r="C11" t="s">
        <v>22</v>
      </c>
      <c r="D11" t="s">
        <v>19</v>
      </c>
      <c r="E11">
        <v>34.6</v>
      </c>
      <c r="F11">
        <v>787</v>
      </c>
      <c r="G11">
        <v>112</v>
      </c>
      <c r="H11">
        <v>76</v>
      </c>
      <c r="I11">
        <v>86</v>
      </c>
      <c r="J11">
        <v>65</v>
      </c>
      <c r="K11">
        <v>99</v>
      </c>
      <c r="L11">
        <v>15</v>
      </c>
      <c r="M11">
        <v>98.1</v>
      </c>
      <c r="N11">
        <v>0.307108770562252</v>
      </c>
      <c r="O11" s="28" t="str">
        <f t="shared" si="0"/>
        <v>Yes</v>
      </c>
      <c r="Q11" s="9" t="s">
        <v>26</v>
      </c>
      <c r="R11" s="4">
        <f>S5/S7</f>
        <v>0.41129032258064518</v>
      </c>
    </row>
    <row r="12" spans="1:21" x14ac:dyDescent="0.25">
      <c r="A12">
        <v>31</v>
      </c>
      <c r="B12" t="s">
        <v>17</v>
      </c>
      <c r="C12" t="s">
        <v>22</v>
      </c>
      <c r="D12" t="s">
        <v>16</v>
      </c>
      <c r="E12">
        <v>44.8</v>
      </c>
      <c r="F12">
        <v>789</v>
      </c>
      <c r="G12">
        <v>122</v>
      </c>
      <c r="H12">
        <v>66</v>
      </c>
      <c r="I12">
        <v>50</v>
      </c>
      <c r="J12">
        <v>86</v>
      </c>
      <c r="K12">
        <v>99</v>
      </c>
      <c r="L12">
        <v>12</v>
      </c>
      <c r="M12">
        <v>98.4</v>
      </c>
      <c r="N12">
        <v>0.30634644208056899</v>
      </c>
      <c r="O12" s="28" t="str">
        <f t="shared" si="0"/>
        <v>Yes</v>
      </c>
      <c r="Q12" s="9" t="s">
        <v>27</v>
      </c>
      <c r="R12" s="4">
        <f>T6/T7</f>
        <v>0.85858585858585856</v>
      </c>
    </row>
    <row r="13" spans="1:21" x14ac:dyDescent="0.25">
      <c r="A13">
        <v>82</v>
      </c>
      <c r="B13" t="s">
        <v>17</v>
      </c>
      <c r="C13" t="s">
        <v>18</v>
      </c>
      <c r="D13" t="s">
        <v>16</v>
      </c>
      <c r="E13">
        <v>157.69999999999999</v>
      </c>
      <c r="F13">
        <v>780</v>
      </c>
      <c r="G13">
        <v>160</v>
      </c>
      <c r="H13">
        <v>74</v>
      </c>
      <c r="I13">
        <v>74</v>
      </c>
      <c r="J13">
        <v>63</v>
      </c>
      <c r="K13">
        <v>98</v>
      </c>
      <c r="L13">
        <v>18</v>
      </c>
      <c r="M13">
        <v>96.8</v>
      </c>
      <c r="N13">
        <v>0.44241939518941698</v>
      </c>
      <c r="O13" s="28" t="str">
        <f t="shared" si="0"/>
        <v>Yes</v>
      </c>
      <c r="R13" s="11" t="s">
        <v>30</v>
      </c>
      <c r="S13" s="11" t="s">
        <v>31</v>
      </c>
    </row>
    <row r="14" spans="1:21" x14ac:dyDescent="0.25">
      <c r="A14">
        <v>70</v>
      </c>
      <c r="B14" t="s">
        <v>14</v>
      </c>
      <c r="C14" t="s">
        <v>18</v>
      </c>
      <c r="D14" t="s">
        <v>16</v>
      </c>
      <c r="E14">
        <v>42.8</v>
      </c>
      <c r="F14">
        <v>780</v>
      </c>
      <c r="G14">
        <v>163</v>
      </c>
      <c r="H14">
        <v>72</v>
      </c>
      <c r="I14">
        <v>43</v>
      </c>
      <c r="J14">
        <v>102</v>
      </c>
      <c r="K14">
        <v>97</v>
      </c>
      <c r="L14">
        <v>17</v>
      </c>
      <c r="M14">
        <v>97.7</v>
      </c>
      <c r="N14">
        <v>0.57496712774418202</v>
      </c>
      <c r="O14" s="28" t="str">
        <f t="shared" si="0"/>
        <v>Yes</v>
      </c>
      <c r="Q14" s="9" t="s">
        <v>29</v>
      </c>
      <c r="R14" s="13">
        <f>COUNTIF(D3:D894,"nO")/U7</f>
        <v>0.55605381165919288</v>
      </c>
      <c r="S14" s="13">
        <f>S5/U5</f>
        <v>0.7846153846153846</v>
      </c>
    </row>
    <row r="15" spans="1:21" x14ac:dyDescent="0.25">
      <c r="A15">
        <v>78</v>
      </c>
      <c r="B15" t="s">
        <v>14</v>
      </c>
      <c r="C15" t="s">
        <v>20</v>
      </c>
      <c r="D15" t="s">
        <v>19</v>
      </c>
      <c r="E15">
        <v>2.1</v>
      </c>
      <c r="F15">
        <v>578</v>
      </c>
      <c r="G15">
        <v>135</v>
      </c>
      <c r="H15">
        <v>78</v>
      </c>
      <c r="I15">
        <v>48</v>
      </c>
      <c r="J15">
        <v>90</v>
      </c>
      <c r="K15">
        <v>97</v>
      </c>
      <c r="L15">
        <v>20</v>
      </c>
      <c r="M15">
        <v>97.9</v>
      </c>
      <c r="N15">
        <v>0.45333297203947798</v>
      </c>
      <c r="O15" s="28" t="str">
        <f t="shared" si="0"/>
        <v>Yes</v>
      </c>
      <c r="Q15" s="9" t="s">
        <v>28</v>
      </c>
      <c r="R15" s="13">
        <f>COUNTIF(D2:D893,"Yes")/U7</f>
        <v>0.44394618834080718</v>
      </c>
      <c r="S15" s="14">
        <f>T5/U5</f>
        <v>0.2153846153846154</v>
      </c>
    </row>
    <row r="16" spans="1:21" x14ac:dyDescent="0.25">
      <c r="A16">
        <v>88</v>
      </c>
      <c r="B16" t="s">
        <v>14</v>
      </c>
      <c r="C16" t="s">
        <v>20</v>
      </c>
      <c r="D16" t="s">
        <v>19</v>
      </c>
      <c r="E16">
        <v>65.7</v>
      </c>
      <c r="F16">
        <v>780</v>
      </c>
      <c r="G16">
        <v>115</v>
      </c>
      <c r="H16">
        <v>77</v>
      </c>
      <c r="I16">
        <v>68</v>
      </c>
      <c r="J16">
        <v>67</v>
      </c>
      <c r="K16">
        <v>97</v>
      </c>
      <c r="L16">
        <v>16</v>
      </c>
      <c r="M16">
        <v>97.9</v>
      </c>
      <c r="N16">
        <v>0.30415365551825102</v>
      </c>
      <c r="O16" s="28" t="str">
        <f t="shared" si="0"/>
        <v>Yes</v>
      </c>
    </row>
    <row r="17" spans="1:15" x14ac:dyDescent="0.25">
      <c r="A17">
        <v>89</v>
      </c>
      <c r="B17" t="s">
        <v>17</v>
      </c>
      <c r="C17" t="s">
        <v>18</v>
      </c>
      <c r="D17" t="s">
        <v>16</v>
      </c>
      <c r="E17">
        <v>90</v>
      </c>
      <c r="F17">
        <v>780</v>
      </c>
      <c r="G17">
        <v>148</v>
      </c>
      <c r="H17">
        <v>73</v>
      </c>
      <c r="I17">
        <v>50</v>
      </c>
      <c r="J17">
        <v>92</v>
      </c>
      <c r="K17">
        <v>97</v>
      </c>
      <c r="L17">
        <v>18</v>
      </c>
      <c r="M17">
        <v>99.3</v>
      </c>
      <c r="N17">
        <v>0.58032759861538996</v>
      </c>
      <c r="O17" s="28" t="str">
        <f t="shared" si="0"/>
        <v>Yes</v>
      </c>
    </row>
    <row r="18" spans="1:15" x14ac:dyDescent="0.25">
      <c r="A18">
        <v>89</v>
      </c>
      <c r="B18" t="s">
        <v>17</v>
      </c>
      <c r="C18" t="s">
        <v>18</v>
      </c>
      <c r="D18" t="s">
        <v>16</v>
      </c>
      <c r="E18">
        <v>110.6</v>
      </c>
      <c r="F18">
        <v>780</v>
      </c>
      <c r="G18">
        <v>114</v>
      </c>
      <c r="H18">
        <v>82</v>
      </c>
      <c r="I18">
        <v>42</v>
      </c>
      <c r="J18">
        <v>70</v>
      </c>
      <c r="K18">
        <v>95</v>
      </c>
      <c r="L18">
        <v>23</v>
      </c>
      <c r="M18">
        <v>97.6</v>
      </c>
      <c r="N18">
        <v>0.43009555370254399</v>
      </c>
      <c r="O18" s="28" t="str">
        <f t="shared" si="0"/>
        <v>Yes</v>
      </c>
    </row>
    <row r="19" spans="1:15" x14ac:dyDescent="0.25">
      <c r="A19">
        <v>57</v>
      </c>
      <c r="B19" t="s">
        <v>14</v>
      </c>
      <c r="C19" t="s">
        <v>18</v>
      </c>
      <c r="D19" t="s">
        <v>19</v>
      </c>
      <c r="E19">
        <v>34.700000000000003</v>
      </c>
      <c r="F19">
        <v>786</v>
      </c>
      <c r="G19">
        <v>131</v>
      </c>
      <c r="H19">
        <v>62</v>
      </c>
      <c r="I19">
        <v>73</v>
      </c>
      <c r="J19">
        <v>85</v>
      </c>
      <c r="K19">
        <v>93</v>
      </c>
      <c r="L19">
        <v>16</v>
      </c>
      <c r="M19">
        <v>98.6</v>
      </c>
      <c r="N19">
        <v>0.54170646654605803</v>
      </c>
      <c r="O19" s="28" t="str">
        <f t="shared" si="0"/>
        <v>Yes</v>
      </c>
    </row>
    <row r="20" spans="1:15" x14ac:dyDescent="0.25">
      <c r="A20">
        <v>57</v>
      </c>
      <c r="B20" t="s">
        <v>17</v>
      </c>
      <c r="C20" t="s">
        <v>15</v>
      </c>
      <c r="D20" t="s">
        <v>16</v>
      </c>
      <c r="E20">
        <v>39.6</v>
      </c>
      <c r="F20">
        <v>780</v>
      </c>
      <c r="G20">
        <v>114</v>
      </c>
      <c r="H20">
        <v>65</v>
      </c>
      <c r="I20">
        <v>63</v>
      </c>
      <c r="J20">
        <v>72</v>
      </c>
      <c r="K20">
        <v>99</v>
      </c>
      <c r="L20">
        <v>16</v>
      </c>
      <c r="M20">
        <v>97.3</v>
      </c>
      <c r="N20">
        <v>0.26505104667456902</v>
      </c>
      <c r="O20" s="28" t="str">
        <f t="shared" si="0"/>
        <v>No</v>
      </c>
    </row>
    <row r="21" spans="1:15" x14ac:dyDescent="0.25">
      <c r="A21">
        <v>81</v>
      </c>
      <c r="B21" t="s">
        <v>17</v>
      </c>
      <c r="C21" t="s">
        <v>18</v>
      </c>
      <c r="D21" t="s">
        <v>16</v>
      </c>
      <c r="E21">
        <v>134.6</v>
      </c>
      <c r="F21">
        <v>780</v>
      </c>
      <c r="G21">
        <v>158</v>
      </c>
      <c r="H21">
        <v>72</v>
      </c>
      <c r="I21">
        <v>47</v>
      </c>
      <c r="J21">
        <v>78</v>
      </c>
      <c r="K21">
        <v>99</v>
      </c>
      <c r="L21">
        <v>16</v>
      </c>
      <c r="M21">
        <v>97.9</v>
      </c>
      <c r="N21">
        <v>0.52989959705497103</v>
      </c>
      <c r="O21" s="28" t="str">
        <f t="shared" si="0"/>
        <v>Yes</v>
      </c>
    </row>
    <row r="22" spans="1:15" x14ac:dyDescent="0.25">
      <c r="A22">
        <v>89</v>
      </c>
      <c r="B22" t="s">
        <v>17</v>
      </c>
      <c r="C22" t="s">
        <v>20</v>
      </c>
      <c r="D22" t="s">
        <v>16</v>
      </c>
      <c r="E22">
        <v>63.1</v>
      </c>
      <c r="F22">
        <v>787</v>
      </c>
      <c r="G22">
        <v>147</v>
      </c>
      <c r="H22">
        <v>67</v>
      </c>
      <c r="I22">
        <v>108</v>
      </c>
      <c r="J22">
        <v>91</v>
      </c>
      <c r="K22">
        <v>95</v>
      </c>
      <c r="L22">
        <v>20</v>
      </c>
      <c r="M22">
        <v>97.3</v>
      </c>
      <c r="N22">
        <v>0.344976955714828</v>
      </c>
      <c r="O22" s="28" t="str">
        <f t="shared" si="0"/>
        <v>Yes</v>
      </c>
    </row>
    <row r="23" spans="1:15" x14ac:dyDescent="0.25">
      <c r="A23">
        <v>56</v>
      </c>
      <c r="B23" t="s">
        <v>17</v>
      </c>
      <c r="C23" t="s">
        <v>18</v>
      </c>
      <c r="D23" t="s">
        <v>16</v>
      </c>
      <c r="E23">
        <v>65.599999999999994</v>
      </c>
      <c r="F23">
        <v>786</v>
      </c>
      <c r="G23">
        <v>124</v>
      </c>
      <c r="H23">
        <v>61</v>
      </c>
      <c r="I23">
        <v>71</v>
      </c>
      <c r="J23">
        <v>78</v>
      </c>
      <c r="K23">
        <v>92</v>
      </c>
      <c r="L23">
        <v>15</v>
      </c>
      <c r="M23">
        <v>97.7</v>
      </c>
      <c r="N23">
        <v>0.43155834967354301</v>
      </c>
      <c r="O23" s="28" t="str">
        <f t="shared" si="0"/>
        <v>Yes</v>
      </c>
    </row>
    <row r="24" spans="1:15" x14ac:dyDescent="0.25">
      <c r="A24">
        <v>86</v>
      </c>
      <c r="B24" t="s">
        <v>17</v>
      </c>
      <c r="C24" t="s">
        <v>18</v>
      </c>
      <c r="D24" t="s">
        <v>16</v>
      </c>
      <c r="E24">
        <v>67.2</v>
      </c>
      <c r="F24">
        <v>276</v>
      </c>
      <c r="G24">
        <v>101</v>
      </c>
      <c r="H24">
        <v>51</v>
      </c>
      <c r="I24">
        <v>54</v>
      </c>
      <c r="J24">
        <v>80</v>
      </c>
      <c r="K24">
        <v>94</v>
      </c>
      <c r="L24">
        <v>18</v>
      </c>
      <c r="M24">
        <v>97.5</v>
      </c>
      <c r="N24">
        <v>0.74758191649051897</v>
      </c>
      <c r="O24" s="28" t="str">
        <f t="shared" si="0"/>
        <v>Yes</v>
      </c>
    </row>
    <row r="25" spans="1:15" x14ac:dyDescent="0.25">
      <c r="A25">
        <v>89</v>
      </c>
      <c r="B25" t="s">
        <v>17</v>
      </c>
      <c r="C25" t="s">
        <v>18</v>
      </c>
      <c r="D25" t="s">
        <v>16</v>
      </c>
      <c r="E25">
        <v>90.5</v>
      </c>
      <c r="F25">
        <v>780</v>
      </c>
      <c r="G25">
        <v>112</v>
      </c>
      <c r="H25">
        <v>54</v>
      </c>
      <c r="I25">
        <v>93</v>
      </c>
      <c r="J25">
        <v>58</v>
      </c>
      <c r="K25">
        <v>99</v>
      </c>
      <c r="L25">
        <v>16</v>
      </c>
      <c r="M25">
        <v>99.5</v>
      </c>
      <c r="N25">
        <v>0.61623957801940699</v>
      </c>
      <c r="O25" s="28" t="str">
        <f t="shared" si="0"/>
        <v>Yes</v>
      </c>
    </row>
    <row r="26" spans="1:15" x14ac:dyDescent="0.25">
      <c r="A26">
        <v>82</v>
      </c>
      <c r="B26" t="s">
        <v>17</v>
      </c>
      <c r="C26" t="s">
        <v>18</v>
      </c>
      <c r="D26" t="s">
        <v>16</v>
      </c>
      <c r="E26">
        <v>90.1</v>
      </c>
      <c r="F26">
        <v>428</v>
      </c>
      <c r="G26">
        <v>151</v>
      </c>
      <c r="H26">
        <v>66</v>
      </c>
      <c r="I26">
        <v>37</v>
      </c>
      <c r="J26">
        <v>64</v>
      </c>
      <c r="K26">
        <v>92</v>
      </c>
      <c r="L26">
        <v>20</v>
      </c>
      <c r="M26">
        <v>97.9</v>
      </c>
      <c r="N26">
        <v>0.72508808204574804</v>
      </c>
      <c r="O26" s="28" t="str">
        <f t="shared" si="0"/>
        <v>Yes</v>
      </c>
    </row>
    <row r="27" spans="1:15" x14ac:dyDescent="0.25">
      <c r="A27">
        <v>80</v>
      </c>
      <c r="B27" t="s">
        <v>14</v>
      </c>
      <c r="C27" t="s">
        <v>18</v>
      </c>
      <c r="D27" t="s">
        <v>19</v>
      </c>
      <c r="E27">
        <v>88.8</v>
      </c>
      <c r="F27">
        <v>780</v>
      </c>
      <c r="G27">
        <v>146</v>
      </c>
      <c r="H27">
        <v>69</v>
      </c>
      <c r="I27">
        <v>79</v>
      </c>
      <c r="J27">
        <v>89</v>
      </c>
      <c r="K27">
        <v>99</v>
      </c>
      <c r="L27">
        <v>16</v>
      </c>
      <c r="M27">
        <v>97.5</v>
      </c>
      <c r="N27">
        <v>0.57120611264383903</v>
      </c>
      <c r="O27" s="28" t="str">
        <f t="shared" si="0"/>
        <v>Yes</v>
      </c>
    </row>
    <row r="28" spans="1:15" x14ac:dyDescent="0.25">
      <c r="A28">
        <v>61</v>
      </c>
      <c r="B28" t="s">
        <v>17</v>
      </c>
      <c r="C28" t="s">
        <v>22</v>
      </c>
      <c r="D28" t="s">
        <v>19</v>
      </c>
      <c r="E28">
        <v>26.8</v>
      </c>
      <c r="F28">
        <v>786</v>
      </c>
      <c r="G28">
        <v>168</v>
      </c>
      <c r="H28">
        <v>87</v>
      </c>
      <c r="I28">
        <v>59</v>
      </c>
      <c r="J28">
        <v>83</v>
      </c>
      <c r="K28">
        <v>99</v>
      </c>
      <c r="L28">
        <v>18</v>
      </c>
      <c r="M28">
        <v>96.4</v>
      </c>
      <c r="N28">
        <v>0.175442527404364</v>
      </c>
      <c r="O28" s="28" t="str">
        <f t="shared" si="0"/>
        <v>No</v>
      </c>
    </row>
    <row r="29" spans="1:15" x14ac:dyDescent="0.25">
      <c r="A29">
        <v>23</v>
      </c>
      <c r="B29" t="s">
        <v>17</v>
      </c>
      <c r="C29" t="s">
        <v>21</v>
      </c>
      <c r="D29" t="s">
        <v>19</v>
      </c>
      <c r="E29">
        <v>21</v>
      </c>
      <c r="F29">
        <v>789</v>
      </c>
      <c r="G29">
        <v>127</v>
      </c>
      <c r="H29">
        <v>71</v>
      </c>
      <c r="I29">
        <v>67</v>
      </c>
      <c r="J29">
        <v>57</v>
      </c>
      <c r="K29">
        <v>100</v>
      </c>
      <c r="L29">
        <v>18</v>
      </c>
      <c r="M29">
        <v>96.4</v>
      </c>
      <c r="N29">
        <v>0.201090966017578</v>
      </c>
      <c r="O29" s="28" t="str">
        <f t="shared" si="0"/>
        <v>No</v>
      </c>
    </row>
    <row r="30" spans="1:15" x14ac:dyDescent="0.25">
      <c r="A30">
        <v>36</v>
      </c>
      <c r="B30" t="s">
        <v>17</v>
      </c>
      <c r="C30" t="s">
        <v>21</v>
      </c>
      <c r="D30" t="s">
        <v>16</v>
      </c>
      <c r="E30">
        <v>49.3</v>
      </c>
      <c r="F30">
        <v>782</v>
      </c>
      <c r="G30">
        <v>141</v>
      </c>
      <c r="H30">
        <v>86</v>
      </c>
      <c r="I30">
        <v>88</v>
      </c>
      <c r="J30">
        <v>68</v>
      </c>
      <c r="K30">
        <v>100</v>
      </c>
      <c r="L30">
        <v>21</v>
      </c>
      <c r="M30">
        <v>97.7</v>
      </c>
      <c r="N30">
        <v>0.240236688926843</v>
      </c>
      <c r="O30" s="28" t="str">
        <f t="shared" si="0"/>
        <v>No</v>
      </c>
    </row>
    <row r="31" spans="1:15" x14ac:dyDescent="0.25">
      <c r="A31">
        <v>58</v>
      </c>
      <c r="B31" t="s">
        <v>17</v>
      </c>
      <c r="C31" t="s">
        <v>22</v>
      </c>
      <c r="D31" t="s">
        <v>19</v>
      </c>
      <c r="E31">
        <v>31.4</v>
      </c>
      <c r="F31">
        <v>789</v>
      </c>
      <c r="G31">
        <v>179</v>
      </c>
      <c r="H31">
        <v>111</v>
      </c>
      <c r="I31">
        <v>64</v>
      </c>
      <c r="J31">
        <v>97</v>
      </c>
      <c r="K31">
        <v>91</v>
      </c>
      <c r="L31">
        <v>20</v>
      </c>
      <c r="M31">
        <v>99.3</v>
      </c>
      <c r="N31">
        <v>0.23714765076546501</v>
      </c>
      <c r="O31" s="28" t="str">
        <f t="shared" si="0"/>
        <v>No</v>
      </c>
    </row>
    <row r="32" spans="1:15" x14ac:dyDescent="0.25">
      <c r="A32">
        <v>74</v>
      </c>
      <c r="B32" t="s">
        <v>14</v>
      </c>
      <c r="C32" t="s">
        <v>18</v>
      </c>
      <c r="D32" t="s">
        <v>19</v>
      </c>
      <c r="E32">
        <v>60.5</v>
      </c>
      <c r="F32">
        <v>780</v>
      </c>
      <c r="G32">
        <v>124</v>
      </c>
      <c r="H32">
        <v>74</v>
      </c>
      <c r="I32">
        <v>76</v>
      </c>
      <c r="J32">
        <v>115</v>
      </c>
      <c r="K32">
        <v>96</v>
      </c>
      <c r="L32">
        <v>19</v>
      </c>
      <c r="M32">
        <v>99</v>
      </c>
      <c r="N32">
        <v>0.59046789027966795</v>
      </c>
      <c r="O32" s="28" t="str">
        <f t="shared" si="0"/>
        <v>Yes</v>
      </c>
    </row>
    <row r="33" spans="1:15" x14ac:dyDescent="0.25">
      <c r="A33">
        <v>89</v>
      </c>
      <c r="B33" t="s">
        <v>14</v>
      </c>
      <c r="C33" t="s">
        <v>20</v>
      </c>
      <c r="D33" t="s">
        <v>16</v>
      </c>
      <c r="E33">
        <v>34.6</v>
      </c>
      <c r="F33">
        <v>780</v>
      </c>
      <c r="G33">
        <v>129</v>
      </c>
      <c r="H33">
        <v>62</v>
      </c>
      <c r="I33">
        <v>84</v>
      </c>
      <c r="J33">
        <v>79</v>
      </c>
      <c r="K33">
        <v>98</v>
      </c>
      <c r="L33">
        <v>18</v>
      </c>
      <c r="M33">
        <v>97.7</v>
      </c>
      <c r="N33">
        <v>0.32078893225210098</v>
      </c>
      <c r="O33" s="28" t="str">
        <f t="shared" si="0"/>
        <v>Yes</v>
      </c>
    </row>
    <row r="34" spans="1:15" x14ac:dyDescent="0.25">
      <c r="A34">
        <v>46</v>
      </c>
      <c r="B34" t="s">
        <v>17</v>
      </c>
      <c r="C34" t="s">
        <v>15</v>
      </c>
      <c r="D34" t="s">
        <v>16</v>
      </c>
      <c r="E34">
        <v>66.400000000000006</v>
      </c>
      <c r="F34">
        <v>789</v>
      </c>
      <c r="G34">
        <v>120</v>
      </c>
      <c r="H34">
        <v>66</v>
      </c>
      <c r="I34">
        <v>93</v>
      </c>
      <c r="J34">
        <v>79</v>
      </c>
      <c r="K34">
        <v>98</v>
      </c>
      <c r="L34">
        <v>16</v>
      </c>
      <c r="M34">
        <v>96.6</v>
      </c>
      <c r="N34">
        <v>0.26248880674953001</v>
      </c>
      <c r="O34" s="28" t="str">
        <f t="shared" si="0"/>
        <v>No</v>
      </c>
    </row>
    <row r="35" spans="1:15" x14ac:dyDescent="0.25">
      <c r="A35">
        <v>21</v>
      </c>
      <c r="B35" t="s">
        <v>14</v>
      </c>
      <c r="C35" t="s">
        <v>22</v>
      </c>
      <c r="D35" t="s">
        <v>16</v>
      </c>
      <c r="E35">
        <v>95.8</v>
      </c>
      <c r="F35">
        <v>789</v>
      </c>
      <c r="G35">
        <v>107</v>
      </c>
      <c r="H35">
        <v>72</v>
      </c>
      <c r="I35">
        <v>73</v>
      </c>
      <c r="J35">
        <v>103</v>
      </c>
      <c r="K35">
        <v>94</v>
      </c>
      <c r="L35">
        <v>15</v>
      </c>
      <c r="M35">
        <v>97.9</v>
      </c>
      <c r="N35">
        <v>0.287510043042847</v>
      </c>
      <c r="O35" s="28" t="str">
        <f t="shared" si="0"/>
        <v>No</v>
      </c>
    </row>
    <row r="36" spans="1:15" x14ac:dyDescent="0.25">
      <c r="A36">
        <v>89</v>
      </c>
      <c r="B36" t="s">
        <v>14</v>
      </c>
      <c r="C36" t="s">
        <v>20</v>
      </c>
      <c r="D36" t="s">
        <v>19</v>
      </c>
      <c r="E36">
        <v>43.8</v>
      </c>
      <c r="F36">
        <v>428</v>
      </c>
      <c r="G36">
        <v>106</v>
      </c>
      <c r="H36">
        <v>63</v>
      </c>
      <c r="I36">
        <v>109</v>
      </c>
      <c r="J36">
        <v>60</v>
      </c>
      <c r="K36">
        <v>96</v>
      </c>
      <c r="L36">
        <v>12</v>
      </c>
      <c r="M36">
        <v>98.1</v>
      </c>
      <c r="N36">
        <v>0.58489151764031699</v>
      </c>
      <c r="O36" s="28" t="str">
        <f t="shared" si="0"/>
        <v>Yes</v>
      </c>
    </row>
    <row r="37" spans="1:15" x14ac:dyDescent="0.25">
      <c r="A37">
        <v>86</v>
      </c>
      <c r="B37" t="s">
        <v>17</v>
      </c>
      <c r="C37" t="s">
        <v>20</v>
      </c>
      <c r="D37" t="s">
        <v>16</v>
      </c>
      <c r="E37">
        <v>160.69999999999999</v>
      </c>
      <c r="F37">
        <v>599</v>
      </c>
      <c r="G37">
        <v>105</v>
      </c>
      <c r="H37">
        <v>70</v>
      </c>
      <c r="I37">
        <v>48</v>
      </c>
      <c r="J37">
        <v>103</v>
      </c>
      <c r="K37">
        <v>95</v>
      </c>
      <c r="L37">
        <v>19</v>
      </c>
      <c r="M37">
        <v>98</v>
      </c>
      <c r="N37">
        <v>0.55070235419954405</v>
      </c>
      <c r="O37" s="28" t="str">
        <f t="shared" si="0"/>
        <v>Yes</v>
      </c>
    </row>
    <row r="38" spans="1:15" x14ac:dyDescent="0.25">
      <c r="A38">
        <v>83</v>
      </c>
      <c r="B38" t="s">
        <v>17</v>
      </c>
      <c r="C38" t="s">
        <v>15</v>
      </c>
      <c r="D38" t="s">
        <v>16</v>
      </c>
      <c r="E38">
        <v>17.100000000000001</v>
      </c>
      <c r="F38">
        <v>558</v>
      </c>
      <c r="G38">
        <v>123</v>
      </c>
      <c r="H38">
        <v>60</v>
      </c>
      <c r="I38">
        <v>75</v>
      </c>
      <c r="J38">
        <v>76</v>
      </c>
      <c r="K38">
        <v>94</v>
      </c>
      <c r="L38">
        <v>23</v>
      </c>
      <c r="M38">
        <v>97.9</v>
      </c>
      <c r="N38">
        <v>0.72904784118030097</v>
      </c>
      <c r="O38" s="28" t="str">
        <f t="shared" si="0"/>
        <v>Yes</v>
      </c>
    </row>
    <row r="39" spans="1:15" x14ac:dyDescent="0.25">
      <c r="A39">
        <v>64</v>
      </c>
      <c r="B39" t="s">
        <v>17</v>
      </c>
      <c r="C39" t="s">
        <v>18</v>
      </c>
      <c r="D39" t="s">
        <v>16</v>
      </c>
      <c r="E39">
        <v>12.7</v>
      </c>
      <c r="F39">
        <v>276</v>
      </c>
      <c r="G39">
        <v>135</v>
      </c>
      <c r="H39">
        <v>74</v>
      </c>
      <c r="I39">
        <v>67</v>
      </c>
      <c r="J39">
        <v>79</v>
      </c>
      <c r="K39">
        <v>100</v>
      </c>
      <c r="L39">
        <v>20</v>
      </c>
      <c r="M39">
        <v>98.6</v>
      </c>
      <c r="N39">
        <v>0.726987449786898</v>
      </c>
      <c r="O39" s="28" t="str">
        <f t="shared" si="0"/>
        <v>Yes</v>
      </c>
    </row>
    <row r="40" spans="1:15" x14ac:dyDescent="0.25">
      <c r="A40">
        <v>37</v>
      </c>
      <c r="B40" t="s">
        <v>14</v>
      </c>
      <c r="C40" t="s">
        <v>21</v>
      </c>
      <c r="D40" t="s">
        <v>19</v>
      </c>
      <c r="E40">
        <v>47.7</v>
      </c>
      <c r="F40">
        <v>786</v>
      </c>
      <c r="G40">
        <v>145</v>
      </c>
      <c r="H40">
        <v>72</v>
      </c>
      <c r="I40">
        <v>57</v>
      </c>
      <c r="J40">
        <v>79</v>
      </c>
      <c r="K40">
        <v>99</v>
      </c>
      <c r="L40">
        <v>23</v>
      </c>
      <c r="M40">
        <v>97.5</v>
      </c>
      <c r="N40">
        <v>0.20288473270466001</v>
      </c>
      <c r="O40" s="28" t="str">
        <f t="shared" si="0"/>
        <v>No</v>
      </c>
    </row>
    <row r="41" spans="1:15" x14ac:dyDescent="0.25">
      <c r="A41">
        <v>51</v>
      </c>
      <c r="B41" t="s">
        <v>17</v>
      </c>
      <c r="C41" t="s">
        <v>21</v>
      </c>
      <c r="D41" t="s">
        <v>19</v>
      </c>
      <c r="E41">
        <v>25.4</v>
      </c>
      <c r="F41">
        <v>789</v>
      </c>
      <c r="G41">
        <v>119</v>
      </c>
      <c r="H41">
        <v>62</v>
      </c>
      <c r="I41">
        <v>61</v>
      </c>
      <c r="J41">
        <v>65</v>
      </c>
      <c r="K41">
        <v>92</v>
      </c>
      <c r="L41">
        <v>13</v>
      </c>
      <c r="M41">
        <v>98.1</v>
      </c>
      <c r="N41">
        <v>0.28025617906675099</v>
      </c>
      <c r="O41" s="28" t="str">
        <f t="shared" si="0"/>
        <v>No</v>
      </c>
    </row>
    <row r="42" spans="1:15" x14ac:dyDescent="0.25">
      <c r="A42">
        <v>80</v>
      </c>
      <c r="B42" t="s">
        <v>14</v>
      </c>
      <c r="C42" t="s">
        <v>20</v>
      </c>
      <c r="D42" t="s">
        <v>19</v>
      </c>
      <c r="E42">
        <v>40.700000000000003</v>
      </c>
      <c r="F42">
        <v>787</v>
      </c>
      <c r="G42">
        <v>106</v>
      </c>
      <c r="H42">
        <v>64</v>
      </c>
      <c r="I42">
        <v>89</v>
      </c>
      <c r="J42">
        <v>95</v>
      </c>
      <c r="K42">
        <v>98</v>
      </c>
      <c r="L42">
        <v>16</v>
      </c>
      <c r="M42">
        <v>98.2</v>
      </c>
      <c r="N42">
        <v>0.47695641452147303</v>
      </c>
      <c r="O42" s="28" t="str">
        <f t="shared" si="0"/>
        <v>Yes</v>
      </c>
    </row>
    <row r="43" spans="1:15" x14ac:dyDescent="0.25">
      <c r="A43">
        <v>89</v>
      </c>
      <c r="B43" t="s">
        <v>14</v>
      </c>
      <c r="C43" t="s">
        <v>20</v>
      </c>
      <c r="D43" t="s">
        <v>19</v>
      </c>
      <c r="E43">
        <v>45.5</v>
      </c>
      <c r="F43">
        <v>780</v>
      </c>
      <c r="G43">
        <v>169</v>
      </c>
      <c r="H43">
        <v>71</v>
      </c>
      <c r="I43">
        <v>78</v>
      </c>
      <c r="J43">
        <v>103</v>
      </c>
      <c r="K43">
        <v>100</v>
      </c>
      <c r="L43">
        <v>12</v>
      </c>
      <c r="M43">
        <v>99</v>
      </c>
      <c r="N43">
        <v>0.40535076509742402</v>
      </c>
      <c r="O43" s="28" t="str">
        <f t="shared" si="0"/>
        <v>Yes</v>
      </c>
    </row>
    <row r="44" spans="1:15" x14ac:dyDescent="0.25">
      <c r="A44">
        <v>71</v>
      </c>
      <c r="B44" t="s">
        <v>17</v>
      </c>
      <c r="C44" t="s">
        <v>21</v>
      </c>
      <c r="D44" t="s">
        <v>19</v>
      </c>
      <c r="E44">
        <v>14.8</v>
      </c>
      <c r="F44">
        <v>787</v>
      </c>
      <c r="G44">
        <v>117</v>
      </c>
      <c r="H44">
        <v>63</v>
      </c>
      <c r="I44">
        <v>86</v>
      </c>
      <c r="J44">
        <v>76</v>
      </c>
      <c r="K44">
        <v>92</v>
      </c>
      <c r="L44">
        <v>18</v>
      </c>
      <c r="M44">
        <v>97.2</v>
      </c>
      <c r="N44">
        <v>0.30633202372306001</v>
      </c>
      <c r="O44" s="28" t="str">
        <f t="shared" si="0"/>
        <v>Yes</v>
      </c>
    </row>
    <row r="45" spans="1:15" x14ac:dyDescent="0.25">
      <c r="A45">
        <v>74</v>
      </c>
      <c r="B45" t="s">
        <v>17</v>
      </c>
      <c r="C45" t="s">
        <v>20</v>
      </c>
      <c r="D45" t="s">
        <v>16</v>
      </c>
      <c r="E45">
        <v>158.5</v>
      </c>
      <c r="F45">
        <v>780</v>
      </c>
      <c r="G45">
        <v>192</v>
      </c>
      <c r="H45">
        <v>89</v>
      </c>
      <c r="I45">
        <v>55</v>
      </c>
      <c r="J45">
        <v>60</v>
      </c>
      <c r="K45">
        <v>92</v>
      </c>
      <c r="L45">
        <v>18</v>
      </c>
      <c r="M45">
        <v>96.8</v>
      </c>
      <c r="N45">
        <v>0.20763087777425901</v>
      </c>
      <c r="O45" s="28" t="str">
        <f t="shared" si="0"/>
        <v>No</v>
      </c>
    </row>
    <row r="46" spans="1:15" x14ac:dyDescent="0.25">
      <c r="A46">
        <v>89</v>
      </c>
      <c r="B46" t="s">
        <v>14</v>
      </c>
      <c r="C46" t="s">
        <v>20</v>
      </c>
      <c r="D46" t="s">
        <v>16</v>
      </c>
      <c r="E46">
        <v>138.69999999999999</v>
      </c>
      <c r="F46">
        <v>786</v>
      </c>
      <c r="G46">
        <v>138</v>
      </c>
      <c r="H46">
        <v>70</v>
      </c>
      <c r="I46">
        <v>74</v>
      </c>
      <c r="J46">
        <v>82</v>
      </c>
      <c r="K46">
        <v>93</v>
      </c>
      <c r="L46">
        <v>14</v>
      </c>
      <c r="M46">
        <v>97.5</v>
      </c>
      <c r="N46">
        <v>0.27611455391551898</v>
      </c>
      <c r="O46" s="28" t="str">
        <f t="shared" si="0"/>
        <v>No</v>
      </c>
    </row>
    <row r="47" spans="1:15" x14ac:dyDescent="0.25">
      <c r="A47">
        <v>77</v>
      </c>
      <c r="B47" t="s">
        <v>17</v>
      </c>
      <c r="C47" t="s">
        <v>20</v>
      </c>
      <c r="D47" t="s">
        <v>19</v>
      </c>
      <c r="E47">
        <v>10.4</v>
      </c>
      <c r="F47">
        <v>786</v>
      </c>
      <c r="G47">
        <v>112</v>
      </c>
      <c r="H47">
        <v>56</v>
      </c>
      <c r="I47">
        <v>74</v>
      </c>
      <c r="J47">
        <v>67</v>
      </c>
      <c r="K47">
        <v>100</v>
      </c>
      <c r="L47">
        <v>12</v>
      </c>
      <c r="M47">
        <v>97</v>
      </c>
      <c r="N47">
        <v>0.246309782206655</v>
      </c>
      <c r="O47" s="28" t="str">
        <f t="shared" si="0"/>
        <v>No</v>
      </c>
    </row>
    <row r="48" spans="1:15" x14ac:dyDescent="0.25">
      <c r="A48">
        <v>71</v>
      </c>
      <c r="B48" t="s">
        <v>17</v>
      </c>
      <c r="C48" t="s">
        <v>20</v>
      </c>
      <c r="D48" t="s">
        <v>16</v>
      </c>
      <c r="E48">
        <v>32.299999999999997</v>
      </c>
      <c r="F48">
        <v>787</v>
      </c>
      <c r="G48">
        <v>124</v>
      </c>
      <c r="H48">
        <v>84</v>
      </c>
      <c r="I48">
        <v>49</v>
      </c>
      <c r="J48">
        <v>120</v>
      </c>
      <c r="K48">
        <v>96</v>
      </c>
      <c r="L48">
        <v>18</v>
      </c>
      <c r="M48">
        <v>97.5</v>
      </c>
      <c r="N48">
        <v>0.33339882392430797</v>
      </c>
      <c r="O48" s="28" t="str">
        <f t="shared" si="0"/>
        <v>Yes</v>
      </c>
    </row>
    <row r="49" spans="1:15" x14ac:dyDescent="0.25">
      <c r="A49">
        <v>64</v>
      </c>
      <c r="B49" t="s">
        <v>17</v>
      </c>
      <c r="C49" t="s">
        <v>21</v>
      </c>
      <c r="D49" t="s">
        <v>16</v>
      </c>
      <c r="E49">
        <v>75.5</v>
      </c>
      <c r="F49">
        <v>787</v>
      </c>
      <c r="G49">
        <v>131</v>
      </c>
      <c r="H49">
        <v>75</v>
      </c>
      <c r="I49">
        <v>55</v>
      </c>
      <c r="J49">
        <v>59</v>
      </c>
      <c r="K49">
        <v>96</v>
      </c>
      <c r="L49">
        <v>16</v>
      </c>
      <c r="M49">
        <v>97.3</v>
      </c>
      <c r="N49">
        <v>0.30892370618016501</v>
      </c>
      <c r="O49" s="28" t="str">
        <f t="shared" si="0"/>
        <v>Yes</v>
      </c>
    </row>
    <row r="50" spans="1:15" x14ac:dyDescent="0.25">
      <c r="A50">
        <v>67</v>
      </c>
      <c r="B50" t="s">
        <v>17</v>
      </c>
      <c r="C50" t="s">
        <v>21</v>
      </c>
      <c r="D50" t="s">
        <v>19</v>
      </c>
      <c r="E50">
        <v>23.3</v>
      </c>
      <c r="F50">
        <v>789</v>
      </c>
      <c r="G50">
        <v>104</v>
      </c>
      <c r="H50">
        <v>57</v>
      </c>
      <c r="I50">
        <v>41</v>
      </c>
      <c r="J50">
        <v>49</v>
      </c>
      <c r="K50">
        <v>100</v>
      </c>
      <c r="L50">
        <v>16</v>
      </c>
      <c r="M50">
        <v>97</v>
      </c>
      <c r="N50">
        <v>0.27335177664252203</v>
      </c>
      <c r="O50" s="28" t="str">
        <f t="shared" si="0"/>
        <v>No</v>
      </c>
    </row>
    <row r="51" spans="1:15" x14ac:dyDescent="0.25">
      <c r="A51">
        <v>67</v>
      </c>
      <c r="B51" t="s">
        <v>17</v>
      </c>
      <c r="C51" t="s">
        <v>20</v>
      </c>
      <c r="D51" t="s">
        <v>16</v>
      </c>
      <c r="E51">
        <v>69.900000000000006</v>
      </c>
      <c r="F51">
        <v>780</v>
      </c>
      <c r="G51">
        <v>132</v>
      </c>
      <c r="H51">
        <v>83</v>
      </c>
      <c r="I51">
        <v>37</v>
      </c>
      <c r="J51">
        <v>64</v>
      </c>
      <c r="K51">
        <v>98</v>
      </c>
      <c r="L51">
        <v>14</v>
      </c>
      <c r="M51">
        <v>98.2</v>
      </c>
      <c r="N51">
        <v>0.26199828198038699</v>
      </c>
      <c r="O51" s="28" t="str">
        <f t="shared" si="0"/>
        <v>No</v>
      </c>
    </row>
    <row r="52" spans="1:15" x14ac:dyDescent="0.25">
      <c r="A52">
        <v>84</v>
      </c>
      <c r="B52" t="s">
        <v>17</v>
      </c>
      <c r="C52" t="s">
        <v>20</v>
      </c>
      <c r="D52" t="s">
        <v>19</v>
      </c>
      <c r="E52">
        <v>19.7</v>
      </c>
      <c r="F52">
        <v>780</v>
      </c>
      <c r="G52">
        <v>178</v>
      </c>
      <c r="H52">
        <v>96</v>
      </c>
      <c r="I52">
        <v>54</v>
      </c>
      <c r="J52">
        <v>80</v>
      </c>
      <c r="K52">
        <v>100</v>
      </c>
      <c r="L52">
        <v>16</v>
      </c>
      <c r="M52">
        <v>97.7</v>
      </c>
      <c r="N52">
        <v>0.241324245804617</v>
      </c>
      <c r="O52" s="28" t="str">
        <f t="shared" si="0"/>
        <v>No</v>
      </c>
    </row>
    <row r="53" spans="1:15" x14ac:dyDescent="0.25">
      <c r="A53">
        <v>58</v>
      </c>
      <c r="B53" t="s">
        <v>17</v>
      </c>
      <c r="C53" t="s">
        <v>22</v>
      </c>
      <c r="D53" t="s">
        <v>19</v>
      </c>
      <c r="E53">
        <v>38.200000000000003</v>
      </c>
      <c r="F53">
        <v>789</v>
      </c>
      <c r="G53">
        <v>129</v>
      </c>
      <c r="H53">
        <v>78</v>
      </c>
      <c r="I53">
        <v>92</v>
      </c>
      <c r="J53">
        <v>73</v>
      </c>
      <c r="K53">
        <v>91</v>
      </c>
      <c r="L53">
        <v>16</v>
      </c>
      <c r="M53">
        <v>98.8</v>
      </c>
      <c r="N53">
        <v>0.27090150569301302</v>
      </c>
      <c r="O53" s="28" t="str">
        <f t="shared" si="0"/>
        <v>No</v>
      </c>
    </row>
    <row r="54" spans="1:15" x14ac:dyDescent="0.25">
      <c r="A54">
        <v>58</v>
      </c>
      <c r="B54" t="s">
        <v>14</v>
      </c>
      <c r="C54" t="s">
        <v>22</v>
      </c>
      <c r="D54" t="s">
        <v>19</v>
      </c>
      <c r="E54">
        <v>13.3</v>
      </c>
      <c r="F54">
        <v>780</v>
      </c>
      <c r="G54">
        <v>156</v>
      </c>
      <c r="H54">
        <v>91</v>
      </c>
      <c r="I54">
        <v>79</v>
      </c>
      <c r="J54">
        <v>86</v>
      </c>
      <c r="K54">
        <v>99</v>
      </c>
      <c r="L54">
        <v>14</v>
      </c>
      <c r="M54">
        <v>96.8</v>
      </c>
      <c r="N54">
        <v>0.234986318351975</v>
      </c>
      <c r="O54" s="28" t="str">
        <f t="shared" si="0"/>
        <v>No</v>
      </c>
    </row>
    <row r="55" spans="1:15" x14ac:dyDescent="0.25">
      <c r="A55">
        <v>89</v>
      </c>
      <c r="B55" t="s">
        <v>17</v>
      </c>
      <c r="C55" t="s">
        <v>20</v>
      </c>
      <c r="D55" t="s">
        <v>16</v>
      </c>
      <c r="E55">
        <v>89.8</v>
      </c>
      <c r="F55">
        <v>780</v>
      </c>
      <c r="G55">
        <v>135</v>
      </c>
      <c r="H55">
        <v>70</v>
      </c>
      <c r="I55">
        <v>60</v>
      </c>
      <c r="J55">
        <v>80</v>
      </c>
      <c r="K55">
        <v>96</v>
      </c>
      <c r="L55">
        <v>16</v>
      </c>
      <c r="M55">
        <v>97.9</v>
      </c>
      <c r="N55">
        <v>0.276810610000014</v>
      </c>
      <c r="O55" s="28" t="str">
        <f t="shared" si="0"/>
        <v>No</v>
      </c>
    </row>
    <row r="56" spans="1:15" x14ac:dyDescent="0.25">
      <c r="A56">
        <v>55</v>
      </c>
      <c r="B56" t="s">
        <v>14</v>
      </c>
      <c r="C56" t="s">
        <v>18</v>
      </c>
      <c r="D56" t="s">
        <v>16</v>
      </c>
      <c r="E56">
        <v>40.5</v>
      </c>
      <c r="F56">
        <v>486</v>
      </c>
      <c r="G56">
        <v>116</v>
      </c>
      <c r="H56">
        <v>58</v>
      </c>
      <c r="I56">
        <v>34</v>
      </c>
      <c r="J56">
        <v>92</v>
      </c>
      <c r="K56">
        <v>93</v>
      </c>
      <c r="L56">
        <v>17</v>
      </c>
      <c r="M56">
        <v>97.9</v>
      </c>
      <c r="N56">
        <v>0.80026451710181401</v>
      </c>
      <c r="O56" s="28" t="str">
        <f t="shared" si="0"/>
        <v>Yes</v>
      </c>
    </row>
    <row r="57" spans="1:15" x14ac:dyDescent="0.25">
      <c r="A57">
        <v>86</v>
      </c>
      <c r="B57" t="s">
        <v>17</v>
      </c>
      <c r="C57" t="s">
        <v>20</v>
      </c>
      <c r="D57" t="s">
        <v>19</v>
      </c>
      <c r="E57">
        <v>18</v>
      </c>
      <c r="F57">
        <v>276</v>
      </c>
      <c r="G57">
        <v>140</v>
      </c>
      <c r="H57">
        <v>80</v>
      </c>
      <c r="I57">
        <v>55</v>
      </c>
      <c r="J57">
        <v>85</v>
      </c>
      <c r="K57">
        <v>97</v>
      </c>
      <c r="L57">
        <v>16</v>
      </c>
      <c r="M57">
        <v>97.9</v>
      </c>
      <c r="N57">
        <v>0.48743867069889701</v>
      </c>
      <c r="O57" s="28" t="str">
        <f t="shared" si="0"/>
        <v>Yes</v>
      </c>
    </row>
    <row r="58" spans="1:15" x14ac:dyDescent="0.25">
      <c r="A58">
        <v>68</v>
      </c>
      <c r="B58" t="s">
        <v>17</v>
      </c>
      <c r="C58" t="s">
        <v>20</v>
      </c>
      <c r="D58" t="s">
        <v>19</v>
      </c>
      <c r="E58">
        <v>42.6</v>
      </c>
      <c r="F58">
        <v>276</v>
      </c>
      <c r="G58">
        <v>108</v>
      </c>
      <c r="H58">
        <v>55</v>
      </c>
      <c r="I58">
        <v>52</v>
      </c>
      <c r="J58">
        <v>75</v>
      </c>
      <c r="K58">
        <v>95</v>
      </c>
      <c r="L58">
        <v>16</v>
      </c>
      <c r="M58">
        <v>97.5</v>
      </c>
      <c r="N58">
        <v>0.50026805296834997</v>
      </c>
      <c r="O58" s="28" t="str">
        <f t="shared" si="0"/>
        <v>Yes</v>
      </c>
    </row>
    <row r="59" spans="1:15" x14ac:dyDescent="0.25">
      <c r="A59">
        <v>79</v>
      </c>
      <c r="B59" t="s">
        <v>17</v>
      </c>
      <c r="C59" t="s">
        <v>18</v>
      </c>
      <c r="D59" t="s">
        <v>19</v>
      </c>
      <c r="E59">
        <v>7.4</v>
      </c>
      <c r="F59">
        <v>780</v>
      </c>
      <c r="G59">
        <v>162</v>
      </c>
      <c r="H59">
        <v>79</v>
      </c>
      <c r="I59">
        <v>27</v>
      </c>
      <c r="J59">
        <v>73</v>
      </c>
      <c r="K59">
        <v>97</v>
      </c>
      <c r="L59">
        <v>16</v>
      </c>
      <c r="M59">
        <v>96.6</v>
      </c>
      <c r="N59">
        <v>0.453540340039985</v>
      </c>
      <c r="O59" s="28" t="str">
        <f t="shared" si="0"/>
        <v>Yes</v>
      </c>
    </row>
    <row r="60" spans="1:15" x14ac:dyDescent="0.25">
      <c r="A60">
        <v>89</v>
      </c>
      <c r="B60" t="s">
        <v>17</v>
      </c>
      <c r="C60" t="s">
        <v>20</v>
      </c>
      <c r="D60" t="s">
        <v>19</v>
      </c>
      <c r="E60">
        <v>49.3</v>
      </c>
      <c r="F60">
        <v>486</v>
      </c>
      <c r="G60">
        <v>116</v>
      </c>
      <c r="H60">
        <v>58</v>
      </c>
      <c r="I60">
        <v>68</v>
      </c>
      <c r="J60">
        <v>92</v>
      </c>
      <c r="K60">
        <v>93</v>
      </c>
      <c r="L60">
        <v>17</v>
      </c>
      <c r="M60">
        <v>97.9</v>
      </c>
      <c r="N60">
        <v>0.57696424940480295</v>
      </c>
      <c r="O60" s="28" t="str">
        <f t="shared" si="0"/>
        <v>Yes</v>
      </c>
    </row>
    <row r="61" spans="1:15" x14ac:dyDescent="0.25">
      <c r="A61">
        <v>89</v>
      </c>
      <c r="B61" t="s">
        <v>17</v>
      </c>
      <c r="C61" t="s">
        <v>20</v>
      </c>
      <c r="D61" t="s">
        <v>19</v>
      </c>
      <c r="E61">
        <v>73.2</v>
      </c>
      <c r="F61">
        <v>780</v>
      </c>
      <c r="G61">
        <v>187</v>
      </c>
      <c r="H61">
        <v>56</v>
      </c>
      <c r="I61">
        <v>74</v>
      </c>
      <c r="J61">
        <v>63</v>
      </c>
      <c r="K61">
        <v>96</v>
      </c>
      <c r="L61">
        <v>18</v>
      </c>
      <c r="M61">
        <v>98.2</v>
      </c>
      <c r="N61">
        <v>0.307756316717406</v>
      </c>
      <c r="O61" s="28" t="str">
        <f t="shared" si="0"/>
        <v>Yes</v>
      </c>
    </row>
    <row r="62" spans="1:15" x14ac:dyDescent="0.25">
      <c r="A62">
        <v>78</v>
      </c>
      <c r="B62" t="s">
        <v>17</v>
      </c>
      <c r="C62" t="s">
        <v>20</v>
      </c>
      <c r="D62" t="s">
        <v>19</v>
      </c>
      <c r="E62">
        <v>37.4</v>
      </c>
      <c r="F62">
        <v>276</v>
      </c>
      <c r="G62">
        <v>115</v>
      </c>
      <c r="H62">
        <v>82</v>
      </c>
      <c r="I62">
        <v>54</v>
      </c>
      <c r="J62">
        <v>79</v>
      </c>
      <c r="K62">
        <v>97</v>
      </c>
      <c r="L62">
        <v>21</v>
      </c>
      <c r="M62">
        <v>98.6</v>
      </c>
      <c r="N62">
        <v>0.46337833607590401</v>
      </c>
      <c r="O62" s="28" t="str">
        <f t="shared" si="0"/>
        <v>Yes</v>
      </c>
    </row>
    <row r="63" spans="1:15" x14ac:dyDescent="0.25">
      <c r="A63">
        <v>64</v>
      </c>
      <c r="B63" t="s">
        <v>17</v>
      </c>
      <c r="C63" t="s">
        <v>20</v>
      </c>
      <c r="D63" t="s">
        <v>19</v>
      </c>
      <c r="E63">
        <v>23.4</v>
      </c>
      <c r="F63">
        <v>787</v>
      </c>
      <c r="G63">
        <v>144</v>
      </c>
      <c r="H63">
        <v>78</v>
      </c>
      <c r="I63">
        <v>61</v>
      </c>
      <c r="J63">
        <v>65</v>
      </c>
      <c r="K63">
        <v>98</v>
      </c>
      <c r="L63">
        <v>14</v>
      </c>
      <c r="M63">
        <v>98.4</v>
      </c>
      <c r="N63">
        <v>0.39139629597082498</v>
      </c>
      <c r="O63" s="28" t="str">
        <f t="shared" si="0"/>
        <v>Yes</v>
      </c>
    </row>
    <row r="64" spans="1:15" x14ac:dyDescent="0.25">
      <c r="A64">
        <v>58</v>
      </c>
      <c r="B64" t="s">
        <v>17</v>
      </c>
      <c r="C64" t="s">
        <v>22</v>
      </c>
      <c r="D64" t="s">
        <v>19</v>
      </c>
      <c r="E64">
        <v>45.9</v>
      </c>
      <c r="F64">
        <v>789</v>
      </c>
      <c r="G64">
        <v>156</v>
      </c>
      <c r="H64">
        <v>70</v>
      </c>
      <c r="I64">
        <v>51</v>
      </c>
      <c r="J64">
        <v>50</v>
      </c>
      <c r="K64">
        <v>100</v>
      </c>
      <c r="L64">
        <v>14</v>
      </c>
      <c r="M64">
        <v>99.5</v>
      </c>
      <c r="N64">
        <v>0.35769621334872598</v>
      </c>
      <c r="O64" s="28" t="str">
        <f t="shared" si="0"/>
        <v>Yes</v>
      </c>
    </row>
    <row r="65" spans="1:15" x14ac:dyDescent="0.25">
      <c r="A65">
        <v>73</v>
      </c>
      <c r="B65" t="s">
        <v>14</v>
      </c>
      <c r="C65" t="s">
        <v>18</v>
      </c>
      <c r="D65" t="s">
        <v>19</v>
      </c>
      <c r="E65">
        <v>19.7</v>
      </c>
      <c r="F65">
        <v>786</v>
      </c>
      <c r="G65">
        <v>140</v>
      </c>
      <c r="H65">
        <v>83</v>
      </c>
      <c r="I65">
        <v>52</v>
      </c>
      <c r="J65">
        <v>75</v>
      </c>
      <c r="K65">
        <v>98</v>
      </c>
      <c r="L65">
        <v>20</v>
      </c>
      <c r="M65">
        <v>97.7</v>
      </c>
      <c r="N65">
        <v>0.46223037922619897</v>
      </c>
      <c r="O65" s="28" t="str">
        <f t="shared" si="0"/>
        <v>Yes</v>
      </c>
    </row>
    <row r="66" spans="1:15" x14ac:dyDescent="0.25">
      <c r="A66">
        <v>89</v>
      </c>
      <c r="B66" t="s">
        <v>17</v>
      </c>
      <c r="C66" t="s">
        <v>20</v>
      </c>
      <c r="D66" t="s">
        <v>19</v>
      </c>
      <c r="E66">
        <v>7.6</v>
      </c>
      <c r="F66">
        <v>780</v>
      </c>
      <c r="G66">
        <v>131</v>
      </c>
      <c r="H66">
        <v>86</v>
      </c>
      <c r="I66">
        <v>50</v>
      </c>
      <c r="J66">
        <v>73</v>
      </c>
      <c r="K66">
        <v>98</v>
      </c>
      <c r="L66">
        <v>16</v>
      </c>
      <c r="M66">
        <v>97.5</v>
      </c>
      <c r="N66">
        <v>0.244187911949969</v>
      </c>
      <c r="O66" s="28" t="str">
        <f t="shared" si="0"/>
        <v>No</v>
      </c>
    </row>
    <row r="67" spans="1:15" x14ac:dyDescent="0.25">
      <c r="A67">
        <v>74</v>
      </c>
      <c r="B67" t="s">
        <v>14</v>
      </c>
      <c r="C67" t="s">
        <v>20</v>
      </c>
      <c r="D67" t="s">
        <v>16</v>
      </c>
      <c r="E67">
        <v>70.599999999999994</v>
      </c>
      <c r="F67">
        <v>428</v>
      </c>
      <c r="G67">
        <v>177</v>
      </c>
      <c r="H67">
        <v>79</v>
      </c>
      <c r="I67">
        <v>42</v>
      </c>
      <c r="J67">
        <v>62</v>
      </c>
      <c r="K67">
        <v>99</v>
      </c>
      <c r="L67">
        <v>18</v>
      </c>
      <c r="M67">
        <v>97</v>
      </c>
      <c r="N67">
        <v>0.50110183627007598</v>
      </c>
      <c r="O67" s="28" t="str">
        <f t="shared" ref="O67:O130" si="1">IF(N67&gt;=0.3,"Yes","No")</f>
        <v>Yes</v>
      </c>
    </row>
    <row r="68" spans="1:15" x14ac:dyDescent="0.25">
      <c r="A68">
        <v>80</v>
      </c>
      <c r="B68" t="s">
        <v>17</v>
      </c>
      <c r="C68" t="s">
        <v>18</v>
      </c>
      <c r="D68" t="s">
        <v>19</v>
      </c>
      <c r="E68">
        <v>44.2</v>
      </c>
      <c r="F68">
        <v>786</v>
      </c>
      <c r="G68">
        <v>122</v>
      </c>
      <c r="H68">
        <v>63</v>
      </c>
      <c r="I68">
        <v>44</v>
      </c>
      <c r="J68">
        <v>72</v>
      </c>
      <c r="K68">
        <v>99</v>
      </c>
      <c r="L68">
        <v>18</v>
      </c>
      <c r="M68">
        <v>97.5</v>
      </c>
      <c r="N68">
        <v>0.45964260120383399</v>
      </c>
      <c r="O68" s="28" t="str">
        <f t="shared" si="1"/>
        <v>Yes</v>
      </c>
    </row>
    <row r="69" spans="1:15" x14ac:dyDescent="0.25">
      <c r="A69">
        <v>49</v>
      </c>
      <c r="B69" t="s">
        <v>17</v>
      </c>
      <c r="C69" t="s">
        <v>21</v>
      </c>
      <c r="D69" t="s">
        <v>16</v>
      </c>
      <c r="E69">
        <v>19.3</v>
      </c>
      <c r="F69">
        <v>558</v>
      </c>
      <c r="G69">
        <v>120</v>
      </c>
      <c r="H69">
        <v>73</v>
      </c>
      <c r="I69">
        <v>61</v>
      </c>
      <c r="J69">
        <v>94</v>
      </c>
      <c r="K69">
        <v>94</v>
      </c>
      <c r="L69">
        <v>16</v>
      </c>
      <c r="M69">
        <v>99.5</v>
      </c>
      <c r="N69">
        <v>0.71305812148983505</v>
      </c>
      <c r="O69" s="28" t="str">
        <f t="shared" si="1"/>
        <v>Yes</v>
      </c>
    </row>
    <row r="70" spans="1:15" x14ac:dyDescent="0.25">
      <c r="A70">
        <v>42</v>
      </c>
      <c r="B70" t="s">
        <v>17</v>
      </c>
      <c r="C70" t="s">
        <v>22</v>
      </c>
      <c r="D70" t="s">
        <v>19</v>
      </c>
      <c r="E70">
        <v>43.4</v>
      </c>
      <c r="F70">
        <v>786</v>
      </c>
      <c r="G70">
        <v>138</v>
      </c>
      <c r="H70">
        <v>103</v>
      </c>
      <c r="I70">
        <v>42</v>
      </c>
      <c r="J70">
        <v>110</v>
      </c>
      <c r="K70">
        <v>98</v>
      </c>
      <c r="L70">
        <v>16</v>
      </c>
      <c r="M70">
        <v>97.2</v>
      </c>
      <c r="N70">
        <v>0.170036061328147</v>
      </c>
      <c r="O70" s="28" t="str">
        <f t="shared" si="1"/>
        <v>No</v>
      </c>
    </row>
    <row r="71" spans="1:15" x14ac:dyDescent="0.25">
      <c r="A71">
        <v>89</v>
      </c>
      <c r="B71" t="s">
        <v>17</v>
      </c>
      <c r="C71" t="s">
        <v>18</v>
      </c>
      <c r="D71" t="s">
        <v>19</v>
      </c>
      <c r="E71">
        <v>46.6</v>
      </c>
      <c r="F71">
        <v>786</v>
      </c>
      <c r="G71">
        <v>177</v>
      </c>
      <c r="H71">
        <v>74</v>
      </c>
      <c r="I71">
        <v>42</v>
      </c>
      <c r="J71">
        <v>72</v>
      </c>
      <c r="K71">
        <v>95</v>
      </c>
      <c r="L71">
        <v>16</v>
      </c>
      <c r="M71">
        <v>96.8</v>
      </c>
      <c r="N71">
        <v>0.428572242482676</v>
      </c>
      <c r="O71" s="28" t="str">
        <f t="shared" si="1"/>
        <v>Yes</v>
      </c>
    </row>
    <row r="72" spans="1:15" x14ac:dyDescent="0.25">
      <c r="A72">
        <v>80</v>
      </c>
      <c r="B72" t="s">
        <v>17</v>
      </c>
      <c r="C72" t="s">
        <v>18</v>
      </c>
      <c r="D72" t="s">
        <v>19</v>
      </c>
      <c r="E72">
        <v>3.5</v>
      </c>
      <c r="F72">
        <v>780</v>
      </c>
      <c r="G72">
        <v>152</v>
      </c>
      <c r="H72">
        <v>100</v>
      </c>
      <c r="I72">
        <v>44</v>
      </c>
      <c r="J72">
        <v>84</v>
      </c>
      <c r="K72">
        <v>98</v>
      </c>
      <c r="L72">
        <v>22</v>
      </c>
      <c r="M72">
        <v>97.2</v>
      </c>
      <c r="N72">
        <v>0.38203707694644801</v>
      </c>
      <c r="O72" s="28" t="str">
        <f t="shared" si="1"/>
        <v>Yes</v>
      </c>
    </row>
    <row r="73" spans="1:15" x14ac:dyDescent="0.25">
      <c r="A73">
        <v>86</v>
      </c>
      <c r="B73" t="s">
        <v>14</v>
      </c>
      <c r="C73" t="s">
        <v>18</v>
      </c>
      <c r="D73" t="s">
        <v>16</v>
      </c>
      <c r="E73">
        <v>28.2</v>
      </c>
      <c r="F73">
        <v>599</v>
      </c>
      <c r="G73">
        <v>151</v>
      </c>
      <c r="H73">
        <v>93</v>
      </c>
      <c r="I73">
        <v>51</v>
      </c>
      <c r="J73">
        <v>100</v>
      </c>
      <c r="K73">
        <v>100</v>
      </c>
      <c r="L73">
        <v>18</v>
      </c>
      <c r="M73">
        <v>97.3</v>
      </c>
      <c r="N73">
        <v>0.76981299497070399</v>
      </c>
      <c r="O73" s="28" t="str">
        <f t="shared" si="1"/>
        <v>Yes</v>
      </c>
    </row>
    <row r="74" spans="1:15" x14ac:dyDescent="0.25">
      <c r="A74">
        <v>80</v>
      </c>
      <c r="B74" t="s">
        <v>14</v>
      </c>
      <c r="C74" t="s">
        <v>18</v>
      </c>
      <c r="D74" t="s">
        <v>16</v>
      </c>
      <c r="E74">
        <v>46.1</v>
      </c>
      <c r="F74">
        <v>276</v>
      </c>
      <c r="G74">
        <v>168</v>
      </c>
      <c r="H74">
        <v>76</v>
      </c>
      <c r="I74">
        <v>19</v>
      </c>
      <c r="J74">
        <v>81</v>
      </c>
      <c r="K74">
        <v>100</v>
      </c>
      <c r="L74">
        <v>22</v>
      </c>
      <c r="M74">
        <v>97</v>
      </c>
      <c r="N74">
        <v>0.74913347907203298</v>
      </c>
      <c r="O74" s="28" t="str">
        <f t="shared" si="1"/>
        <v>Yes</v>
      </c>
    </row>
    <row r="75" spans="1:15" x14ac:dyDescent="0.25">
      <c r="A75">
        <v>86</v>
      </c>
      <c r="B75" t="s">
        <v>17</v>
      </c>
      <c r="C75" t="s">
        <v>20</v>
      </c>
      <c r="D75" t="s">
        <v>19</v>
      </c>
      <c r="E75">
        <v>38</v>
      </c>
      <c r="F75">
        <v>780</v>
      </c>
      <c r="G75">
        <v>129</v>
      </c>
      <c r="H75">
        <v>64</v>
      </c>
      <c r="I75">
        <v>39</v>
      </c>
      <c r="J75">
        <v>63</v>
      </c>
      <c r="K75">
        <v>97</v>
      </c>
      <c r="L75">
        <v>18</v>
      </c>
      <c r="M75">
        <v>98.8</v>
      </c>
      <c r="N75">
        <v>0.31129461492209598</v>
      </c>
      <c r="O75" s="28" t="str">
        <f t="shared" si="1"/>
        <v>Yes</v>
      </c>
    </row>
    <row r="76" spans="1:15" x14ac:dyDescent="0.25">
      <c r="A76">
        <v>71</v>
      </c>
      <c r="B76" t="s">
        <v>14</v>
      </c>
      <c r="C76" t="s">
        <v>18</v>
      </c>
      <c r="D76" t="s">
        <v>19</v>
      </c>
      <c r="E76">
        <v>33.1</v>
      </c>
      <c r="F76">
        <v>787</v>
      </c>
      <c r="G76">
        <v>191</v>
      </c>
      <c r="H76">
        <v>108</v>
      </c>
      <c r="I76">
        <v>47</v>
      </c>
      <c r="J76">
        <v>74</v>
      </c>
      <c r="K76">
        <v>96</v>
      </c>
      <c r="L76">
        <v>22</v>
      </c>
      <c r="M76">
        <v>97</v>
      </c>
      <c r="N76">
        <v>0.56990702730558496</v>
      </c>
      <c r="O76" s="28" t="str">
        <f t="shared" si="1"/>
        <v>Yes</v>
      </c>
    </row>
    <row r="77" spans="1:15" x14ac:dyDescent="0.25">
      <c r="A77">
        <v>75</v>
      </c>
      <c r="B77" t="s">
        <v>17</v>
      </c>
      <c r="C77" t="s">
        <v>18</v>
      </c>
      <c r="D77" t="s">
        <v>19</v>
      </c>
      <c r="E77">
        <v>29</v>
      </c>
      <c r="F77">
        <v>276</v>
      </c>
      <c r="G77">
        <v>92</v>
      </c>
      <c r="H77">
        <v>58</v>
      </c>
      <c r="I77">
        <v>76</v>
      </c>
      <c r="J77">
        <v>74</v>
      </c>
      <c r="K77">
        <v>95</v>
      </c>
      <c r="L77">
        <v>16</v>
      </c>
      <c r="M77">
        <v>98.1</v>
      </c>
      <c r="N77">
        <v>0.74390008389888695</v>
      </c>
      <c r="O77" s="28" t="str">
        <f t="shared" si="1"/>
        <v>Yes</v>
      </c>
    </row>
    <row r="78" spans="1:15" x14ac:dyDescent="0.25">
      <c r="A78">
        <v>69</v>
      </c>
      <c r="B78" t="s">
        <v>14</v>
      </c>
      <c r="C78" t="s">
        <v>18</v>
      </c>
      <c r="D78" t="s">
        <v>16</v>
      </c>
      <c r="E78">
        <v>64.5</v>
      </c>
      <c r="F78">
        <v>780</v>
      </c>
      <c r="G78">
        <v>156</v>
      </c>
      <c r="H78">
        <v>96</v>
      </c>
      <c r="I78">
        <v>63</v>
      </c>
      <c r="J78">
        <v>99</v>
      </c>
      <c r="K78">
        <v>96</v>
      </c>
      <c r="L78">
        <v>18</v>
      </c>
      <c r="M78">
        <v>98.6</v>
      </c>
      <c r="N78">
        <v>0.52572637849653403</v>
      </c>
      <c r="O78" s="28" t="str">
        <f t="shared" si="1"/>
        <v>Yes</v>
      </c>
    </row>
    <row r="79" spans="1:15" x14ac:dyDescent="0.25">
      <c r="A79">
        <v>61</v>
      </c>
      <c r="B79" t="s">
        <v>17</v>
      </c>
      <c r="C79" t="s">
        <v>21</v>
      </c>
      <c r="D79" t="s">
        <v>19</v>
      </c>
      <c r="E79">
        <v>17.3</v>
      </c>
      <c r="F79">
        <v>789</v>
      </c>
      <c r="G79">
        <v>127</v>
      </c>
      <c r="H79">
        <v>67</v>
      </c>
      <c r="I79">
        <v>62</v>
      </c>
      <c r="J79">
        <v>87</v>
      </c>
      <c r="K79">
        <v>92</v>
      </c>
      <c r="L79">
        <v>17</v>
      </c>
      <c r="M79">
        <v>98.1</v>
      </c>
      <c r="N79">
        <v>0.26744344840976703</v>
      </c>
      <c r="O79" s="28" t="str">
        <f t="shared" si="1"/>
        <v>No</v>
      </c>
    </row>
    <row r="80" spans="1:15" x14ac:dyDescent="0.25">
      <c r="A80">
        <v>86</v>
      </c>
      <c r="B80" t="s">
        <v>17</v>
      </c>
      <c r="C80" t="s">
        <v>20</v>
      </c>
      <c r="D80" t="s">
        <v>19</v>
      </c>
      <c r="E80">
        <v>48.7</v>
      </c>
      <c r="F80">
        <v>599</v>
      </c>
      <c r="G80">
        <v>167</v>
      </c>
      <c r="H80">
        <v>77</v>
      </c>
      <c r="I80">
        <v>49</v>
      </c>
      <c r="J80">
        <v>67</v>
      </c>
      <c r="K80">
        <v>95</v>
      </c>
      <c r="L80">
        <v>16</v>
      </c>
      <c r="M80">
        <v>98.4</v>
      </c>
      <c r="N80">
        <v>0.57865334109813904</v>
      </c>
      <c r="O80" s="28" t="str">
        <f t="shared" si="1"/>
        <v>Yes</v>
      </c>
    </row>
    <row r="81" spans="1:15" x14ac:dyDescent="0.25">
      <c r="A81">
        <v>89</v>
      </c>
      <c r="B81" t="s">
        <v>17</v>
      </c>
      <c r="C81" t="s">
        <v>18</v>
      </c>
      <c r="D81" t="s">
        <v>16</v>
      </c>
      <c r="E81">
        <v>69.900000000000006</v>
      </c>
      <c r="F81">
        <v>578</v>
      </c>
      <c r="G81">
        <v>140</v>
      </c>
      <c r="H81">
        <v>83</v>
      </c>
      <c r="I81">
        <v>38</v>
      </c>
      <c r="J81">
        <v>88</v>
      </c>
      <c r="K81">
        <v>95</v>
      </c>
      <c r="L81">
        <v>16</v>
      </c>
      <c r="M81">
        <v>98.1</v>
      </c>
      <c r="N81">
        <v>0.68183445587165903</v>
      </c>
      <c r="O81" s="28" t="str">
        <f t="shared" si="1"/>
        <v>Yes</v>
      </c>
    </row>
    <row r="82" spans="1:15" x14ac:dyDescent="0.25">
      <c r="A82">
        <v>89</v>
      </c>
      <c r="B82" t="s">
        <v>17</v>
      </c>
      <c r="C82" t="s">
        <v>18</v>
      </c>
      <c r="D82" t="s">
        <v>16</v>
      </c>
      <c r="E82">
        <v>117.4</v>
      </c>
      <c r="F82">
        <v>276</v>
      </c>
      <c r="G82">
        <v>103</v>
      </c>
      <c r="H82">
        <v>69</v>
      </c>
      <c r="I82">
        <v>29</v>
      </c>
      <c r="J82">
        <v>90</v>
      </c>
      <c r="K82">
        <v>93</v>
      </c>
      <c r="L82">
        <v>16</v>
      </c>
      <c r="M82">
        <v>96.6</v>
      </c>
      <c r="N82">
        <v>0.70899828562311595</v>
      </c>
      <c r="O82" s="28" t="str">
        <f t="shared" si="1"/>
        <v>Yes</v>
      </c>
    </row>
    <row r="83" spans="1:15" x14ac:dyDescent="0.25">
      <c r="A83">
        <v>82</v>
      </c>
      <c r="B83" t="s">
        <v>17</v>
      </c>
      <c r="C83" t="s">
        <v>20</v>
      </c>
      <c r="D83" t="s">
        <v>19</v>
      </c>
      <c r="E83">
        <v>59</v>
      </c>
      <c r="F83">
        <v>786</v>
      </c>
      <c r="G83">
        <v>119</v>
      </c>
      <c r="H83">
        <v>72</v>
      </c>
      <c r="I83">
        <v>56</v>
      </c>
      <c r="J83">
        <v>65</v>
      </c>
      <c r="K83">
        <v>97</v>
      </c>
      <c r="L83">
        <v>18</v>
      </c>
      <c r="M83">
        <v>97.5</v>
      </c>
      <c r="N83">
        <v>0.22012666229192199</v>
      </c>
      <c r="O83" s="28" t="str">
        <f t="shared" si="1"/>
        <v>No</v>
      </c>
    </row>
    <row r="84" spans="1:15" x14ac:dyDescent="0.25">
      <c r="A84">
        <v>50</v>
      </c>
      <c r="B84" t="s">
        <v>17</v>
      </c>
      <c r="C84" t="s">
        <v>18</v>
      </c>
      <c r="D84" t="s">
        <v>16</v>
      </c>
      <c r="E84">
        <v>41</v>
      </c>
      <c r="F84">
        <v>787</v>
      </c>
      <c r="G84">
        <v>117</v>
      </c>
      <c r="H84">
        <v>60</v>
      </c>
      <c r="I84">
        <v>52</v>
      </c>
      <c r="J84">
        <v>63</v>
      </c>
      <c r="K84">
        <v>97</v>
      </c>
      <c r="L84">
        <v>20</v>
      </c>
      <c r="M84">
        <v>96.3</v>
      </c>
      <c r="N84">
        <v>0.561392523258468</v>
      </c>
      <c r="O84" s="28" t="str">
        <f t="shared" si="1"/>
        <v>Yes</v>
      </c>
    </row>
    <row r="85" spans="1:15" x14ac:dyDescent="0.25">
      <c r="A85">
        <v>34</v>
      </c>
      <c r="B85" t="s">
        <v>14</v>
      </c>
      <c r="C85" t="s">
        <v>22</v>
      </c>
      <c r="D85" t="s">
        <v>19</v>
      </c>
      <c r="E85">
        <v>44.9</v>
      </c>
      <c r="F85">
        <v>786</v>
      </c>
      <c r="G85">
        <v>135</v>
      </c>
      <c r="H85">
        <v>81</v>
      </c>
      <c r="I85">
        <v>61</v>
      </c>
      <c r="J85">
        <v>102</v>
      </c>
      <c r="K85">
        <v>98</v>
      </c>
      <c r="L85">
        <v>17</v>
      </c>
      <c r="M85">
        <v>98.6</v>
      </c>
      <c r="N85">
        <v>0.241363480926958</v>
      </c>
      <c r="O85" s="28" t="str">
        <f t="shared" si="1"/>
        <v>No</v>
      </c>
    </row>
    <row r="86" spans="1:15" x14ac:dyDescent="0.25">
      <c r="A86">
        <v>66</v>
      </c>
      <c r="B86" t="s">
        <v>14</v>
      </c>
      <c r="C86" t="s">
        <v>18</v>
      </c>
      <c r="D86" t="s">
        <v>16</v>
      </c>
      <c r="E86">
        <v>60.5</v>
      </c>
      <c r="F86">
        <v>780</v>
      </c>
      <c r="G86">
        <v>126</v>
      </c>
      <c r="H86">
        <v>71</v>
      </c>
      <c r="I86">
        <v>101</v>
      </c>
      <c r="J86">
        <v>97</v>
      </c>
      <c r="K86">
        <v>97</v>
      </c>
      <c r="L86">
        <v>16</v>
      </c>
      <c r="M86">
        <v>99.1</v>
      </c>
      <c r="N86">
        <v>0.59790117213095395</v>
      </c>
      <c r="O86" s="28" t="str">
        <f t="shared" si="1"/>
        <v>Yes</v>
      </c>
    </row>
    <row r="87" spans="1:15" x14ac:dyDescent="0.25">
      <c r="A87">
        <v>61</v>
      </c>
      <c r="B87" t="s">
        <v>17</v>
      </c>
      <c r="C87" t="s">
        <v>21</v>
      </c>
      <c r="D87" t="s">
        <v>19</v>
      </c>
      <c r="E87">
        <v>16.5</v>
      </c>
      <c r="F87">
        <v>789</v>
      </c>
      <c r="G87">
        <v>145</v>
      </c>
      <c r="H87">
        <v>78</v>
      </c>
      <c r="I87">
        <v>59</v>
      </c>
      <c r="J87">
        <v>73</v>
      </c>
      <c r="K87">
        <v>100</v>
      </c>
      <c r="L87">
        <v>14</v>
      </c>
      <c r="M87">
        <v>98.4</v>
      </c>
      <c r="N87">
        <v>0.28579600197382599</v>
      </c>
      <c r="O87" s="28" t="str">
        <f t="shared" si="1"/>
        <v>No</v>
      </c>
    </row>
    <row r="88" spans="1:15" x14ac:dyDescent="0.25">
      <c r="A88">
        <v>60</v>
      </c>
      <c r="B88" t="s">
        <v>17</v>
      </c>
      <c r="C88" t="s">
        <v>15</v>
      </c>
      <c r="D88" t="s">
        <v>19</v>
      </c>
      <c r="E88">
        <v>40.5</v>
      </c>
      <c r="F88">
        <v>786</v>
      </c>
      <c r="G88">
        <v>131</v>
      </c>
      <c r="H88">
        <v>90</v>
      </c>
      <c r="I88">
        <v>68</v>
      </c>
      <c r="J88">
        <v>80</v>
      </c>
      <c r="K88">
        <v>97</v>
      </c>
      <c r="L88">
        <v>21</v>
      </c>
      <c r="M88">
        <v>98.1</v>
      </c>
      <c r="N88">
        <v>0.20533929054830599</v>
      </c>
      <c r="O88" s="28" t="str">
        <f t="shared" si="1"/>
        <v>No</v>
      </c>
    </row>
    <row r="89" spans="1:15" x14ac:dyDescent="0.25">
      <c r="A89">
        <v>45</v>
      </c>
      <c r="B89" t="s">
        <v>14</v>
      </c>
      <c r="C89" t="s">
        <v>15</v>
      </c>
      <c r="D89" t="s">
        <v>19</v>
      </c>
      <c r="E89">
        <v>67.5</v>
      </c>
      <c r="F89">
        <v>787</v>
      </c>
      <c r="G89">
        <v>143</v>
      </c>
      <c r="H89">
        <v>67</v>
      </c>
      <c r="I89">
        <v>39</v>
      </c>
      <c r="J89">
        <v>70</v>
      </c>
      <c r="K89">
        <v>97</v>
      </c>
      <c r="L89">
        <v>18</v>
      </c>
      <c r="M89">
        <v>97.3</v>
      </c>
      <c r="N89">
        <v>0.43787519967139299</v>
      </c>
      <c r="O89" s="28" t="str">
        <f t="shared" si="1"/>
        <v>Yes</v>
      </c>
    </row>
    <row r="90" spans="1:15" x14ac:dyDescent="0.25">
      <c r="A90">
        <v>89</v>
      </c>
      <c r="B90" t="s">
        <v>14</v>
      </c>
      <c r="C90" t="s">
        <v>18</v>
      </c>
      <c r="D90" t="s">
        <v>16</v>
      </c>
      <c r="E90">
        <v>38</v>
      </c>
      <c r="F90">
        <v>578</v>
      </c>
      <c r="G90">
        <v>124</v>
      </c>
      <c r="H90">
        <v>73</v>
      </c>
      <c r="I90">
        <v>45</v>
      </c>
      <c r="J90">
        <v>64</v>
      </c>
      <c r="K90">
        <v>97</v>
      </c>
      <c r="L90">
        <v>16</v>
      </c>
      <c r="M90">
        <v>97.5</v>
      </c>
      <c r="N90">
        <v>0.726227021308541</v>
      </c>
      <c r="O90" s="28" t="str">
        <f t="shared" si="1"/>
        <v>Yes</v>
      </c>
    </row>
    <row r="91" spans="1:15" x14ac:dyDescent="0.25">
      <c r="A91">
        <v>38</v>
      </c>
      <c r="B91" t="s">
        <v>17</v>
      </c>
      <c r="C91" t="s">
        <v>20</v>
      </c>
      <c r="D91" t="s">
        <v>16</v>
      </c>
      <c r="E91">
        <v>82.6</v>
      </c>
      <c r="F91">
        <v>577</v>
      </c>
      <c r="G91">
        <v>126</v>
      </c>
      <c r="H91">
        <v>62</v>
      </c>
      <c r="I91">
        <v>68</v>
      </c>
      <c r="J91">
        <v>80</v>
      </c>
      <c r="K91">
        <v>94</v>
      </c>
      <c r="L91">
        <v>16</v>
      </c>
      <c r="M91">
        <v>97.2</v>
      </c>
      <c r="N91">
        <v>0.69536365972992398</v>
      </c>
      <c r="O91" s="28" t="str">
        <f t="shared" si="1"/>
        <v>Yes</v>
      </c>
    </row>
    <row r="92" spans="1:15" x14ac:dyDescent="0.25">
      <c r="A92">
        <v>88</v>
      </c>
      <c r="B92" t="s">
        <v>17</v>
      </c>
      <c r="C92" t="s">
        <v>20</v>
      </c>
      <c r="D92" t="s">
        <v>16</v>
      </c>
      <c r="E92">
        <v>129.9</v>
      </c>
      <c r="F92">
        <v>780</v>
      </c>
      <c r="G92">
        <v>121</v>
      </c>
      <c r="H92">
        <v>75</v>
      </c>
      <c r="I92">
        <v>50</v>
      </c>
      <c r="J92">
        <v>63</v>
      </c>
      <c r="K92">
        <v>94</v>
      </c>
      <c r="L92">
        <v>16</v>
      </c>
      <c r="M92">
        <v>97.3</v>
      </c>
      <c r="N92">
        <v>0.24634304532134799</v>
      </c>
      <c r="O92" s="28" t="str">
        <f t="shared" si="1"/>
        <v>No</v>
      </c>
    </row>
    <row r="93" spans="1:15" x14ac:dyDescent="0.25">
      <c r="A93">
        <v>75</v>
      </c>
      <c r="B93" t="s">
        <v>14</v>
      </c>
      <c r="C93" t="s">
        <v>21</v>
      </c>
      <c r="D93" t="s">
        <v>16</v>
      </c>
      <c r="E93">
        <v>140.1</v>
      </c>
      <c r="F93">
        <v>786</v>
      </c>
      <c r="G93">
        <v>146</v>
      </c>
      <c r="H93">
        <v>87</v>
      </c>
      <c r="I93">
        <v>74</v>
      </c>
      <c r="J93">
        <v>57</v>
      </c>
      <c r="K93">
        <v>93</v>
      </c>
      <c r="L93">
        <v>20</v>
      </c>
      <c r="M93">
        <v>97.5</v>
      </c>
      <c r="N93">
        <v>0.20047630095868799</v>
      </c>
      <c r="O93" s="28" t="str">
        <f t="shared" si="1"/>
        <v>No</v>
      </c>
    </row>
    <row r="94" spans="1:15" x14ac:dyDescent="0.25">
      <c r="A94">
        <v>87</v>
      </c>
      <c r="B94" t="s">
        <v>17</v>
      </c>
      <c r="C94" t="s">
        <v>20</v>
      </c>
      <c r="D94" t="s">
        <v>19</v>
      </c>
      <c r="E94">
        <v>20.8</v>
      </c>
      <c r="F94">
        <v>428</v>
      </c>
      <c r="G94">
        <v>190</v>
      </c>
      <c r="H94">
        <v>86</v>
      </c>
      <c r="I94">
        <v>51</v>
      </c>
      <c r="J94">
        <v>87</v>
      </c>
      <c r="K94">
        <v>93</v>
      </c>
      <c r="L94">
        <v>20</v>
      </c>
      <c r="M94">
        <v>97.5</v>
      </c>
      <c r="N94">
        <v>0.42490087524726999</v>
      </c>
      <c r="O94" s="28" t="str">
        <f t="shared" si="1"/>
        <v>Yes</v>
      </c>
    </row>
    <row r="95" spans="1:15" x14ac:dyDescent="0.25">
      <c r="A95">
        <v>81</v>
      </c>
      <c r="B95" t="s">
        <v>14</v>
      </c>
      <c r="C95" t="s">
        <v>20</v>
      </c>
      <c r="D95" t="s">
        <v>16</v>
      </c>
      <c r="E95">
        <v>141.4</v>
      </c>
      <c r="F95">
        <v>780</v>
      </c>
      <c r="G95">
        <v>129</v>
      </c>
      <c r="H95">
        <v>75</v>
      </c>
      <c r="I95">
        <v>67</v>
      </c>
      <c r="J95">
        <v>90</v>
      </c>
      <c r="K95">
        <v>97</v>
      </c>
      <c r="L95">
        <v>16</v>
      </c>
      <c r="M95">
        <v>97.9</v>
      </c>
      <c r="N95">
        <v>0.30910380760208001</v>
      </c>
      <c r="O95" s="28" t="str">
        <f t="shared" si="1"/>
        <v>Yes</v>
      </c>
    </row>
    <row r="96" spans="1:15" x14ac:dyDescent="0.25">
      <c r="A96">
        <v>71</v>
      </c>
      <c r="B96" t="s">
        <v>14</v>
      </c>
      <c r="C96" t="s">
        <v>20</v>
      </c>
      <c r="D96" t="s">
        <v>19</v>
      </c>
      <c r="E96">
        <v>38.1</v>
      </c>
      <c r="F96">
        <v>786</v>
      </c>
      <c r="G96">
        <v>119</v>
      </c>
      <c r="H96">
        <v>72</v>
      </c>
      <c r="I96">
        <v>48</v>
      </c>
      <c r="J96">
        <v>85</v>
      </c>
      <c r="K96">
        <v>98</v>
      </c>
      <c r="L96">
        <v>14</v>
      </c>
      <c r="M96">
        <v>97.7</v>
      </c>
      <c r="N96">
        <v>0.278475714414466</v>
      </c>
      <c r="O96" s="28" t="str">
        <f t="shared" si="1"/>
        <v>No</v>
      </c>
    </row>
    <row r="97" spans="1:15" x14ac:dyDescent="0.25">
      <c r="A97">
        <v>68</v>
      </c>
      <c r="B97" t="s">
        <v>17</v>
      </c>
      <c r="C97" t="s">
        <v>20</v>
      </c>
      <c r="D97" t="s">
        <v>19</v>
      </c>
      <c r="E97">
        <v>38.5</v>
      </c>
      <c r="F97">
        <v>786</v>
      </c>
      <c r="G97">
        <v>108</v>
      </c>
      <c r="H97">
        <v>67</v>
      </c>
      <c r="I97">
        <v>54</v>
      </c>
      <c r="J97">
        <v>63</v>
      </c>
      <c r="K97">
        <v>100</v>
      </c>
      <c r="L97">
        <v>14</v>
      </c>
      <c r="M97">
        <v>96.8</v>
      </c>
      <c r="N97">
        <v>0.218010078360588</v>
      </c>
      <c r="O97" s="28" t="str">
        <f t="shared" si="1"/>
        <v>No</v>
      </c>
    </row>
    <row r="98" spans="1:15" x14ac:dyDescent="0.25">
      <c r="A98">
        <v>74</v>
      </c>
      <c r="B98" t="s">
        <v>14</v>
      </c>
      <c r="C98" t="s">
        <v>18</v>
      </c>
      <c r="D98" t="s">
        <v>16</v>
      </c>
      <c r="E98">
        <v>140.69999999999999</v>
      </c>
      <c r="F98">
        <v>782</v>
      </c>
      <c r="G98">
        <v>145</v>
      </c>
      <c r="H98">
        <v>74</v>
      </c>
      <c r="I98">
        <v>61</v>
      </c>
      <c r="J98">
        <v>63</v>
      </c>
      <c r="K98">
        <v>95</v>
      </c>
      <c r="L98">
        <v>18</v>
      </c>
      <c r="M98">
        <v>98.4</v>
      </c>
      <c r="N98">
        <v>0.68590229831163296</v>
      </c>
      <c r="O98" s="28" t="str">
        <f t="shared" si="1"/>
        <v>Yes</v>
      </c>
    </row>
    <row r="99" spans="1:15" x14ac:dyDescent="0.25">
      <c r="A99">
        <v>72</v>
      </c>
      <c r="B99" t="s">
        <v>17</v>
      </c>
      <c r="C99" t="s">
        <v>18</v>
      </c>
      <c r="D99" t="s">
        <v>19</v>
      </c>
      <c r="E99">
        <v>22.6</v>
      </c>
      <c r="F99">
        <v>789</v>
      </c>
      <c r="G99">
        <v>131</v>
      </c>
      <c r="H99">
        <v>63</v>
      </c>
      <c r="I99">
        <v>61</v>
      </c>
      <c r="J99">
        <v>63</v>
      </c>
      <c r="K99">
        <v>100</v>
      </c>
      <c r="L99">
        <v>12</v>
      </c>
      <c r="M99">
        <v>97.5</v>
      </c>
      <c r="N99">
        <v>0.59259721760491402</v>
      </c>
      <c r="O99" s="28" t="str">
        <f t="shared" si="1"/>
        <v>Yes</v>
      </c>
    </row>
    <row r="100" spans="1:15" x14ac:dyDescent="0.25">
      <c r="A100">
        <v>66</v>
      </c>
      <c r="B100" t="s">
        <v>17</v>
      </c>
      <c r="C100" t="s">
        <v>18</v>
      </c>
      <c r="D100" t="s">
        <v>16</v>
      </c>
      <c r="E100">
        <v>97.9</v>
      </c>
      <c r="F100">
        <v>787</v>
      </c>
      <c r="G100">
        <v>142</v>
      </c>
      <c r="H100">
        <v>93</v>
      </c>
      <c r="I100">
        <v>82</v>
      </c>
      <c r="J100">
        <v>69</v>
      </c>
      <c r="K100">
        <v>98</v>
      </c>
      <c r="L100">
        <v>13</v>
      </c>
      <c r="M100">
        <v>98.1</v>
      </c>
      <c r="N100">
        <v>0.60934859410937703</v>
      </c>
      <c r="O100" s="28" t="str">
        <f t="shared" si="1"/>
        <v>Yes</v>
      </c>
    </row>
    <row r="101" spans="1:15" x14ac:dyDescent="0.25">
      <c r="A101">
        <v>60</v>
      </c>
      <c r="B101" t="s">
        <v>14</v>
      </c>
      <c r="C101" t="s">
        <v>18</v>
      </c>
      <c r="D101" t="s">
        <v>16</v>
      </c>
      <c r="E101">
        <v>110.9</v>
      </c>
      <c r="F101">
        <v>599</v>
      </c>
      <c r="G101">
        <v>141</v>
      </c>
      <c r="H101">
        <v>65</v>
      </c>
      <c r="I101">
        <v>50</v>
      </c>
      <c r="J101">
        <v>90</v>
      </c>
      <c r="K101">
        <v>97</v>
      </c>
      <c r="L101">
        <v>18</v>
      </c>
      <c r="M101">
        <v>99.9</v>
      </c>
      <c r="N101">
        <v>0.83136994594237301</v>
      </c>
      <c r="O101" s="28" t="str">
        <f t="shared" si="1"/>
        <v>Yes</v>
      </c>
    </row>
    <row r="102" spans="1:15" x14ac:dyDescent="0.25">
      <c r="A102">
        <v>46</v>
      </c>
      <c r="B102" t="s">
        <v>17</v>
      </c>
      <c r="C102" t="s">
        <v>18</v>
      </c>
      <c r="D102" t="s">
        <v>19</v>
      </c>
      <c r="E102">
        <v>47</v>
      </c>
      <c r="F102">
        <v>789</v>
      </c>
      <c r="G102">
        <v>135</v>
      </c>
      <c r="H102">
        <v>75</v>
      </c>
      <c r="I102">
        <v>59</v>
      </c>
      <c r="J102">
        <v>77</v>
      </c>
      <c r="K102">
        <v>98</v>
      </c>
      <c r="L102">
        <v>18</v>
      </c>
      <c r="M102">
        <v>97.9</v>
      </c>
      <c r="N102">
        <v>0.50780149522326401</v>
      </c>
      <c r="O102" s="28" t="str">
        <f t="shared" si="1"/>
        <v>Yes</v>
      </c>
    </row>
    <row r="103" spans="1:15" x14ac:dyDescent="0.25">
      <c r="A103">
        <v>59</v>
      </c>
      <c r="B103" t="s">
        <v>17</v>
      </c>
      <c r="C103" t="s">
        <v>15</v>
      </c>
      <c r="D103" t="s">
        <v>19</v>
      </c>
      <c r="E103">
        <v>41.8</v>
      </c>
      <c r="F103">
        <v>780</v>
      </c>
      <c r="G103">
        <v>139</v>
      </c>
      <c r="H103">
        <v>85</v>
      </c>
      <c r="I103">
        <v>42</v>
      </c>
      <c r="J103">
        <v>85</v>
      </c>
      <c r="K103">
        <v>99</v>
      </c>
      <c r="L103">
        <v>18</v>
      </c>
      <c r="M103">
        <v>97.7</v>
      </c>
      <c r="N103">
        <v>0.24992865026963601</v>
      </c>
      <c r="O103" s="28" t="str">
        <f t="shared" si="1"/>
        <v>No</v>
      </c>
    </row>
    <row r="104" spans="1:15" x14ac:dyDescent="0.25">
      <c r="A104">
        <v>81</v>
      </c>
      <c r="B104" t="s">
        <v>17</v>
      </c>
      <c r="C104" t="s">
        <v>18</v>
      </c>
      <c r="D104" t="s">
        <v>16</v>
      </c>
      <c r="E104">
        <v>146.5</v>
      </c>
      <c r="F104">
        <v>276</v>
      </c>
      <c r="G104">
        <v>118</v>
      </c>
      <c r="H104">
        <v>85</v>
      </c>
      <c r="I104">
        <v>77</v>
      </c>
      <c r="J104">
        <v>73</v>
      </c>
      <c r="K104">
        <v>99</v>
      </c>
      <c r="L104">
        <v>15</v>
      </c>
      <c r="M104">
        <v>97.5</v>
      </c>
      <c r="N104">
        <v>0.69815810081761798</v>
      </c>
      <c r="O104" s="28" t="str">
        <f t="shared" si="1"/>
        <v>Yes</v>
      </c>
    </row>
    <row r="105" spans="1:15" x14ac:dyDescent="0.25">
      <c r="A105">
        <v>89</v>
      </c>
      <c r="B105" t="s">
        <v>17</v>
      </c>
      <c r="C105" t="s">
        <v>18</v>
      </c>
      <c r="D105" t="s">
        <v>16</v>
      </c>
      <c r="E105">
        <v>139.1</v>
      </c>
      <c r="F105">
        <v>780</v>
      </c>
      <c r="G105">
        <v>159</v>
      </c>
      <c r="H105">
        <v>72</v>
      </c>
      <c r="I105">
        <v>34</v>
      </c>
      <c r="J105">
        <v>84</v>
      </c>
      <c r="K105">
        <v>98</v>
      </c>
      <c r="L105">
        <v>16</v>
      </c>
      <c r="M105">
        <v>97.7</v>
      </c>
      <c r="N105">
        <v>0.53667988757215601</v>
      </c>
      <c r="O105" s="28" t="str">
        <f t="shared" si="1"/>
        <v>Yes</v>
      </c>
    </row>
    <row r="106" spans="1:15" x14ac:dyDescent="0.25">
      <c r="A106">
        <v>64</v>
      </c>
      <c r="B106" t="s">
        <v>14</v>
      </c>
      <c r="C106" t="s">
        <v>21</v>
      </c>
      <c r="D106" t="s">
        <v>19</v>
      </c>
      <c r="E106">
        <v>39.5</v>
      </c>
      <c r="F106">
        <v>780</v>
      </c>
      <c r="G106">
        <v>194</v>
      </c>
      <c r="H106">
        <v>92</v>
      </c>
      <c r="I106">
        <v>68</v>
      </c>
      <c r="J106">
        <v>60</v>
      </c>
      <c r="K106">
        <v>96</v>
      </c>
      <c r="L106">
        <v>17</v>
      </c>
      <c r="M106">
        <v>97.7</v>
      </c>
      <c r="N106">
        <v>0.23894371143078399</v>
      </c>
      <c r="O106" s="28" t="str">
        <f t="shared" si="1"/>
        <v>No</v>
      </c>
    </row>
    <row r="107" spans="1:15" x14ac:dyDescent="0.25">
      <c r="A107">
        <v>27</v>
      </c>
      <c r="B107" t="s">
        <v>14</v>
      </c>
      <c r="C107" t="s">
        <v>15</v>
      </c>
      <c r="D107" t="s">
        <v>19</v>
      </c>
      <c r="E107">
        <v>49.6</v>
      </c>
      <c r="F107">
        <v>577</v>
      </c>
      <c r="G107">
        <v>184</v>
      </c>
      <c r="H107">
        <v>79</v>
      </c>
      <c r="I107">
        <v>78</v>
      </c>
      <c r="J107">
        <v>106</v>
      </c>
      <c r="K107">
        <v>94</v>
      </c>
      <c r="L107">
        <v>20</v>
      </c>
      <c r="M107">
        <v>98.2</v>
      </c>
      <c r="N107">
        <v>0.75039134869188295</v>
      </c>
      <c r="O107" s="28" t="str">
        <f t="shared" si="1"/>
        <v>Yes</v>
      </c>
    </row>
    <row r="108" spans="1:15" x14ac:dyDescent="0.25">
      <c r="A108">
        <v>76</v>
      </c>
      <c r="B108" t="s">
        <v>17</v>
      </c>
      <c r="C108" t="s">
        <v>20</v>
      </c>
      <c r="D108" t="s">
        <v>19</v>
      </c>
      <c r="E108">
        <v>14.5</v>
      </c>
      <c r="F108">
        <v>780</v>
      </c>
      <c r="G108">
        <v>204</v>
      </c>
      <c r="H108">
        <v>89</v>
      </c>
      <c r="I108">
        <v>67</v>
      </c>
      <c r="J108">
        <v>76</v>
      </c>
      <c r="K108">
        <v>100</v>
      </c>
      <c r="L108">
        <v>18</v>
      </c>
      <c r="M108">
        <v>97.9</v>
      </c>
      <c r="N108">
        <v>0.24472650029561399</v>
      </c>
      <c r="O108" s="28" t="str">
        <f t="shared" si="1"/>
        <v>No</v>
      </c>
    </row>
    <row r="109" spans="1:15" x14ac:dyDescent="0.25">
      <c r="A109">
        <v>67</v>
      </c>
      <c r="B109" t="s">
        <v>14</v>
      </c>
      <c r="C109" t="s">
        <v>20</v>
      </c>
      <c r="D109" t="s">
        <v>16</v>
      </c>
      <c r="E109">
        <v>66.400000000000006</v>
      </c>
      <c r="F109">
        <v>486</v>
      </c>
      <c r="G109">
        <v>158</v>
      </c>
      <c r="H109">
        <v>90</v>
      </c>
      <c r="I109">
        <v>60</v>
      </c>
      <c r="J109">
        <v>72</v>
      </c>
      <c r="K109">
        <v>100</v>
      </c>
      <c r="L109">
        <v>16</v>
      </c>
      <c r="M109">
        <v>97.2</v>
      </c>
      <c r="N109">
        <v>0.53927274329929398</v>
      </c>
      <c r="O109" s="28" t="str">
        <f t="shared" si="1"/>
        <v>Yes</v>
      </c>
    </row>
    <row r="110" spans="1:15" x14ac:dyDescent="0.25">
      <c r="A110">
        <v>59</v>
      </c>
      <c r="B110" t="s">
        <v>14</v>
      </c>
      <c r="C110" t="s">
        <v>21</v>
      </c>
      <c r="D110" t="s">
        <v>19</v>
      </c>
      <c r="E110">
        <v>21.7</v>
      </c>
      <c r="F110">
        <v>789</v>
      </c>
      <c r="G110">
        <v>149</v>
      </c>
      <c r="H110">
        <v>88</v>
      </c>
      <c r="I110">
        <v>54</v>
      </c>
      <c r="J110">
        <v>69</v>
      </c>
      <c r="K110">
        <v>97</v>
      </c>
      <c r="L110">
        <v>16</v>
      </c>
      <c r="M110">
        <v>98.4</v>
      </c>
      <c r="N110">
        <v>0.30183451081575802</v>
      </c>
      <c r="O110" s="28" t="str">
        <f t="shared" si="1"/>
        <v>Yes</v>
      </c>
    </row>
    <row r="111" spans="1:15" x14ac:dyDescent="0.25">
      <c r="A111">
        <v>49</v>
      </c>
      <c r="B111" t="s">
        <v>17</v>
      </c>
      <c r="C111" t="s">
        <v>22</v>
      </c>
      <c r="D111" t="s">
        <v>19</v>
      </c>
      <c r="E111">
        <v>13.3</v>
      </c>
      <c r="F111">
        <v>789</v>
      </c>
      <c r="G111">
        <v>136</v>
      </c>
      <c r="H111">
        <v>72</v>
      </c>
      <c r="I111">
        <v>82</v>
      </c>
      <c r="J111">
        <v>81</v>
      </c>
      <c r="K111">
        <v>94</v>
      </c>
      <c r="L111">
        <v>16</v>
      </c>
      <c r="M111">
        <v>97.5</v>
      </c>
      <c r="N111">
        <v>0.249353832407607</v>
      </c>
      <c r="O111" s="28" t="str">
        <f t="shared" si="1"/>
        <v>No</v>
      </c>
    </row>
    <row r="112" spans="1:15" x14ac:dyDescent="0.25">
      <c r="A112">
        <v>60</v>
      </c>
      <c r="B112" t="s">
        <v>17</v>
      </c>
      <c r="C112" t="s">
        <v>21</v>
      </c>
      <c r="D112" t="s">
        <v>16</v>
      </c>
      <c r="E112">
        <v>44.8</v>
      </c>
      <c r="F112">
        <v>577</v>
      </c>
      <c r="G112">
        <v>184</v>
      </c>
      <c r="H112">
        <v>79</v>
      </c>
      <c r="I112">
        <v>40</v>
      </c>
      <c r="J112">
        <v>106</v>
      </c>
      <c r="K112">
        <v>94</v>
      </c>
      <c r="L112">
        <v>20</v>
      </c>
      <c r="M112">
        <v>98.2</v>
      </c>
      <c r="N112">
        <v>0.696664472871798</v>
      </c>
      <c r="O112" s="28" t="str">
        <f t="shared" si="1"/>
        <v>Yes</v>
      </c>
    </row>
    <row r="113" spans="1:15" x14ac:dyDescent="0.25">
      <c r="A113">
        <v>75</v>
      </c>
      <c r="B113" t="s">
        <v>17</v>
      </c>
      <c r="C113" t="s">
        <v>20</v>
      </c>
      <c r="D113" t="s">
        <v>19</v>
      </c>
      <c r="E113">
        <v>14.3</v>
      </c>
      <c r="F113">
        <v>578</v>
      </c>
      <c r="G113">
        <v>155</v>
      </c>
      <c r="H113">
        <v>91</v>
      </c>
      <c r="I113">
        <v>61</v>
      </c>
      <c r="J113">
        <v>85</v>
      </c>
      <c r="K113">
        <v>96</v>
      </c>
      <c r="L113">
        <v>22</v>
      </c>
      <c r="M113">
        <v>97.2</v>
      </c>
      <c r="N113">
        <v>0.31125059959170498</v>
      </c>
      <c r="O113" s="28" t="str">
        <f t="shared" si="1"/>
        <v>Yes</v>
      </c>
    </row>
    <row r="114" spans="1:15" x14ac:dyDescent="0.25">
      <c r="A114">
        <v>65</v>
      </c>
      <c r="B114" t="s">
        <v>17</v>
      </c>
      <c r="C114" t="s">
        <v>21</v>
      </c>
      <c r="D114" t="s">
        <v>19</v>
      </c>
      <c r="E114">
        <v>46.7</v>
      </c>
      <c r="F114">
        <v>780</v>
      </c>
      <c r="G114">
        <v>133</v>
      </c>
      <c r="H114">
        <v>76</v>
      </c>
      <c r="I114">
        <v>46</v>
      </c>
      <c r="J114">
        <v>79</v>
      </c>
      <c r="K114">
        <v>98</v>
      </c>
      <c r="L114">
        <v>16</v>
      </c>
      <c r="M114">
        <v>97.5</v>
      </c>
      <c r="N114">
        <v>0.22558939700694799</v>
      </c>
      <c r="O114" s="28" t="str">
        <f t="shared" si="1"/>
        <v>No</v>
      </c>
    </row>
    <row r="115" spans="1:15" x14ac:dyDescent="0.25">
      <c r="A115">
        <v>74</v>
      </c>
      <c r="B115" t="s">
        <v>14</v>
      </c>
      <c r="C115" t="s">
        <v>18</v>
      </c>
      <c r="D115" t="s">
        <v>16</v>
      </c>
      <c r="E115">
        <v>126</v>
      </c>
      <c r="F115">
        <v>578</v>
      </c>
      <c r="G115">
        <v>126</v>
      </c>
      <c r="H115">
        <v>91</v>
      </c>
      <c r="I115">
        <v>110</v>
      </c>
      <c r="J115">
        <v>117</v>
      </c>
      <c r="K115">
        <v>100</v>
      </c>
      <c r="L115">
        <v>18</v>
      </c>
      <c r="M115">
        <v>97.6</v>
      </c>
      <c r="N115">
        <v>0.65970754635280404</v>
      </c>
      <c r="O115" s="28" t="str">
        <f t="shared" si="1"/>
        <v>Yes</v>
      </c>
    </row>
    <row r="116" spans="1:15" x14ac:dyDescent="0.25">
      <c r="A116">
        <v>78</v>
      </c>
      <c r="B116" t="s">
        <v>14</v>
      </c>
      <c r="C116" t="s">
        <v>20</v>
      </c>
      <c r="D116" t="s">
        <v>19</v>
      </c>
      <c r="E116">
        <v>93.7</v>
      </c>
      <c r="F116">
        <v>780</v>
      </c>
      <c r="G116">
        <v>162</v>
      </c>
      <c r="H116">
        <v>80</v>
      </c>
      <c r="I116">
        <v>88</v>
      </c>
      <c r="J116">
        <v>84</v>
      </c>
      <c r="K116">
        <v>100</v>
      </c>
      <c r="L116">
        <v>15</v>
      </c>
      <c r="M116">
        <v>97.3</v>
      </c>
      <c r="N116">
        <v>0.28612646451414198</v>
      </c>
      <c r="O116" s="28" t="str">
        <f t="shared" si="1"/>
        <v>No</v>
      </c>
    </row>
    <row r="117" spans="1:15" x14ac:dyDescent="0.25">
      <c r="A117">
        <v>61</v>
      </c>
      <c r="B117" t="s">
        <v>17</v>
      </c>
      <c r="C117" t="s">
        <v>21</v>
      </c>
      <c r="D117" t="s">
        <v>19</v>
      </c>
      <c r="E117">
        <v>34</v>
      </c>
      <c r="F117">
        <v>599</v>
      </c>
      <c r="G117">
        <v>106</v>
      </c>
      <c r="H117">
        <v>52</v>
      </c>
      <c r="I117">
        <v>55</v>
      </c>
      <c r="J117">
        <v>77</v>
      </c>
      <c r="K117">
        <v>98</v>
      </c>
      <c r="L117">
        <v>16</v>
      </c>
      <c r="M117">
        <v>97.5</v>
      </c>
      <c r="N117">
        <v>0.52777716189208101</v>
      </c>
      <c r="O117" s="28" t="str">
        <f t="shared" si="1"/>
        <v>Yes</v>
      </c>
    </row>
    <row r="118" spans="1:15" x14ac:dyDescent="0.25">
      <c r="A118">
        <v>89</v>
      </c>
      <c r="B118" t="s">
        <v>17</v>
      </c>
      <c r="C118" t="s">
        <v>18</v>
      </c>
      <c r="D118" t="s">
        <v>19</v>
      </c>
      <c r="E118">
        <v>26.7</v>
      </c>
      <c r="F118">
        <v>780</v>
      </c>
      <c r="G118">
        <v>130</v>
      </c>
      <c r="H118">
        <v>71</v>
      </c>
      <c r="I118">
        <v>85</v>
      </c>
      <c r="J118">
        <v>86</v>
      </c>
      <c r="K118">
        <v>95</v>
      </c>
      <c r="L118">
        <v>14</v>
      </c>
      <c r="M118">
        <v>97.7</v>
      </c>
      <c r="N118">
        <v>0.507562241157968</v>
      </c>
      <c r="O118" s="28" t="str">
        <f t="shared" si="1"/>
        <v>Yes</v>
      </c>
    </row>
    <row r="119" spans="1:15" x14ac:dyDescent="0.25">
      <c r="A119">
        <v>81</v>
      </c>
      <c r="B119" t="s">
        <v>14</v>
      </c>
      <c r="C119" t="s">
        <v>20</v>
      </c>
      <c r="D119" t="s">
        <v>16</v>
      </c>
      <c r="E119">
        <v>37.200000000000003</v>
      </c>
      <c r="F119">
        <v>486</v>
      </c>
      <c r="G119">
        <v>110</v>
      </c>
      <c r="H119">
        <v>63</v>
      </c>
      <c r="I119">
        <v>78</v>
      </c>
      <c r="J119">
        <v>84</v>
      </c>
      <c r="K119">
        <v>97</v>
      </c>
      <c r="L119">
        <v>18</v>
      </c>
      <c r="M119">
        <v>98.8</v>
      </c>
      <c r="N119">
        <v>0.65299681955637101</v>
      </c>
      <c r="O119" s="28" t="str">
        <f t="shared" si="1"/>
        <v>Yes</v>
      </c>
    </row>
    <row r="120" spans="1:15" x14ac:dyDescent="0.25">
      <c r="A120">
        <v>50</v>
      </c>
      <c r="B120" t="s">
        <v>17</v>
      </c>
      <c r="C120" t="s">
        <v>22</v>
      </c>
      <c r="D120" t="s">
        <v>16</v>
      </c>
      <c r="E120">
        <v>47.2</v>
      </c>
      <c r="F120">
        <v>276</v>
      </c>
      <c r="G120">
        <v>148</v>
      </c>
      <c r="H120">
        <v>81</v>
      </c>
      <c r="I120">
        <v>57</v>
      </c>
      <c r="J120">
        <v>102</v>
      </c>
      <c r="K120">
        <v>95</v>
      </c>
      <c r="L120">
        <v>16</v>
      </c>
      <c r="M120">
        <v>96.8</v>
      </c>
      <c r="N120">
        <v>0.37849664201646599</v>
      </c>
      <c r="O120" s="28" t="str">
        <f t="shared" si="1"/>
        <v>Yes</v>
      </c>
    </row>
    <row r="121" spans="1:15" x14ac:dyDescent="0.25">
      <c r="A121">
        <v>83</v>
      </c>
      <c r="B121" t="s">
        <v>14</v>
      </c>
      <c r="C121" t="s">
        <v>20</v>
      </c>
      <c r="D121" t="s">
        <v>19</v>
      </c>
      <c r="E121">
        <v>41</v>
      </c>
      <c r="F121">
        <v>780</v>
      </c>
      <c r="G121">
        <v>152</v>
      </c>
      <c r="H121">
        <v>100</v>
      </c>
      <c r="I121">
        <v>70</v>
      </c>
      <c r="J121">
        <v>83</v>
      </c>
      <c r="K121">
        <v>93</v>
      </c>
      <c r="L121">
        <v>17</v>
      </c>
      <c r="M121">
        <v>96.8</v>
      </c>
      <c r="N121">
        <v>0.228871402450356</v>
      </c>
      <c r="O121" s="28" t="str">
        <f t="shared" si="1"/>
        <v>No</v>
      </c>
    </row>
    <row r="122" spans="1:15" x14ac:dyDescent="0.25">
      <c r="A122">
        <v>89</v>
      </c>
      <c r="B122" t="s">
        <v>17</v>
      </c>
      <c r="C122" t="s">
        <v>18</v>
      </c>
      <c r="D122" t="s">
        <v>16</v>
      </c>
      <c r="E122">
        <v>31.5</v>
      </c>
      <c r="F122">
        <v>599</v>
      </c>
      <c r="G122">
        <v>108</v>
      </c>
      <c r="H122">
        <v>72</v>
      </c>
      <c r="I122">
        <v>51</v>
      </c>
      <c r="J122">
        <v>74</v>
      </c>
      <c r="K122">
        <v>97</v>
      </c>
      <c r="L122">
        <v>20</v>
      </c>
      <c r="M122">
        <v>98.6</v>
      </c>
      <c r="N122">
        <v>0.77474568217427797</v>
      </c>
      <c r="O122" s="28" t="str">
        <f t="shared" si="1"/>
        <v>Yes</v>
      </c>
    </row>
    <row r="123" spans="1:15" x14ac:dyDescent="0.25">
      <c r="A123">
        <v>41</v>
      </c>
      <c r="B123" t="s">
        <v>17</v>
      </c>
      <c r="C123" t="s">
        <v>21</v>
      </c>
      <c r="D123" t="s">
        <v>19</v>
      </c>
      <c r="E123">
        <v>43.5</v>
      </c>
      <c r="F123">
        <v>789</v>
      </c>
      <c r="G123">
        <v>123</v>
      </c>
      <c r="H123">
        <v>59</v>
      </c>
      <c r="I123">
        <v>47</v>
      </c>
      <c r="J123">
        <v>63</v>
      </c>
      <c r="K123">
        <v>100</v>
      </c>
      <c r="L123">
        <v>12</v>
      </c>
      <c r="M123">
        <v>98.2</v>
      </c>
      <c r="N123">
        <v>0.30602314470903202</v>
      </c>
      <c r="O123" s="28" t="str">
        <f t="shared" si="1"/>
        <v>Yes</v>
      </c>
    </row>
    <row r="124" spans="1:15" x14ac:dyDescent="0.25">
      <c r="A124">
        <v>38</v>
      </c>
      <c r="B124" t="s">
        <v>17</v>
      </c>
      <c r="C124" t="s">
        <v>21</v>
      </c>
      <c r="D124" t="s">
        <v>19</v>
      </c>
      <c r="E124">
        <v>43.5</v>
      </c>
      <c r="F124">
        <v>789</v>
      </c>
      <c r="G124">
        <v>103</v>
      </c>
      <c r="H124">
        <v>76</v>
      </c>
      <c r="I124">
        <v>66</v>
      </c>
      <c r="J124">
        <v>81</v>
      </c>
      <c r="K124">
        <v>98</v>
      </c>
      <c r="L124">
        <v>14</v>
      </c>
      <c r="M124">
        <v>98.6</v>
      </c>
      <c r="N124">
        <v>0.26359900669106801</v>
      </c>
      <c r="O124" s="28" t="str">
        <f t="shared" si="1"/>
        <v>No</v>
      </c>
    </row>
    <row r="125" spans="1:15" x14ac:dyDescent="0.25">
      <c r="A125">
        <v>89</v>
      </c>
      <c r="B125" t="s">
        <v>17</v>
      </c>
      <c r="C125" t="s">
        <v>20</v>
      </c>
      <c r="D125" t="s">
        <v>19</v>
      </c>
      <c r="E125">
        <v>43.4</v>
      </c>
      <c r="F125">
        <v>780</v>
      </c>
      <c r="G125">
        <v>176</v>
      </c>
      <c r="H125">
        <v>86</v>
      </c>
      <c r="I125">
        <v>65</v>
      </c>
      <c r="J125">
        <v>67</v>
      </c>
      <c r="K125">
        <v>98</v>
      </c>
      <c r="L125">
        <v>18</v>
      </c>
      <c r="M125">
        <v>98.6</v>
      </c>
      <c r="N125">
        <v>0.26888043210784401</v>
      </c>
      <c r="O125" s="28" t="str">
        <f t="shared" si="1"/>
        <v>No</v>
      </c>
    </row>
    <row r="126" spans="1:15" x14ac:dyDescent="0.25">
      <c r="A126">
        <v>67</v>
      </c>
      <c r="B126" t="s">
        <v>17</v>
      </c>
      <c r="C126" t="s">
        <v>21</v>
      </c>
      <c r="D126" t="s">
        <v>19</v>
      </c>
      <c r="E126">
        <v>61.1</v>
      </c>
      <c r="F126">
        <v>789</v>
      </c>
      <c r="G126">
        <v>163</v>
      </c>
      <c r="H126">
        <v>86</v>
      </c>
      <c r="I126">
        <v>74</v>
      </c>
      <c r="J126">
        <v>108</v>
      </c>
      <c r="K126">
        <v>96</v>
      </c>
      <c r="L126">
        <v>20</v>
      </c>
      <c r="M126">
        <v>98.6</v>
      </c>
      <c r="N126">
        <v>0.25469646253218398</v>
      </c>
      <c r="O126" s="28" t="str">
        <f t="shared" si="1"/>
        <v>No</v>
      </c>
    </row>
    <row r="127" spans="1:15" x14ac:dyDescent="0.25">
      <c r="A127">
        <v>70</v>
      </c>
      <c r="B127" t="s">
        <v>17</v>
      </c>
      <c r="C127" t="s">
        <v>22</v>
      </c>
      <c r="D127" t="s">
        <v>16</v>
      </c>
      <c r="E127">
        <v>116.4</v>
      </c>
      <c r="F127">
        <v>578</v>
      </c>
      <c r="G127">
        <v>146</v>
      </c>
      <c r="H127">
        <v>96</v>
      </c>
      <c r="I127">
        <v>110</v>
      </c>
      <c r="J127">
        <v>108</v>
      </c>
      <c r="K127">
        <v>96</v>
      </c>
      <c r="L127">
        <v>16</v>
      </c>
      <c r="M127">
        <v>99.5</v>
      </c>
      <c r="N127">
        <v>0.380662955630163</v>
      </c>
      <c r="O127" s="28" t="str">
        <f t="shared" si="1"/>
        <v>Yes</v>
      </c>
    </row>
    <row r="128" spans="1:15" x14ac:dyDescent="0.25">
      <c r="A128">
        <v>66</v>
      </c>
      <c r="B128" t="s">
        <v>17</v>
      </c>
      <c r="C128" t="s">
        <v>18</v>
      </c>
      <c r="D128" t="s">
        <v>16</v>
      </c>
      <c r="E128">
        <v>169.3</v>
      </c>
      <c r="F128">
        <v>276</v>
      </c>
      <c r="G128">
        <v>137</v>
      </c>
      <c r="H128">
        <v>83</v>
      </c>
      <c r="I128">
        <v>42</v>
      </c>
      <c r="J128">
        <v>87</v>
      </c>
      <c r="K128">
        <v>100</v>
      </c>
      <c r="L128">
        <v>16</v>
      </c>
      <c r="M128">
        <v>99.7</v>
      </c>
      <c r="N128">
        <v>0.76666529261987804</v>
      </c>
      <c r="O128" s="28" t="str">
        <f t="shared" si="1"/>
        <v>Yes</v>
      </c>
    </row>
    <row r="129" spans="1:15" x14ac:dyDescent="0.25">
      <c r="A129">
        <v>89</v>
      </c>
      <c r="B129" t="s">
        <v>17</v>
      </c>
      <c r="C129" t="s">
        <v>20</v>
      </c>
      <c r="D129" t="s">
        <v>19</v>
      </c>
      <c r="E129">
        <v>22.2</v>
      </c>
      <c r="F129">
        <v>780</v>
      </c>
      <c r="G129">
        <v>120</v>
      </c>
      <c r="H129">
        <v>57</v>
      </c>
      <c r="I129">
        <v>60</v>
      </c>
      <c r="J129">
        <v>64</v>
      </c>
      <c r="K129">
        <v>96</v>
      </c>
      <c r="L129">
        <v>16</v>
      </c>
      <c r="M129">
        <v>97.7</v>
      </c>
      <c r="N129">
        <v>0.28933250852681203</v>
      </c>
      <c r="O129" s="28" t="str">
        <f t="shared" si="1"/>
        <v>No</v>
      </c>
    </row>
    <row r="130" spans="1:15" x14ac:dyDescent="0.25">
      <c r="A130">
        <v>85</v>
      </c>
      <c r="B130" t="s">
        <v>14</v>
      </c>
      <c r="C130" t="s">
        <v>20</v>
      </c>
      <c r="D130" t="s">
        <v>16</v>
      </c>
      <c r="E130">
        <v>115.6</v>
      </c>
      <c r="F130">
        <v>428</v>
      </c>
      <c r="G130">
        <v>123</v>
      </c>
      <c r="H130">
        <v>79</v>
      </c>
      <c r="I130">
        <v>61</v>
      </c>
      <c r="J130">
        <v>67</v>
      </c>
      <c r="K130">
        <v>95</v>
      </c>
      <c r="L130">
        <v>18</v>
      </c>
      <c r="M130">
        <v>97</v>
      </c>
      <c r="N130">
        <v>0.47762514196565198</v>
      </c>
      <c r="O130" s="28" t="str">
        <f t="shared" si="1"/>
        <v>Yes</v>
      </c>
    </row>
    <row r="131" spans="1:15" x14ac:dyDescent="0.25">
      <c r="A131">
        <v>77</v>
      </c>
      <c r="B131" t="s">
        <v>17</v>
      </c>
      <c r="C131" t="s">
        <v>20</v>
      </c>
      <c r="D131" t="s">
        <v>19</v>
      </c>
      <c r="E131">
        <v>19.3</v>
      </c>
      <c r="F131">
        <v>789</v>
      </c>
      <c r="G131">
        <v>107</v>
      </c>
      <c r="H131">
        <v>54</v>
      </c>
      <c r="I131">
        <v>53</v>
      </c>
      <c r="J131">
        <v>96</v>
      </c>
      <c r="K131">
        <v>93</v>
      </c>
      <c r="L131">
        <v>12</v>
      </c>
      <c r="M131">
        <v>98.6</v>
      </c>
      <c r="N131">
        <v>0.38278606662152198</v>
      </c>
      <c r="O131" s="28" t="str">
        <f t="shared" ref="O131:O194" si="2">IF(N131&gt;=0.3,"Yes","No")</f>
        <v>Yes</v>
      </c>
    </row>
    <row r="132" spans="1:15" x14ac:dyDescent="0.25">
      <c r="A132">
        <v>79</v>
      </c>
      <c r="B132" t="s">
        <v>17</v>
      </c>
      <c r="C132" t="s">
        <v>20</v>
      </c>
      <c r="D132" t="s">
        <v>19</v>
      </c>
      <c r="E132">
        <v>64.3</v>
      </c>
      <c r="F132">
        <v>789</v>
      </c>
      <c r="G132">
        <v>179</v>
      </c>
      <c r="H132">
        <v>89</v>
      </c>
      <c r="I132">
        <v>46</v>
      </c>
      <c r="J132">
        <v>60</v>
      </c>
      <c r="K132">
        <v>96</v>
      </c>
      <c r="L132">
        <v>16</v>
      </c>
      <c r="M132">
        <v>97.7</v>
      </c>
      <c r="N132">
        <v>0.27819365993767697</v>
      </c>
      <c r="O132" s="28" t="str">
        <f t="shared" si="2"/>
        <v>No</v>
      </c>
    </row>
    <row r="133" spans="1:15" x14ac:dyDescent="0.25">
      <c r="A133">
        <v>27</v>
      </c>
      <c r="B133" t="s">
        <v>17</v>
      </c>
      <c r="C133" t="s">
        <v>22</v>
      </c>
      <c r="D133" t="s">
        <v>16</v>
      </c>
      <c r="E133">
        <v>39</v>
      </c>
      <c r="F133">
        <v>558</v>
      </c>
      <c r="G133">
        <v>132</v>
      </c>
      <c r="H133">
        <v>72</v>
      </c>
      <c r="I133">
        <v>47</v>
      </c>
      <c r="J133">
        <v>101</v>
      </c>
      <c r="K133">
        <v>100</v>
      </c>
      <c r="L133">
        <v>20</v>
      </c>
      <c r="M133">
        <v>99</v>
      </c>
      <c r="N133">
        <v>0.69877520727476194</v>
      </c>
      <c r="O133" s="28" t="str">
        <f t="shared" si="2"/>
        <v>Yes</v>
      </c>
    </row>
    <row r="134" spans="1:15" x14ac:dyDescent="0.25">
      <c r="A134">
        <v>80</v>
      </c>
      <c r="B134" t="s">
        <v>14</v>
      </c>
      <c r="C134" t="s">
        <v>18</v>
      </c>
      <c r="D134" t="s">
        <v>19</v>
      </c>
      <c r="E134">
        <v>40.700000000000003</v>
      </c>
      <c r="F134">
        <v>786</v>
      </c>
      <c r="G134">
        <v>152</v>
      </c>
      <c r="H134">
        <v>88</v>
      </c>
      <c r="I134">
        <v>81</v>
      </c>
      <c r="J134">
        <v>88</v>
      </c>
      <c r="K134">
        <v>98</v>
      </c>
      <c r="L134">
        <v>18</v>
      </c>
      <c r="M134">
        <v>95.9</v>
      </c>
      <c r="N134">
        <v>0.382019367641111</v>
      </c>
      <c r="O134" s="28" t="str">
        <f t="shared" si="2"/>
        <v>Yes</v>
      </c>
    </row>
    <row r="135" spans="1:15" x14ac:dyDescent="0.25">
      <c r="A135">
        <v>74</v>
      </c>
      <c r="B135" t="s">
        <v>17</v>
      </c>
      <c r="C135" t="s">
        <v>20</v>
      </c>
      <c r="D135" t="s">
        <v>19</v>
      </c>
      <c r="E135">
        <v>44.7</v>
      </c>
      <c r="F135">
        <v>780</v>
      </c>
      <c r="G135">
        <v>134</v>
      </c>
      <c r="H135">
        <v>60</v>
      </c>
      <c r="I135">
        <v>51</v>
      </c>
      <c r="J135">
        <v>91</v>
      </c>
      <c r="K135">
        <v>92</v>
      </c>
      <c r="L135">
        <v>17</v>
      </c>
      <c r="M135">
        <v>99.3</v>
      </c>
      <c r="N135">
        <v>0.32084556984053902</v>
      </c>
      <c r="O135" s="28" t="str">
        <f t="shared" si="2"/>
        <v>Yes</v>
      </c>
    </row>
    <row r="136" spans="1:15" x14ac:dyDescent="0.25">
      <c r="A136">
        <v>30</v>
      </c>
      <c r="B136" t="s">
        <v>17</v>
      </c>
      <c r="C136" t="s">
        <v>15</v>
      </c>
      <c r="D136" t="s">
        <v>19</v>
      </c>
      <c r="E136">
        <v>17.2</v>
      </c>
      <c r="F136">
        <v>789</v>
      </c>
      <c r="G136">
        <v>126</v>
      </c>
      <c r="H136">
        <v>72</v>
      </c>
      <c r="I136">
        <v>78</v>
      </c>
      <c r="J136">
        <v>87</v>
      </c>
      <c r="K136">
        <v>100</v>
      </c>
      <c r="L136">
        <v>20</v>
      </c>
      <c r="M136">
        <v>98.1</v>
      </c>
      <c r="N136">
        <v>0.27719026335957098</v>
      </c>
      <c r="O136" s="28" t="str">
        <f t="shared" si="2"/>
        <v>No</v>
      </c>
    </row>
    <row r="137" spans="1:15" x14ac:dyDescent="0.25">
      <c r="A137">
        <v>66</v>
      </c>
      <c r="B137" t="s">
        <v>14</v>
      </c>
      <c r="C137" t="s">
        <v>20</v>
      </c>
      <c r="D137" t="s">
        <v>16</v>
      </c>
      <c r="E137">
        <v>51.8</v>
      </c>
      <c r="F137">
        <v>789</v>
      </c>
      <c r="G137">
        <v>140</v>
      </c>
      <c r="H137">
        <v>80</v>
      </c>
      <c r="I137">
        <v>69</v>
      </c>
      <c r="J137">
        <v>65</v>
      </c>
      <c r="K137">
        <v>98</v>
      </c>
      <c r="L137">
        <v>16</v>
      </c>
      <c r="M137">
        <v>98.1</v>
      </c>
      <c r="N137">
        <v>0.33660074545688601</v>
      </c>
      <c r="O137" s="28" t="str">
        <f t="shared" si="2"/>
        <v>Yes</v>
      </c>
    </row>
    <row r="138" spans="1:15" x14ac:dyDescent="0.25">
      <c r="A138">
        <v>82</v>
      </c>
      <c r="B138" t="s">
        <v>17</v>
      </c>
      <c r="C138" t="s">
        <v>20</v>
      </c>
      <c r="D138" t="s">
        <v>16</v>
      </c>
      <c r="E138">
        <v>75.599999999999994</v>
      </c>
      <c r="F138">
        <v>780</v>
      </c>
      <c r="G138">
        <v>145</v>
      </c>
      <c r="H138">
        <v>80</v>
      </c>
      <c r="I138">
        <v>69</v>
      </c>
      <c r="J138">
        <v>91</v>
      </c>
      <c r="K138">
        <v>99</v>
      </c>
      <c r="L138">
        <v>16</v>
      </c>
      <c r="M138">
        <v>98.4</v>
      </c>
      <c r="N138">
        <v>0.27374336371090502</v>
      </c>
      <c r="O138" s="28" t="str">
        <f t="shared" si="2"/>
        <v>No</v>
      </c>
    </row>
    <row r="139" spans="1:15" x14ac:dyDescent="0.25">
      <c r="A139">
        <v>81</v>
      </c>
      <c r="B139" t="s">
        <v>14</v>
      </c>
      <c r="C139" t="s">
        <v>20</v>
      </c>
      <c r="D139" t="s">
        <v>16</v>
      </c>
      <c r="E139">
        <v>17.600000000000001</v>
      </c>
      <c r="F139">
        <v>787</v>
      </c>
      <c r="G139">
        <v>131</v>
      </c>
      <c r="H139">
        <v>93</v>
      </c>
      <c r="I139">
        <v>71</v>
      </c>
      <c r="J139">
        <v>111</v>
      </c>
      <c r="K139">
        <v>94</v>
      </c>
      <c r="L139">
        <v>16</v>
      </c>
      <c r="M139">
        <v>99.5</v>
      </c>
      <c r="N139">
        <v>0.46658495322789001</v>
      </c>
      <c r="O139" s="28" t="str">
        <f t="shared" si="2"/>
        <v>Yes</v>
      </c>
    </row>
    <row r="140" spans="1:15" x14ac:dyDescent="0.25">
      <c r="A140">
        <v>73</v>
      </c>
      <c r="B140" t="s">
        <v>17</v>
      </c>
      <c r="C140" t="s">
        <v>20</v>
      </c>
      <c r="D140" t="s">
        <v>19</v>
      </c>
      <c r="E140">
        <v>47.8</v>
      </c>
      <c r="F140">
        <v>780</v>
      </c>
      <c r="G140">
        <v>122</v>
      </c>
      <c r="H140">
        <v>49</v>
      </c>
      <c r="I140">
        <v>66</v>
      </c>
      <c r="J140">
        <v>58</v>
      </c>
      <c r="K140">
        <v>100</v>
      </c>
      <c r="L140">
        <v>14</v>
      </c>
      <c r="M140">
        <v>97.9</v>
      </c>
      <c r="N140">
        <v>0.31157931752033002</v>
      </c>
      <c r="O140" s="28" t="str">
        <f t="shared" si="2"/>
        <v>Yes</v>
      </c>
    </row>
    <row r="141" spans="1:15" x14ac:dyDescent="0.25">
      <c r="A141">
        <v>76</v>
      </c>
      <c r="B141" t="s">
        <v>17</v>
      </c>
      <c r="C141" t="s">
        <v>18</v>
      </c>
      <c r="D141" t="s">
        <v>16</v>
      </c>
      <c r="E141">
        <v>64.099999999999994</v>
      </c>
      <c r="F141">
        <v>787</v>
      </c>
      <c r="G141">
        <v>181</v>
      </c>
      <c r="H141">
        <v>81</v>
      </c>
      <c r="I141">
        <v>98</v>
      </c>
      <c r="J141">
        <v>66</v>
      </c>
      <c r="K141">
        <v>98</v>
      </c>
      <c r="L141">
        <v>18</v>
      </c>
      <c r="M141">
        <v>98.1</v>
      </c>
      <c r="N141">
        <v>0.62482158824970602</v>
      </c>
      <c r="O141" s="28" t="str">
        <f t="shared" si="2"/>
        <v>Yes</v>
      </c>
    </row>
    <row r="142" spans="1:15" x14ac:dyDescent="0.25">
      <c r="A142">
        <v>66</v>
      </c>
      <c r="B142" t="s">
        <v>17</v>
      </c>
      <c r="C142" t="s">
        <v>18</v>
      </c>
      <c r="D142" t="s">
        <v>16</v>
      </c>
      <c r="E142">
        <v>96.5</v>
      </c>
      <c r="F142">
        <v>789</v>
      </c>
      <c r="G142">
        <v>120</v>
      </c>
      <c r="H142">
        <v>51</v>
      </c>
      <c r="I142">
        <v>64</v>
      </c>
      <c r="J142">
        <v>90</v>
      </c>
      <c r="K142">
        <v>94</v>
      </c>
      <c r="L142">
        <v>18</v>
      </c>
      <c r="M142">
        <v>98.4</v>
      </c>
      <c r="N142">
        <v>0.60485581064860905</v>
      </c>
      <c r="O142" s="28" t="str">
        <f t="shared" si="2"/>
        <v>Yes</v>
      </c>
    </row>
    <row r="143" spans="1:15" x14ac:dyDescent="0.25">
      <c r="A143">
        <v>89</v>
      </c>
      <c r="B143" t="s">
        <v>14</v>
      </c>
      <c r="C143" t="s">
        <v>20</v>
      </c>
      <c r="D143" t="s">
        <v>19</v>
      </c>
      <c r="E143">
        <v>19.100000000000001</v>
      </c>
      <c r="F143">
        <v>780</v>
      </c>
      <c r="G143">
        <v>139</v>
      </c>
      <c r="H143">
        <v>67</v>
      </c>
      <c r="I143">
        <v>18</v>
      </c>
      <c r="J143">
        <v>85</v>
      </c>
      <c r="K143">
        <v>91</v>
      </c>
      <c r="L143">
        <v>18</v>
      </c>
      <c r="M143">
        <v>98.1</v>
      </c>
      <c r="N143">
        <v>0.34045324581765601</v>
      </c>
      <c r="O143" s="28" t="str">
        <f t="shared" si="2"/>
        <v>Yes</v>
      </c>
    </row>
    <row r="144" spans="1:15" x14ac:dyDescent="0.25">
      <c r="A144">
        <v>85</v>
      </c>
      <c r="B144" t="s">
        <v>17</v>
      </c>
      <c r="C144" t="s">
        <v>18</v>
      </c>
      <c r="D144" t="s">
        <v>16</v>
      </c>
      <c r="E144">
        <v>41.2</v>
      </c>
      <c r="F144">
        <v>780</v>
      </c>
      <c r="G144">
        <v>120</v>
      </c>
      <c r="H144">
        <v>46</v>
      </c>
      <c r="I144">
        <v>67</v>
      </c>
      <c r="J144">
        <v>43</v>
      </c>
      <c r="K144">
        <v>96</v>
      </c>
      <c r="L144">
        <v>16</v>
      </c>
      <c r="M144">
        <v>97</v>
      </c>
      <c r="N144">
        <v>0.52763157812879002</v>
      </c>
      <c r="O144" s="28" t="str">
        <f t="shared" si="2"/>
        <v>Yes</v>
      </c>
    </row>
    <row r="145" spans="1:15" x14ac:dyDescent="0.25">
      <c r="A145">
        <v>33</v>
      </c>
      <c r="B145" t="s">
        <v>17</v>
      </c>
      <c r="C145" t="s">
        <v>22</v>
      </c>
      <c r="D145" t="s">
        <v>19</v>
      </c>
      <c r="E145">
        <v>18.5</v>
      </c>
      <c r="F145">
        <v>276</v>
      </c>
      <c r="G145">
        <v>137</v>
      </c>
      <c r="H145">
        <v>83</v>
      </c>
      <c r="I145">
        <v>46</v>
      </c>
      <c r="J145">
        <v>87</v>
      </c>
      <c r="K145">
        <v>100</v>
      </c>
      <c r="L145">
        <v>16</v>
      </c>
      <c r="M145">
        <v>99.7</v>
      </c>
      <c r="N145">
        <v>0.49319861917497498</v>
      </c>
      <c r="O145" s="28" t="str">
        <f t="shared" si="2"/>
        <v>Yes</v>
      </c>
    </row>
    <row r="146" spans="1:15" x14ac:dyDescent="0.25">
      <c r="A146">
        <v>72</v>
      </c>
      <c r="B146" t="s">
        <v>17</v>
      </c>
      <c r="C146" t="s">
        <v>21</v>
      </c>
      <c r="D146" t="s">
        <v>16</v>
      </c>
      <c r="E146">
        <v>64.2</v>
      </c>
      <c r="F146">
        <v>486</v>
      </c>
      <c r="G146">
        <v>135</v>
      </c>
      <c r="H146">
        <v>68</v>
      </c>
      <c r="I146">
        <v>98</v>
      </c>
      <c r="J146">
        <v>70</v>
      </c>
      <c r="K146">
        <v>96</v>
      </c>
      <c r="L146">
        <v>14</v>
      </c>
      <c r="M146">
        <v>97.7</v>
      </c>
      <c r="N146">
        <v>0.49420404411970598</v>
      </c>
      <c r="O146" s="28" t="str">
        <f t="shared" si="2"/>
        <v>Yes</v>
      </c>
    </row>
    <row r="147" spans="1:15" x14ac:dyDescent="0.25">
      <c r="A147">
        <v>36</v>
      </c>
      <c r="B147" t="s">
        <v>14</v>
      </c>
      <c r="C147" t="s">
        <v>18</v>
      </c>
      <c r="D147" t="s">
        <v>19</v>
      </c>
      <c r="E147">
        <v>56.7</v>
      </c>
      <c r="F147">
        <v>786</v>
      </c>
      <c r="G147">
        <v>163</v>
      </c>
      <c r="H147">
        <v>72</v>
      </c>
      <c r="I147">
        <v>75</v>
      </c>
      <c r="J147">
        <v>63</v>
      </c>
      <c r="K147">
        <v>90</v>
      </c>
      <c r="L147">
        <v>18</v>
      </c>
      <c r="M147">
        <v>96.8</v>
      </c>
      <c r="N147">
        <v>0.39061756670626901</v>
      </c>
      <c r="O147" s="28" t="str">
        <f t="shared" si="2"/>
        <v>Yes</v>
      </c>
    </row>
    <row r="148" spans="1:15" x14ac:dyDescent="0.25">
      <c r="A148">
        <v>87</v>
      </c>
      <c r="B148" t="s">
        <v>14</v>
      </c>
      <c r="C148" t="s">
        <v>18</v>
      </c>
      <c r="D148" t="s">
        <v>19</v>
      </c>
      <c r="E148">
        <v>16.399999999999999</v>
      </c>
      <c r="F148">
        <v>599</v>
      </c>
      <c r="G148">
        <v>141</v>
      </c>
      <c r="H148">
        <v>71</v>
      </c>
      <c r="I148">
        <v>80</v>
      </c>
      <c r="J148">
        <v>96</v>
      </c>
      <c r="K148">
        <v>97</v>
      </c>
      <c r="L148">
        <v>12</v>
      </c>
      <c r="M148">
        <v>99</v>
      </c>
      <c r="N148">
        <v>0.83107591704670103</v>
      </c>
      <c r="O148" s="28" t="str">
        <f t="shared" si="2"/>
        <v>Yes</v>
      </c>
    </row>
    <row r="149" spans="1:15" x14ac:dyDescent="0.25">
      <c r="A149">
        <v>70</v>
      </c>
      <c r="B149" t="s">
        <v>17</v>
      </c>
      <c r="C149" t="s">
        <v>15</v>
      </c>
      <c r="D149" t="s">
        <v>16</v>
      </c>
      <c r="E149">
        <v>16.2</v>
      </c>
      <c r="F149">
        <v>787</v>
      </c>
      <c r="G149">
        <v>108</v>
      </c>
      <c r="H149">
        <v>76</v>
      </c>
      <c r="I149">
        <v>60</v>
      </c>
      <c r="J149">
        <v>87</v>
      </c>
      <c r="K149">
        <v>98</v>
      </c>
      <c r="L149">
        <v>16</v>
      </c>
      <c r="M149">
        <v>97.5</v>
      </c>
      <c r="N149">
        <v>0.382237997294683</v>
      </c>
      <c r="O149" s="28" t="str">
        <f t="shared" si="2"/>
        <v>Yes</v>
      </c>
    </row>
    <row r="150" spans="1:15" x14ac:dyDescent="0.25">
      <c r="A150">
        <v>46</v>
      </c>
      <c r="B150" t="s">
        <v>14</v>
      </c>
      <c r="C150" t="s">
        <v>18</v>
      </c>
      <c r="D150" t="s">
        <v>19</v>
      </c>
      <c r="E150">
        <v>23.8</v>
      </c>
      <c r="F150">
        <v>786</v>
      </c>
      <c r="G150">
        <v>124</v>
      </c>
      <c r="H150">
        <v>97</v>
      </c>
      <c r="I150">
        <v>94</v>
      </c>
      <c r="J150">
        <v>97</v>
      </c>
      <c r="K150">
        <v>97</v>
      </c>
      <c r="L150">
        <v>16</v>
      </c>
      <c r="M150">
        <v>98.1</v>
      </c>
      <c r="N150">
        <v>0.40872387877972699</v>
      </c>
      <c r="O150" s="28" t="str">
        <f t="shared" si="2"/>
        <v>Yes</v>
      </c>
    </row>
    <row r="151" spans="1:15" x14ac:dyDescent="0.25">
      <c r="A151">
        <v>76</v>
      </c>
      <c r="B151" t="s">
        <v>17</v>
      </c>
      <c r="C151" t="s">
        <v>21</v>
      </c>
      <c r="D151" t="s">
        <v>19</v>
      </c>
      <c r="E151">
        <v>43.9</v>
      </c>
      <c r="F151">
        <v>780</v>
      </c>
      <c r="G151">
        <v>152</v>
      </c>
      <c r="H151">
        <v>61</v>
      </c>
      <c r="I151">
        <v>57</v>
      </c>
      <c r="J151">
        <v>92</v>
      </c>
      <c r="K151">
        <v>93</v>
      </c>
      <c r="L151">
        <v>18</v>
      </c>
      <c r="M151">
        <v>99.8</v>
      </c>
      <c r="N151">
        <v>0.30893784885348702</v>
      </c>
      <c r="O151" s="28" t="str">
        <f t="shared" si="2"/>
        <v>Yes</v>
      </c>
    </row>
    <row r="152" spans="1:15" x14ac:dyDescent="0.25">
      <c r="A152">
        <v>87</v>
      </c>
      <c r="B152" t="s">
        <v>17</v>
      </c>
      <c r="C152" t="s">
        <v>20</v>
      </c>
      <c r="D152" t="s">
        <v>19</v>
      </c>
      <c r="E152">
        <v>22</v>
      </c>
      <c r="F152">
        <v>787</v>
      </c>
      <c r="G152">
        <v>142</v>
      </c>
      <c r="H152">
        <v>65</v>
      </c>
      <c r="I152">
        <v>55</v>
      </c>
      <c r="J152">
        <v>89</v>
      </c>
      <c r="K152">
        <v>97</v>
      </c>
      <c r="L152">
        <v>16</v>
      </c>
      <c r="M152">
        <v>97</v>
      </c>
      <c r="N152">
        <v>0.385557378550485</v>
      </c>
      <c r="O152" s="28" t="str">
        <f t="shared" si="2"/>
        <v>Yes</v>
      </c>
    </row>
    <row r="153" spans="1:15" x14ac:dyDescent="0.25">
      <c r="A153">
        <v>68</v>
      </c>
      <c r="B153" t="s">
        <v>14</v>
      </c>
      <c r="C153" t="s">
        <v>18</v>
      </c>
      <c r="D153" t="s">
        <v>16</v>
      </c>
      <c r="E153">
        <v>137.6</v>
      </c>
      <c r="F153">
        <v>486</v>
      </c>
      <c r="G153">
        <v>124</v>
      </c>
      <c r="H153">
        <v>93</v>
      </c>
      <c r="I153">
        <v>39</v>
      </c>
      <c r="J153">
        <v>107</v>
      </c>
      <c r="K153">
        <v>92</v>
      </c>
      <c r="L153">
        <v>20</v>
      </c>
      <c r="M153">
        <v>97</v>
      </c>
      <c r="N153">
        <v>0.72743038592709097</v>
      </c>
      <c r="O153" s="28" t="str">
        <f t="shared" si="2"/>
        <v>Yes</v>
      </c>
    </row>
    <row r="154" spans="1:15" x14ac:dyDescent="0.25">
      <c r="A154">
        <v>87</v>
      </c>
      <c r="B154" t="s">
        <v>17</v>
      </c>
      <c r="C154" t="s">
        <v>20</v>
      </c>
      <c r="D154" t="s">
        <v>16</v>
      </c>
      <c r="E154">
        <v>138</v>
      </c>
      <c r="F154">
        <v>789</v>
      </c>
      <c r="G154">
        <v>158</v>
      </c>
      <c r="H154">
        <v>114</v>
      </c>
      <c r="I154">
        <v>68</v>
      </c>
      <c r="J154">
        <v>66</v>
      </c>
      <c r="K154">
        <v>92</v>
      </c>
      <c r="L154">
        <v>23</v>
      </c>
      <c r="M154">
        <v>97.7</v>
      </c>
      <c r="N154">
        <v>0.207160564027809</v>
      </c>
      <c r="O154" s="28" t="str">
        <f t="shared" si="2"/>
        <v>No</v>
      </c>
    </row>
    <row r="155" spans="1:15" x14ac:dyDescent="0.25">
      <c r="A155">
        <v>79</v>
      </c>
      <c r="B155" t="s">
        <v>17</v>
      </c>
      <c r="C155" t="s">
        <v>18</v>
      </c>
      <c r="D155" t="s">
        <v>19</v>
      </c>
      <c r="E155">
        <v>86.4</v>
      </c>
      <c r="F155">
        <v>780</v>
      </c>
      <c r="G155">
        <v>148</v>
      </c>
      <c r="H155">
        <v>68</v>
      </c>
      <c r="I155">
        <v>84</v>
      </c>
      <c r="J155">
        <v>103</v>
      </c>
      <c r="K155">
        <v>100</v>
      </c>
      <c r="L155">
        <v>18</v>
      </c>
      <c r="M155">
        <v>97.3</v>
      </c>
      <c r="N155">
        <v>0.48331540934150102</v>
      </c>
      <c r="O155" s="28" t="str">
        <f t="shared" si="2"/>
        <v>Yes</v>
      </c>
    </row>
    <row r="156" spans="1:15" x14ac:dyDescent="0.25">
      <c r="A156">
        <v>29</v>
      </c>
      <c r="B156" t="s">
        <v>17</v>
      </c>
      <c r="C156" t="s">
        <v>22</v>
      </c>
      <c r="D156" t="s">
        <v>16</v>
      </c>
      <c r="E156">
        <v>112.3</v>
      </c>
      <c r="F156">
        <v>787</v>
      </c>
      <c r="G156">
        <v>155</v>
      </c>
      <c r="H156">
        <v>82</v>
      </c>
      <c r="I156">
        <v>104</v>
      </c>
      <c r="J156">
        <v>77</v>
      </c>
      <c r="K156">
        <v>100</v>
      </c>
      <c r="L156">
        <v>18</v>
      </c>
      <c r="M156">
        <v>97.9</v>
      </c>
      <c r="N156">
        <v>0.288107617359463</v>
      </c>
      <c r="O156" s="28" t="str">
        <f t="shared" si="2"/>
        <v>No</v>
      </c>
    </row>
    <row r="157" spans="1:15" x14ac:dyDescent="0.25">
      <c r="A157">
        <v>34</v>
      </c>
      <c r="B157" t="s">
        <v>17</v>
      </c>
      <c r="C157" t="s">
        <v>15</v>
      </c>
      <c r="D157" t="s">
        <v>19</v>
      </c>
      <c r="E157">
        <v>66.8</v>
      </c>
      <c r="F157">
        <v>780</v>
      </c>
      <c r="G157">
        <v>122</v>
      </c>
      <c r="H157">
        <v>78</v>
      </c>
      <c r="I157">
        <v>38</v>
      </c>
      <c r="J157">
        <v>88</v>
      </c>
      <c r="K157">
        <v>96</v>
      </c>
      <c r="L157">
        <v>16</v>
      </c>
      <c r="M157">
        <v>99.1</v>
      </c>
      <c r="N157">
        <v>0.28313471074301899</v>
      </c>
      <c r="O157" s="28" t="str">
        <f t="shared" si="2"/>
        <v>No</v>
      </c>
    </row>
    <row r="158" spans="1:15" x14ac:dyDescent="0.25">
      <c r="A158">
        <v>78</v>
      </c>
      <c r="B158" t="s">
        <v>17</v>
      </c>
      <c r="C158" t="s">
        <v>21</v>
      </c>
      <c r="D158" t="s">
        <v>16</v>
      </c>
      <c r="E158">
        <v>63.3</v>
      </c>
      <c r="F158">
        <v>780</v>
      </c>
      <c r="G158">
        <v>116</v>
      </c>
      <c r="H158">
        <v>65</v>
      </c>
      <c r="I158">
        <v>80</v>
      </c>
      <c r="J158">
        <v>57</v>
      </c>
      <c r="K158">
        <v>98</v>
      </c>
      <c r="L158">
        <v>13</v>
      </c>
      <c r="M158">
        <v>98.2</v>
      </c>
      <c r="N158">
        <v>0.26371472728176498</v>
      </c>
      <c r="O158" s="28" t="str">
        <f t="shared" si="2"/>
        <v>No</v>
      </c>
    </row>
    <row r="159" spans="1:15" x14ac:dyDescent="0.25">
      <c r="A159">
        <v>63</v>
      </c>
      <c r="B159" t="s">
        <v>17</v>
      </c>
      <c r="C159" t="s">
        <v>18</v>
      </c>
      <c r="D159" t="s">
        <v>16</v>
      </c>
      <c r="E159">
        <v>129</v>
      </c>
      <c r="F159">
        <v>780</v>
      </c>
      <c r="G159">
        <v>134</v>
      </c>
      <c r="H159">
        <v>77</v>
      </c>
      <c r="I159">
        <v>66</v>
      </c>
      <c r="J159">
        <v>85</v>
      </c>
      <c r="K159">
        <v>96</v>
      </c>
      <c r="L159">
        <v>20</v>
      </c>
      <c r="M159">
        <v>98.4</v>
      </c>
      <c r="N159">
        <v>0.465854842231749</v>
      </c>
      <c r="O159" s="28" t="str">
        <f t="shared" si="2"/>
        <v>Yes</v>
      </c>
    </row>
    <row r="160" spans="1:15" x14ac:dyDescent="0.25">
      <c r="A160">
        <v>89</v>
      </c>
      <c r="B160" t="s">
        <v>17</v>
      </c>
      <c r="C160" t="s">
        <v>20</v>
      </c>
      <c r="D160" t="s">
        <v>19</v>
      </c>
      <c r="E160">
        <v>44.3</v>
      </c>
      <c r="F160">
        <v>780</v>
      </c>
      <c r="G160">
        <v>158</v>
      </c>
      <c r="H160">
        <v>98</v>
      </c>
      <c r="I160">
        <v>47</v>
      </c>
      <c r="J160">
        <v>84</v>
      </c>
      <c r="K160">
        <v>98</v>
      </c>
      <c r="L160">
        <v>20</v>
      </c>
      <c r="M160">
        <v>99.1</v>
      </c>
      <c r="N160">
        <v>0.25939599716106998</v>
      </c>
      <c r="O160" s="28" t="str">
        <f t="shared" si="2"/>
        <v>No</v>
      </c>
    </row>
    <row r="161" spans="1:15" x14ac:dyDescent="0.25">
      <c r="A161">
        <v>83</v>
      </c>
      <c r="B161" t="s">
        <v>14</v>
      </c>
      <c r="C161" t="s">
        <v>18</v>
      </c>
      <c r="D161" t="s">
        <v>16</v>
      </c>
      <c r="E161">
        <v>69.3</v>
      </c>
      <c r="F161">
        <v>428</v>
      </c>
      <c r="G161">
        <v>154</v>
      </c>
      <c r="H161">
        <v>86</v>
      </c>
      <c r="I161">
        <v>74</v>
      </c>
      <c r="J161">
        <v>80</v>
      </c>
      <c r="K161">
        <v>97</v>
      </c>
      <c r="L161">
        <v>18</v>
      </c>
      <c r="M161">
        <v>98.2</v>
      </c>
      <c r="N161">
        <v>0.750165719223025</v>
      </c>
      <c r="O161" s="28" t="str">
        <f t="shared" si="2"/>
        <v>Yes</v>
      </c>
    </row>
    <row r="162" spans="1:15" x14ac:dyDescent="0.25">
      <c r="A162">
        <v>52</v>
      </c>
      <c r="B162" t="s">
        <v>14</v>
      </c>
      <c r="C162" t="s">
        <v>22</v>
      </c>
      <c r="D162" t="s">
        <v>19</v>
      </c>
      <c r="E162">
        <v>24.5</v>
      </c>
      <c r="F162">
        <v>789</v>
      </c>
      <c r="G162">
        <v>148</v>
      </c>
      <c r="H162">
        <v>59</v>
      </c>
      <c r="I162">
        <v>65</v>
      </c>
      <c r="J162">
        <v>65</v>
      </c>
      <c r="K162">
        <v>100</v>
      </c>
      <c r="L162">
        <v>15</v>
      </c>
      <c r="M162">
        <v>97.7</v>
      </c>
      <c r="N162">
        <v>0.357166921164846</v>
      </c>
      <c r="O162" s="28" t="str">
        <f t="shared" si="2"/>
        <v>Yes</v>
      </c>
    </row>
    <row r="163" spans="1:15" x14ac:dyDescent="0.25">
      <c r="A163">
        <v>25</v>
      </c>
      <c r="B163" t="s">
        <v>14</v>
      </c>
      <c r="C163" t="s">
        <v>21</v>
      </c>
      <c r="D163" t="s">
        <v>16</v>
      </c>
      <c r="E163">
        <v>58</v>
      </c>
      <c r="F163">
        <v>787</v>
      </c>
      <c r="G163">
        <v>149</v>
      </c>
      <c r="H163">
        <v>88</v>
      </c>
      <c r="I163">
        <v>36</v>
      </c>
      <c r="J163">
        <v>69</v>
      </c>
      <c r="K163">
        <v>97</v>
      </c>
      <c r="L163">
        <v>16</v>
      </c>
      <c r="M163">
        <v>98.4</v>
      </c>
      <c r="N163">
        <v>0.35435825840305402</v>
      </c>
      <c r="O163" s="28" t="str">
        <f t="shared" si="2"/>
        <v>Yes</v>
      </c>
    </row>
    <row r="164" spans="1:15" x14ac:dyDescent="0.25">
      <c r="A164">
        <v>82</v>
      </c>
      <c r="B164" t="s">
        <v>14</v>
      </c>
      <c r="C164" t="s">
        <v>15</v>
      </c>
      <c r="D164" t="s">
        <v>16</v>
      </c>
      <c r="E164">
        <v>66.3</v>
      </c>
      <c r="F164">
        <v>599</v>
      </c>
      <c r="G164">
        <v>136</v>
      </c>
      <c r="H164">
        <v>63</v>
      </c>
      <c r="I164">
        <v>54</v>
      </c>
      <c r="J164">
        <v>84</v>
      </c>
      <c r="K164">
        <v>98</v>
      </c>
      <c r="L164">
        <v>16</v>
      </c>
      <c r="M164">
        <v>99.5</v>
      </c>
      <c r="N164">
        <v>0.73242226600931803</v>
      </c>
      <c r="O164" s="28" t="str">
        <f t="shared" si="2"/>
        <v>Yes</v>
      </c>
    </row>
    <row r="165" spans="1:15" x14ac:dyDescent="0.25">
      <c r="A165">
        <v>87</v>
      </c>
      <c r="B165" t="s">
        <v>17</v>
      </c>
      <c r="C165" t="s">
        <v>15</v>
      </c>
      <c r="D165" t="s">
        <v>16</v>
      </c>
      <c r="E165">
        <v>165.9</v>
      </c>
      <c r="F165">
        <v>599</v>
      </c>
      <c r="G165">
        <v>137</v>
      </c>
      <c r="H165">
        <v>67</v>
      </c>
      <c r="I165">
        <v>30</v>
      </c>
      <c r="J165">
        <v>76</v>
      </c>
      <c r="K165">
        <v>93</v>
      </c>
      <c r="L165">
        <v>16</v>
      </c>
      <c r="M165">
        <v>99.1</v>
      </c>
      <c r="N165">
        <v>0.66307850485809305</v>
      </c>
      <c r="O165" s="28" t="str">
        <f t="shared" si="2"/>
        <v>Yes</v>
      </c>
    </row>
    <row r="166" spans="1:15" x14ac:dyDescent="0.25">
      <c r="A166">
        <v>72</v>
      </c>
      <c r="B166" t="s">
        <v>17</v>
      </c>
      <c r="C166" t="s">
        <v>20</v>
      </c>
      <c r="D166" t="s">
        <v>16</v>
      </c>
      <c r="E166">
        <v>35.4</v>
      </c>
      <c r="F166">
        <v>558</v>
      </c>
      <c r="G166">
        <v>102</v>
      </c>
      <c r="H166">
        <v>59</v>
      </c>
      <c r="I166">
        <v>62</v>
      </c>
      <c r="J166">
        <v>74</v>
      </c>
      <c r="K166">
        <v>97</v>
      </c>
      <c r="L166">
        <v>18</v>
      </c>
      <c r="M166">
        <v>98.4</v>
      </c>
      <c r="N166">
        <v>0.73872102119980498</v>
      </c>
      <c r="O166" s="28" t="str">
        <f t="shared" si="2"/>
        <v>Yes</v>
      </c>
    </row>
    <row r="167" spans="1:15" x14ac:dyDescent="0.25">
      <c r="A167">
        <v>89</v>
      </c>
      <c r="B167" t="s">
        <v>17</v>
      </c>
      <c r="C167" t="s">
        <v>15</v>
      </c>
      <c r="D167" t="s">
        <v>19</v>
      </c>
      <c r="E167">
        <v>41.9</v>
      </c>
      <c r="F167">
        <v>780</v>
      </c>
      <c r="G167">
        <v>133</v>
      </c>
      <c r="H167">
        <v>73</v>
      </c>
      <c r="I167">
        <v>45</v>
      </c>
      <c r="J167">
        <v>55</v>
      </c>
      <c r="K167">
        <v>95</v>
      </c>
      <c r="L167">
        <v>18</v>
      </c>
      <c r="M167">
        <v>96.8</v>
      </c>
      <c r="N167">
        <v>0.25487468562626497</v>
      </c>
      <c r="O167" s="28" t="str">
        <f t="shared" si="2"/>
        <v>No</v>
      </c>
    </row>
    <row r="168" spans="1:15" x14ac:dyDescent="0.25">
      <c r="A168">
        <v>74</v>
      </c>
      <c r="B168" t="s">
        <v>14</v>
      </c>
      <c r="C168" t="s">
        <v>18</v>
      </c>
      <c r="D168" t="s">
        <v>16</v>
      </c>
      <c r="E168">
        <v>37.1</v>
      </c>
      <c r="F168">
        <v>599</v>
      </c>
      <c r="G168">
        <v>163</v>
      </c>
      <c r="H168">
        <v>90</v>
      </c>
      <c r="I168">
        <v>103</v>
      </c>
      <c r="J168">
        <v>85</v>
      </c>
      <c r="K168">
        <v>100</v>
      </c>
      <c r="L168">
        <v>18</v>
      </c>
      <c r="M168">
        <v>97.3</v>
      </c>
      <c r="N168">
        <v>0.75164384068105605</v>
      </c>
      <c r="O168" s="28" t="str">
        <f t="shared" si="2"/>
        <v>Yes</v>
      </c>
    </row>
    <row r="169" spans="1:15" x14ac:dyDescent="0.25">
      <c r="A169">
        <v>67</v>
      </c>
      <c r="B169" t="s">
        <v>17</v>
      </c>
      <c r="C169" t="s">
        <v>21</v>
      </c>
      <c r="D169" t="s">
        <v>16</v>
      </c>
      <c r="E169">
        <v>47.7</v>
      </c>
      <c r="F169">
        <v>780</v>
      </c>
      <c r="G169">
        <v>186</v>
      </c>
      <c r="H169">
        <v>81</v>
      </c>
      <c r="I169">
        <v>85</v>
      </c>
      <c r="J169">
        <v>69</v>
      </c>
      <c r="K169">
        <v>100</v>
      </c>
      <c r="L169">
        <v>16</v>
      </c>
      <c r="M169">
        <v>98.4</v>
      </c>
      <c r="N169">
        <v>0.24035551949032999</v>
      </c>
      <c r="O169" s="28" t="str">
        <f t="shared" si="2"/>
        <v>No</v>
      </c>
    </row>
    <row r="170" spans="1:15" x14ac:dyDescent="0.25">
      <c r="A170">
        <v>52</v>
      </c>
      <c r="B170" t="s">
        <v>14</v>
      </c>
      <c r="C170" t="s">
        <v>22</v>
      </c>
      <c r="D170" t="s">
        <v>16</v>
      </c>
      <c r="E170">
        <v>37.700000000000003</v>
      </c>
      <c r="F170">
        <v>789</v>
      </c>
      <c r="G170">
        <v>130</v>
      </c>
      <c r="H170">
        <v>74</v>
      </c>
      <c r="I170">
        <v>65</v>
      </c>
      <c r="J170">
        <v>88</v>
      </c>
      <c r="K170">
        <v>96</v>
      </c>
      <c r="L170">
        <v>18</v>
      </c>
      <c r="M170">
        <v>98.8</v>
      </c>
      <c r="N170">
        <v>0.338648523834505</v>
      </c>
      <c r="O170" s="28" t="str">
        <f t="shared" si="2"/>
        <v>Yes</v>
      </c>
    </row>
    <row r="171" spans="1:15" x14ac:dyDescent="0.25">
      <c r="A171">
        <v>48</v>
      </c>
      <c r="B171" t="s">
        <v>17</v>
      </c>
      <c r="C171" t="s">
        <v>18</v>
      </c>
      <c r="D171" t="s">
        <v>16</v>
      </c>
      <c r="E171">
        <v>64.099999999999994</v>
      </c>
      <c r="F171">
        <v>428</v>
      </c>
      <c r="G171">
        <v>157</v>
      </c>
      <c r="H171">
        <v>70</v>
      </c>
      <c r="I171">
        <v>72</v>
      </c>
      <c r="J171">
        <v>113</v>
      </c>
      <c r="K171">
        <v>99</v>
      </c>
      <c r="L171">
        <v>18</v>
      </c>
      <c r="M171">
        <v>98.1</v>
      </c>
      <c r="N171">
        <v>0.71286925586614402</v>
      </c>
      <c r="O171" s="28" t="str">
        <f t="shared" si="2"/>
        <v>Yes</v>
      </c>
    </row>
    <row r="172" spans="1:15" x14ac:dyDescent="0.25">
      <c r="A172">
        <v>37</v>
      </c>
      <c r="B172" t="s">
        <v>14</v>
      </c>
      <c r="C172" t="s">
        <v>21</v>
      </c>
      <c r="D172" t="s">
        <v>16</v>
      </c>
      <c r="E172">
        <v>133.4</v>
      </c>
      <c r="F172">
        <v>780</v>
      </c>
      <c r="G172">
        <v>122</v>
      </c>
      <c r="H172">
        <v>74</v>
      </c>
      <c r="I172">
        <v>42</v>
      </c>
      <c r="J172">
        <v>84</v>
      </c>
      <c r="K172">
        <v>96</v>
      </c>
      <c r="L172">
        <v>18</v>
      </c>
      <c r="M172">
        <v>99</v>
      </c>
      <c r="N172">
        <v>0.27795336997667802</v>
      </c>
      <c r="O172" s="28" t="str">
        <f t="shared" si="2"/>
        <v>No</v>
      </c>
    </row>
    <row r="173" spans="1:15" x14ac:dyDescent="0.25">
      <c r="A173">
        <v>53</v>
      </c>
      <c r="B173" t="s">
        <v>14</v>
      </c>
      <c r="C173" t="s">
        <v>18</v>
      </c>
      <c r="D173" t="s">
        <v>16</v>
      </c>
      <c r="E173">
        <v>138.5</v>
      </c>
      <c r="F173">
        <v>599</v>
      </c>
      <c r="G173">
        <v>101</v>
      </c>
      <c r="H173">
        <v>59</v>
      </c>
      <c r="I173">
        <v>97</v>
      </c>
      <c r="J173">
        <v>87</v>
      </c>
      <c r="K173">
        <v>96</v>
      </c>
      <c r="L173">
        <v>16</v>
      </c>
      <c r="M173">
        <v>98.6</v>
      </c>
      <c r="N173">
        <v>0.80231192303807897</v>
      </c>
      <c r="O173" s="28" t="str">
        <f t="shared" si="2"/>
        <v>Yes</v>
      </c>
    </row>
    <row r="174" spans="1:15" x14ac:dyDescent="0.25">
      <c r="A174">
        <v>25</v>
      </c>
      <c r="B174" t="s">
        <v>17</v>
      </c>
      <c r="C174" t="s">
        <v>22</v>
      </c>
      <c r="D174" t="s">
        <v>19</v>
      </c>
      <c r="E174">
        <v>41.4</v>
      </c>
      <c r="F174">
        <v>787</v>
      </c>
      <c r="G174">
        <v>149</v>
      </c>
      <c r="H174">
        <v>75</v>
      </c>
      <c r="I174">
        <v>61</v>
      </c>
      <c r="J174">
        <v>108</v>
      </c>
      <c r="K174">
        <v>100</v>
      </c>
      <c r="L174">
        <v>18</v>
      </c>
      <c r="M174">
        <v>96.6</v>
      </c>
      <c r="N174">
        <v>0.27704567892748999</v>
      </c>
      <c r="O174" s="28" t="str">
        <f t="shared" si="2"/>
        <v>No</v>
      </c>
    </row>
    <row r="175" spans="1:15" x14ac:dyDescent="0.25">
      <c r="A175">
        <v>89</v>
      </c>
      <c r="B175" t="s">
        <v>14</v>
      </c>
      <c r="C175" t="s">
        <v>20</v>
      </c>
      <c r="D175" t="s">
        <v>16</v>
      </c>
      <c r="E175">
        <v>43.5</v>
      </c>
      <c r="F175">
        <v>786</v>
      </c>
      <c r="G175">
        <v>120</v>
      </c>
      <c r="H175">
        <v>66</v>
      </c>
      <c r="I175">
        <v>66</v>
      </c>
      <c r="J175">
        <v>79</v>
      </c>
      <c r="K175">
        <v>98</v>
      </c>
      <c r="L175">
        <v>16</v>
      </c>
      <c r="M175">
        <v>96.6</v>
      </c>
      <c r="N175">
        <v>0.25704967879664697</v>
      </c>
      <c r="O175" s="28" t="str">
        <f t="shared" si="2"/>
        <v>No</v>
      </c>
    </row>
    <row r="176" spans="1:15" x14ac:dyDescent="0.25">
      <c r="A176">
        <v>85</v>
      </c>
      <c r="B176" t="s">
        <v>17</v>
      </c>
      <c r="C176" t="s">
        <v>20</v>
      </c>
      <c r="D176" t="s">
        <v>19</v>
      </c>
      <c r="E176">
        <v>45</v>
      </c>
      <c r="F176">
        <v>787</v>
      </c>
      <c r="G176">
        <v>124</v>
      </c>
      <c r="H176">
        <v>58</v>
      </c>
      <c r="I176">
        <v>56</v>
      </c>
      <c r="J176">
        <v>64</v>
      </c>
      <c r="K176">
        <v>100</v>
      </c>
      <c r="L176">
        <v>18</v>
      </c>
      <c r="M176">
        <v>98.4</v>
      </c>
      <c r="N176">
        <v>0.44714320430896698</v>
      </c>
      <c r="O176" s="28" t="str">
        <f t="shared" si="2"/>
        <v>Yes</v>
      </c>
    </row>
    <row r="177" spans="1:15" x14ac:dyDescent="0.25">
      <c r="A177">
        <v>72</v>
      </c>
      <c r="B177" t="s">
        <v>17</v>
      </c>
      <c r="C177" t="s">
        <v>20</v>
      </c>
      <c r="D177" t="s">
        <v>16</v>
      </c>
      <c r="E177">
        <v>84.4</v>
      </c>
      <c r="F177">
        <v>599</v>
      </c>
      <c r="G177">
        <v>152</v>
      </c>
      <c r="H177">
        <v>61</v>
      </c>
      <c r="I177">
        <v>68</v>
      </c>
      <c r="J177">
        <v>92</v>
      </c>
      <c r="K177">
        <v>93</v>
      </c>
      <c r="L177">
        <v>18</v>
      </c>
      <c r="M177">
        <v>99.8</v>
      </c>
      <c r="N177">
        <v>0.63665881298733396</v>
      </c>
      <c r="O177" s="28" t="str">
        <f t="shared" si="2"/>
        <v>Yes</v>
      </c>
    </row>
    <row r="178" spans="1:15" x14ac:dyDescent="0.25">
      <c r="A178">
        <v>89</v>
      </c>
      <c r="B178" t="s">
        <v>17</v>
      </c>
      <c r="C178" t="s">
        <v>18</v>
      </c>
      <c r="D178" t="s">
        <v>16</v>
      </c>
      <c r="E178">
        <v>36.5</v>
      </c>
      <c r="F178">
        <v>486</v>
      </c>
      <c r="G178">
        <v>111</v>
      </c>
      <c r="H178">
        <v>55</v>
      </c>
      <c r="I178">
        <v>91</v>
      </c>
      <c r="J178">
        <v>83</v>
      </c>
      <c r="K178">
        <v>100</v>
      </c>
      <c r="L178">
        <v>16</v>
      </c>
      <c r="M178">
        <v>98.2</v>
      </c>
      <c r="N178">
        <v>0.79359216643025698</v>
      </c>
      <c r="O178" s="28" t="str">
        <f t="shared" si="2"/>
        <v>Yes</v>
      </c>
    </row>
    <row r="179" spans="1:15" x14ac:dyDescent="0.25">
      <c r="A179">
        <v>38</v>
      </c>
      <c r="B179" t="s">
        <v>14</v>
      </c>
      <c r="C179" t="s">
        <v>22</v>
      </c>
      <c r="D179" t="s">
        <v>16</v>
      </c>
      <c r="E179">
        <v>138.9</v>
      </c>
      <c r="F179">
        <v>276</v>
      </c>
      <c r="G179">
        <v>123</v>
      </c>
      <c r="H179">
        <v>75</v>
      </c>
      <c r="I179">
        <v>35</v>
      </c>
      <c r="J179">
        <v>89</v>
      </c>
      <c r="K179">
        <v>97</v>
      </c>
      <c r="L179">
        <v>16</v>
      </c>
      <c r="M179">
        <v>97.7</v>
      </c>
      <c r="N179">
        <v>0.49569688737195999</v>
      </c>
      <c r="O179" s="28" t="str">
        <f t="shared" si="2"/>
        <v>Yes</v>
      </c>
    </row>
    <row r="180" spans="1:15" x14ac:dyDescent="0.25">
      <c r="A180">
        <v>61</v>
      </c>
      <c r="B180" t="s">
        <v>14</v>
      </c>
      <c r="C180" t="s">
        <v>20</v>
      </c>
      <c r="D180" t="s">
        <v>19</v>
      </c>
      <c r="E180">
        <v>26.2</v>
      </c>
      <c r="F180">
        <v>276</v>
      </c>
      <c r="G180">
        <v>137</v>
      </c>
      <c r="H180">
        <v>63</v>
      </c>
      <c r="I180">
        <v>56</v>
      </c>
      <c r="J180">
        <v>80</v>
      </c>
      <c r="K180">
        <v>97</v>
      </c>
      <c r="L180">
        <v>13</v>
      </c>
      <c r="M180">
        <v>97.3</v>
      </c>
      <c r="N180">
        <v>0.564083636945787</v>
      </c>
      <c r="O180" s="28" t="str">
        <f t="shared" si="2"/>
        <v>Yes</v>
      </c>
    </row>
    <row r="181" spans="1:15" x14ac:dyDescent="0.25">
      <c r="A181">
        <v>48</v>
      </c>
      <c r="B181" t="s">
        <v>17</v>
      </c>
      <c r="C181" t="s">
        <v>21</v>
      </c>
      <c r="D181" t="s">
        <v>16</v>
      </c>
      <c r="E181">
        <v>94.2</v>
      </c>
      <c r="F181">
        <v>558</v>
      </c>
      <c r="G181">
        <v>94</v>
      </c>
      <c r="H181">
        <v>82</v>
      </c>
      <c r="I181">
        <v>41</v>
      </c>
      <c r="J181">
        <v>81</v>
      </c>
      <c r="K181">
        <v>100</v>
      </c>
      <c r="L181">
        <v>14</v>
      </c>
      <c r="M181">
        <v>97.5</v>
      </c>
      <c r="N181">
        <v>0.64570566731697898</v>
      </c>
      <c r="O181" s="28" t="str">
        <f t="shared" si="2"/>
        <v>Yes</v>
      </c>
    </row>
    <row r="182" spans="1:15" x14ac:dyDescent="0.25">
      <c r="A182">
        <v>87</v>
      </c>
      <c r="B182" t="s">
        <v>17</v>
      </c>
      <c r="C182" t="s">
        <v>20</v>
      </c>
      <c r="D182" t="s">
        <v>16</v>
      </c>
      <c r="E182">
        <v>92.4</v>
      </c>
      <c r="F182">
        <v>599</v>
      </c>
      <c r="G182">
        <v>157</v>
      </c>
      <c r="H182">
        <v>75</v>
      </c>
      <c r="I182">
        <v>56</v>
      </c>
      <c r="J182">
        <v>118</v>
      </c>
      <c r="K182">
        <v>97</v>
      </c>
      <c r="L182">
        <v>22</v>
      </c>
      <c r="M182">
        <v>96.8</v>
      </c>
      <c r="N182">
        <v>0.48469931607420402</v>
      </c>
      <c r="O182" s="28" t="str">
        <f t="shared" si="2"/>
        <v>Yes</v>
      </c>
    </row>
    <row r="183" spans="1:15" x14ac:dyDescent="0.25">
      <c r="A183">
        <v>89</v>
      </c>
      <c r="B183" t="s">
        <v>14</v>
      </c>
      <c r="C183" t="s">
        <v>20</v>
      </c>
      <c r="D183" t="s">
        <v>16</v>
      </c>
      <c r="E183">
        <v>65.5</v>
      </c>
      <c r="F183">
        <v>276</v>
      </c>
      <c r="G183">
        <v>108</v>
      </c>
      <c r="H183">
        <v>51</v>
      </c>
      <c r="I183">
        <v>51</v>
      </c>
      <c r="J183">
        <v>64</v>
      </c>
      <c r="K183">
        <v>94</v>
      </c>
      <c r="L183">
        <v>16</v>
      </c>
      <c r="M183">
        <v>96.8</v>
      </c>
      <c r="N183">
        <v>0.572372920933643</v>
      </c>
      <c r="O183" s="28" t="str">
        <f t="shared" si="2"/>
        <v>Yes</v>
      </c>
    </row>
    <row r="184" spans="1:15" x14ac:dyDescent="0.25">
      <c r="A184">
        <v>82</v>
      </c>
      <c r="B184" t="s">
        <v>17</v>
      </c>
      <c r="C184" t="s">
        <v>18</v>
      </c>
      <c r="D184" t="s">
        <v>19</v>
      </c>
      <c r="E184">
        <v>45.3</v>
      </c>
      <c r="F184">
        <v>780</v>
      </c>
      <c r="G184">
        <v>124</v>
      </c>
      <c r="H184">
        <v>71</v>
      </c>
      <c r="I184">
        <v>62</v>
      </c>
      <c r="J184">
        <v>68</v>
      </c>
      <c r="K184">
        <v>97</v>
      </c>
      <c r="L184">
        <v>18</v>
      </c>
      <c r="M184">
        <v>97.7</v>
      </c>
      <c r="N184">
        <v>0.48533912318438799</v>
      </c>
      <c r="O184" s="28" t="str">
        <f t="shared" si="2"/>
        <v>Yes</v>
      </c>
    </row>
    <row r="185" spans="1:15" x14ac:dyDescent="0.25">
      <c r="A185">
        <v>69</v>
      </c>
      <c r="B185" t="s">
        <v>17</v>
      </c>
      <c r="C185" t="s">
        <v>20</v>
      </c>
      <c r="D185" t="s">
        <v>19</v>
      </c>
      <c r="E185">
        <v>25</v>
      </c>
      <c r="F185">
        <v>789</v>
      </c>
      <c r="G185">
        <v>123</v>
      </c>
      <c r="H185">
        <v>72</v>
      </c>
      <c r="I185">
        <v>93</v>
      </c>
      <c r="J185">
        <v>78</v>
      </c>
      <c r="K185">
        <v>99</v>
      </c>
      <c r="L185">
        <v>13</v>
      </c>
      <c r="M185">
        <v>97.2</v>
      </c>
      <c r="N185">
        <v>0.27852490792728701</v>
      </c>
      <c r="O185" s="28" t="str">
        <f t="shared" si="2"/>
        <v>No</v>
      </c>
    </row>
    <row r="186" spans="1:15" x14ac:dyDescent="0.25">
      <c r="A186">
        <v>84</v>
      </c>
      <c r="B186" t="s">
        <v>14</v>
      </c>
      <c r="C186" t="s">
        <v>20</v>
      </c>
      <c r="D186" t="s">
        <v>16</v>
      </c>
      <c r="E186">
        <v>15</v>
      </c>
      <c r="F186">
        <v>789</v>
      </c>
      <c r="G186">
        <v>140</v>
      </c>
      <c r="H186">
        <v>79</v>
      </c>
      <c r="I186">
        <v>63</v>
      </c>
      <c r="J186">
        <v>84</v>
      </c>
      <c r="K186">
        <v>93</v>
      </c>
      <c r="L186">
        <v>20</v>
      </c>
      <c r="M186">
        <v>99.1</v>
      </c>
      <c r="N186">
        <v>0.36937548872359899</v>
      </c>
      <c r="O186" s="28" t="str">
        <f t="shared" si="2"/>
        <v>Yes</v>
      </c>
    </row>
    <row r="187" spans="1:15" x14ac:dyDescent="0.25">
      <c r="A187">
        <v>89</v>
      </c>
      <c r="B187" t="s">
        <v>17</v>
      </c>
      <c r="C187" t="s">
        <v>20</v>
      </c>
      <c r="D187" t="s">
        <v>19</v>
      </c>
      <c r="E187">
        <v>24.1</v>
      </c>
      <c r="F187">
        <v>780</v>
      </c>
      <c r="G187">
        <v>157</v>
      </c>
      <c r="H187">
        <v>61</v>
      </c>
      <c r="I187">
        <v>115</v>
      </c>
      <c r="J187">
        <v>66</v>
      </c>
      <c r="K187">
        <v>96</v>
      </c>
      <c r="L187">
        <v>18</v>
      </c>
      <c r="M187">
        <v>97.2</v>
      </c>
      <c r="N187">
        <v>0.24939379087911601</v>
      </c>
      <c r="O187" s="28" t="str">
        <f t="shared" si="2"/>
        <v>No</v>
      </c>
    </row>
    <row r="188" spans="1:15" x14ac:dyDescent="0.25">
      <c r="A188">
        <v>57</v>
      </c>
      <c r="B188" t="s">
        <v>17</v>
      </c>
      <c r="C188" t="s">
        <v>18</v>
      </c>
      <c r="D188" t="s">
        <v>16</v>
      </c>
      <c r="E188">
        <v>93.9</v>
      </c>
      <c r="F188">
        <v>787</v>
      </c>
      <c r="G188">
        <v>108</v>
      </c>
      <c r="H188">
        <v>69</v>
      </c>
      <c r="I188">
        <v>72</v>
      </c>
      <c r="J188">
        <v>66</v>
      </c>
      <c r="K188">
        <v>96</v>
      </c>
      <c r="L188">
        <v>18</v>
      </c>
      <c r="M188">
        <v>96.1</v>
      </c>
      <c r="N188">
        <v>0.53318521652148998</v>
      </c>
      <c r="O188" s="28" t="str">
        <f t="shared" si="2"/>
        <v>Yes</v>
      </c>
    </row>
    <row r="189" spans="1:15" x14ac:dyDescent="0.25">
      <c r="A189">
        <v>69</v>
      </c>
      <c r="B189" t="s">
        <v>17</v>
      </c>
      <c r="C189" t="s">
        <v>15</v>
      </c>
      <c r="D189" t="s">
        <v>19</v>
      </c>
      <c r="E189">
        <v>7.6</v>
      </c>
      <c r="F189">
        <v>780</v>
      </c>
      <c r="G189">
        <v>176</v>
      </c>
      <c r="H189">
        <v>75</v>
      </c>
      <c r="I189">
        <v>42</v>
      </c>
      <c r="J189">
        <v>99</v>
      </c>
      <c r="K189">
        <v>97</v>
      </c>
      <c r="L189">
        <v>18</v>
      </c>
      <c r="M189">
        <v>99.9</v>
      </c>
      <c r="N189">
        <v>0.35543536123248198</v>
      </c>
      <c r="O189" s="28" t="str">
        <f t="shared" si="2"/>
        <v>Yes</v>
      </c>
    </row>
    <row r="190" spans="1:15" x14ac:dyDescent="0.25">
      <c r="A190">
        <v>53</v>
      </c>
      <c r="B190" t="s">
        <v>17</v>
      </c>
      <c r="C190" t="s">
        <v>21</v>
      </c>
      <c r="D190" t="s">
        <v>16</v>
      </c>
      <c r="E190">
        <v>28.9</v>
      </c>
      <c r="F190">
        <v>558</v>
      </c>
      <c r="G190">
        <v>106</v>
      </c>
      <c r="H190">
        <v>55</v>
      </c>
      <c r="I190">
        <v>56</v>
      </c>
      <c r="J190">
        <v>72</v>
      </c>
      <c r="K190">
        <v>93</v>
      </c>
      <c r="L190">
        <v>16</v>
      </c>
      <c r="M190">
        <v>98.6</v>
      </c>
      <c r="N190">
        <v>0.71628454658239105</v>
      </c>
      <c r="O190" s="28" t="str">
        <f t="shared" si="2"/>
        <v>Yes</v>
      </c>
    </row>
    <row r="191" spans="1:15" x14ac:dyDescent="0.25">
      <c r="A191">
        <v>78</v>
      </c>
      <c r="B191" t="s">
        <v>17</v>
      </c>
      <c r="C191" t="s">
        <v>20</v>
      </c>
      <c r="D191" t="s">
        <v>19</v>
      </c>
      <c r="E191">
        <v>14.3</v>
      </c>
      <c r="F191">
        <v>780</v>
      </c>
      <c r="G191">
        <v>153</v>
      </c>
      <c r="H191">
        <v>83</v>
      </c>
      <c r="I191">
        <v>58</v>
      </c>
      <c r="J191">
        <v>74</v>
      </c>
      <c r="K191">
        <v>97</v>
      </c>
      <c r="L191">
        <v>21</v>
      </c>
      <c r="M191">
        <v>97.9</v>
      </c>
      <c r="N191">
        <v>0.234130903234467</v>
      </c>
      <c r="O191" s="28" t="str">
        <f t="shared" si="2"/>
        <v>No</v>
      </c>
    </row>
    <row r="192" spans="1:15" x14ac:dyDescent="0.25">
      <c r="A192">
        <v>79</v>
      </c>
      <c r="B192" t="s">
        <v>17</v>
      </c>
      <c r="C192" t="s">
        <v>18</v>
      </c>
      <c r="D192" t="s">
        <v>19</v>
      </c>
      <c r="E192">
        <v>35.9</v>
      </c>
      <c r="F192">
        <v>599</v>
      </c>
      <c r="G192">
        <v>135</v>
      </c>
      <c r="H192">
        <v>86</v>
      </c>
      <c r="I192">
        <v>76</v>
      </c>
      <c r="J192">
        <v>49</v>
      </c>
      <c r="K192">
        <v>100</v>
      </c>
      <c r="L192">
        <v>16</v>
      </c>
      <c r="M192">
        <v>97.7</v>
      </c>
      <c r="N192">
        <v>0.73695691029923704</v>
      </c>
      <c r="O192" s="28" t="str">
        <f t="shared" si="2"/>
        <v>Yes</v>
      </c>
    </row>
    <row r="193" spans="1:15" x14ac:dyDescent="0.25">
      <c r="A193">
        <v>83</v>
      </c>
      <c r="B193" t="s">
        <v>17</v>
      </c>
      <c r="C193" t="s">
        <v>18</v>
      </c>
      <c r="D193" t="s">
        <v>16</v>
      </c>
      <c r="E193">
        <v>102.2</v>
      </c>
      <c r="F193">
        <v>599</v>
      </c>
      <c r="G193">
        <v>152</v>
      </c>
      <c r="H193">
        <v>70</v>
      </c>
      <c r="I193">
        <v>67</v>
      </c>
      <c r="J193">
        <v>86</v>
      </c>
      <c r="K193">
        <v>98</v>
      </c>
      <c r="L193">
        <v>16</v>
      </c>
      <c r="M193">
        <v>97.7</v>
      </c>
      <c r="N193">
        <v>0.77137895549037805</v>
      </c>
      <c r="O193" s="28" t="str">
        <f t="shared" si="2"/>
        <v>Yes</v>
      </c>
    </row>
    <row r="194" spans="1:15" x14ac:dyDescent="0.25">
      <c r="A194">
        <v>89</v>
      </c>
      <c r="B194" t="s">
        <v>17</v>
      </c>
      <c r="C194" t="s">
        <v>20</v>
      </c>
      <c r="D194" t="s">
        <v>19</v>
      </c>
      <c r="E194">
        <v>20.9</v>
      </c>
      <c r="F194">
        <v>599</v>
      </c>
      <c r="G194">
        <v>177</v>
      </c>
      <c r="H194">
        <v>94</v>
      </c>
      <c r="I194">
        <v>52</v>
      </c>
      <c r="J194">
        <v>80</v>
      </c>
      <c r="K194">
        <v>99</v>
      </c>
      <c r="L194">
        <v>20</v>
      </c>
      <c r="M194">
        <v>99.2</v>
      </c>
      <c r="N194">
        <v>0.56214867723266504</v>
      </c>
      <c r="O194" s="28" t="str">
        <f t="shared" si="2"/>
        <v>Yes</v>
      </c>
    </row>
    <row r="195" spans="1:15" x14ac:dyDescent="0.25">
      <c r="A195">
        <v>76</v>
      </c>
      <c r="B195" t="s">
        <v>14</v>
      </c>
      <c r="C195" t="s">
        <v>18</v>
      </c>
      <c r="D195" t="s">
        <v>16</v>
      </c>
      <c r="E195">
        <v>41.3</v>
      </c>
      <c r="F195">
        <v>789</v>
      </c>
      <c r="G195">
        <v>96</v>
      </c>
      <c r="H195">
        <v>50</v>
      </c>
      <c r="I195">
        <v>64</v>
      </c>
      <c r="J195">
        <v>78</v>
      </c>
      <c r="K195">
        <v>95</v>
      </c>
      <c r="L195">
        <v>18</v>
      </c>
      <c r="M195">
        <v>98.6</v>
      </c>
      <c r="N195">
        <v>0.68020860507773995</v>
      </c>
      <c r="O195" s="28" t="str">
        <f t="shared" ref="O195:O258" si="3">IF(N195&gt;=0.3,"Yes","No")</f>
        <v>Yes</v>
      </c>
    </row>
    <row r="196" spans="1:15" x14ac:dyDescent="0.25">
      <c r="A196">
        <v>62</v>
      </c>
      <c r="B196" t="s">
        <v>14</v>
      </c>
      <c r="C196" t="s">
        <v>18</v>
      </c>
      <c r="D196" t="s">
        <v>19</v>
      </c>
      <c r="E196">
        <v>45.4</v>
      </c>
      <c r="F196">
        <v>780</v>
      </c>
      <c r="G196">
        <v>183</v>
      </c>
      <c r="H196">
        <v>87</v>
      </c>
      <c r="I196">
        <v>111</v>
      </c>
      <c r="J196">
        <v>62</v>
      </c>
      <c r="K196">
        <v>98</v>
      </c>
      <c r="L196">
        <v>14</v>
      </c>
      <c r="M196">
        <v>97.5</v>
      </c>
      <c r="N196">
        <v>0.496913439434505</v>
      </c>
      <c r="O196" s="28" t="str">
        <f t="shared" si="3"/>
        <v>Yes</v>
      </c>
    </row>
    <row r="197" spans="1:15" x14ac:dyDescent="0.25">
      <c r="A197">
        <v>48</v>
      </c>
      <c r="B197" t="s">
        <v>17</v>
      </c>
      <c r="C197" t="s">
        <v>21</v>
      </c>
      <c r="D197" t="s">
        <v>19</v>
      </c>
      <c r="E197">
        <v>16.899999999999999</v>
      </c>
      <c r="F197">
        <v>787</v>
      </c>
      <c r="G197">
        <v>107</v>
      </c>
      <c r="H197">
        <v>72</v>
      </c>
      <c r="I197">
        <v>53</v>
      </c>
      <c r="J197">
        <v>87</v>
      </c>
      <c r="K197">
        <v>96</v>
      </c>
      <c r="L197">
        <v>18</v>
      </c>
      <c r="M197">
        <v>98.1</v>
      </c>
      <c r="N197">
        <v>0.31778640022648103</v>
      </c>
      <c r="O197" s="28" t="str">
        <f t="shared" si="3"/>
        <v>Yes</v>
      </c>
    </row>
    <row r="198" spans="1:15" x14ac:dyDescent="0.25">
      <c r="A198">
        <v>32</v>
      </c>
      <c r="B198" t="s">
        <v>14</v>
      </c>
      <c r="C198" t="s">
        <v>15</v>
      </c>
      <c r="D198" t="s">
        <v>16</v>
      </c>
      <c r="E198">
        <v>11.4</v>
      </c>
      <c r="F198">
        <v>599</v>
      </c>
      <c r="G198">
        <v>150</v>
      </c>
      <c r="H198">
        <v>81</v>
      </c>
      <c r="I198">
        <v>47</v>
      </c>
      <c r="J198">
        <v>74</v>
      </c>
      <c r="K198">
        <v>95</v>
      </c>
      <c r="L198">
        <v>17</v>
      </c>
      <c r="M198">
        <v>98.2</v>
      </c>
      <c r="N198">
        <v>0.58907502623233299</v>
      </c>
      <c r="O198" s="28" t="str">
        <f t="shared" si="3"/>
        <v>Yes</v>
      </c>
    </row>
    <row r="199" spans="1:15" x14ac:dyDescent="0.25">
      <c r="A199">
        <v>80</v>
      </c>
      <c r="B199" t="s">
        <v>14</v>
      </c>
      <c r="C199" t="s">
        <v>18</v>
      </c>
      <c r="D199" t="s">
        <v>19</v>
      </c>
      <c r="E199">
        <v>62.9</v>
      </c>
      <c r="F199">
        <v>780</v>
      </c>
      <c r="G199">
        <v>145</v>
      </c>
      <c r="H199">
        <v>78</v>
      </c>
      <c r="I199">
        <v>80</v>
      </c>
      <c r="J199">
        <v>88</v>
      </c>
      <c r="K199">
        <v>96</v>
      </c>
      <c r="L199">
        <v>16</v>
      </c>
      <c r="M199">
        <v>99</v>
      </c>
      <c r="N199">
        <v>0.60346721555037897</v>
      </c>
      <c r="O199" s="28" t="str">
        <f t="shared" si="3"/>
        <v>Yes</v>
      </c>
    </row>
    <row r="200" spans="1:15" x14ac:dyDescent="0.25">
      <c r="A200">
        <v>66</v>
      </c>
      <c r="B200" t="s">
        <v>14</v>
      </c>
      <c r="C200" t="s">
        <v>20</v>
      </c>
      <c r="D200" t="s">
        <v>16</v>
      </c>
      <c r="E200">
        <v>40.700000000000003</v>
      </c>
      <c r="F200">
        <v>787</v>
      </c>
      <c r="G200">
        <v>136</v>
      </c>
      <c r="H200">
        <v>63</v>
      </c>
      <c r="I200">
        <v>55</v>
      </c>
      <c r="J200">
        <v>84</v>
      </c>
      <c r="K200">
        <v>98</v>
      </c>
      <c r="L200">
        <v>16</v>
      </c>
      <c r="M200">
        <v>99.5</v>
      </c>
      <c r="N200">
        <v>0.54714204039401704</v>
      </c>
      <c r="O200" s="28" t="str">
        <f t="shared" si="3"/>
        <v>Yes</v>
      </c>
    </row>
    <row r="201" spans="1:15" x14ac:dyDescent="0.25">
      <c r="A201">
        <v>72</v>
      </c>
      <c r="B201" t="s">
        <v>14</v>
      </c>
      <c r="C201" t="s">
        <v>15</v>
      </c>
      <c r="D201" t="s">
        <v>16</v>
      </c>
      <c r="E201">
        <v>117.7</v>
      </c>
      <c r="F201">
        <v>786</v>
      </c>
      <c r="G201">
        <v>118</v>
      </c>
      <c r="H201">
        <v>61</v>
      </c>
      <c r="I201">
        <v>60</v>
      </c>
      <c r="J201">
        <v>81</v>
      </c>
      <c r="K201">
        <v>94</v>
      </c>
      <c r="L201">
        <v>19</v>
      </c>
      <c r="M201">
        <v>98.1</v>
      </c>
      <c r="N201">
        <v>0.30320477862553302</v>
      </c>
      <c r="O201" s="28" t="str">
        <f t="shared" si="3"/>
        <v>Yes</v>
      </c>
    </row>
    <row r="202" spans="1:15" x14ac:dyDescent="0.25">
      <c r="A202">
        <v>35</v>
      </c>
      <c r="B202" t="s">
        <v>17</v>
      </c>
      <c r="C202" t="s">
        <v>18</v>
      </c>
      <c r="D202" t="s">
        <v>16</v>
      </c>
      <c r="E202">
        <v>45.4</v>
      </c>
      <c r="F202">
        <v>786</v>
      </c>
      <c r="G202">
        <v>171</v>
      </c>
      <c r="H202">
        <v>91</v>
      </c>
      <c r="I202">
        <v>24</v>
      </c>
      <c r="J202">
        <v>70</v>
      </c>
      <c r="K202">
        <v>99</v>
      </c>
      <c r="L202">
        <v>16</v>
      </c>
      <c r="M202">
        <v>99.9</v>
      </c>
      <c r="N202">
        <v>0.472972261599305</v>
      </c>
      <c r="O202" s="28" t="str">
        <f t="shared" si="3"/>
        <v>Yes</v>
      </c>
    </row>
    <row r="203" spans="1:15" x14ac:dyDescent="0.25">
      <c r="A203">
        <v>80</v>
      </c>
      <c r="B203" t="s">
        <v>17</v>
      </c>
      <c r="C203" t="s">
        <v>18</v>
      </c>
      <c r="D203" t="s">
        <v>16</v>
      </c>
      <c r="E203">
        <v>50.6</v>
      </c>
      <c r="F203">
        <v>276</v>
      </c>
      <c r="G203">
        <v>132</v>
      </c>
      <c r="H203">
        <v>66</v>
      </c>
      <c r="I203">
        <v>47</v>
      </c>
      <c r="J203">
        <v>88</v>
      </c>
      <c r="K203">
        <v>100</v>
      </c>
      <c r="L203">
        <v>20</v>
      </c>
      <c r="M203">
        <v>97.3</v>
      </c>
      <c r="N203">
        <v>0.72362315850196102</v>
      </c>
      <c r="O203" s="28" t="str">
        <f t="shared" si="3"/>
        <v>Yes</v>
      </c>
    </row>
    <row r="204" spans="1:15" x14ac:dyDescent="0.25">
      <c r="A204">
        <v>89</v>
      </c>
      <c r="B204" t="s">
        <v>17</v>
      </c>
      <c r="C204" t="s">
        <v>20</v>
      </c>
      <c r="D204" t="s">
        <v>19</v>
      </c>
      <c r="E204">
        <v>35.200000000000003</v>
      </c>
      <c r="F204">
        <v>780</v>
      </c>
      <c r="G204">
        <v>190</v>
      </c>
      <c r="H204">
        <v>94</v>
      </c>
      <c r="I204">
        <v>92</v>
      </c>
      <c r="J204">
        <v>90</v>
      </c>
      <c r="K204">
        <v>96</v>
      </c>
      <c r="L204">
        <v>16</v>
      </c>
      <c r="M204">
        <v>97.7</v>
      </c>
      <c r="N204">
        <v>0.23406074821186901</v>
      </c>
      <c r="O204" s="28" t="str">
        <f t="shared" si="3"/>
        <v>No</v>
      </c>
    </row>
    <row r="205" spans="1:15" x14ac:dyDescent="0.25">
      <c r="A205">
        <v>63</v>
      </c>
      <c r="B205" t="s">
        <v>14</v>
      </c>
      <c r="C205" t="s">
        <v>21</v>
      </c>
      <c r="D205" t="s">
        <v>16</v>
      </c>
      <c r="E205">
        <v>68.2</v>
      </c>
      <c r="F205">
        <v>599</v>
      </c>
      <c r="G205">
        <v>130</v>
      </c>
      <c r="H205">
        <v>60</v>
      </c>
      <c r="I205">
        <v>62</v>
      </c>
      <c r="J205">
        <v>79</v>
      </c>
      <c r="K205">
        <v>98</v>
      </c>
      <c r="L205">
        <v>16</v>
      </c>
      <c r="M205">
        <v>97.7</v>
      </c>
      <c r="N205">
        <v>0.59132845972090597</v>
      </c>
      <c r="O205" s="28" t="str">
        <f t="shared" si="3"/>
        <v>Yes</v>
      </c>
    </row>
    <row r="206" spans="1:15" x14ac:dyDescent="0.25">
      <c r="A206">
        <v>68</v>
      </c>
      <c r="B206" t="s">
        <v>14</v>
      </c>
      <c r="C206" t="s">
        <v>18</v>
      </c>
      <c r="D206" t="s">
        <v>19</v>
      </c>
      <c r="E206">
        <v>16</v>
      </c>
      <c r="F206">
        <v>780</v>
      </c>
      <c r="G206">
        <v>126</v>
      </c>
      <c r="H206">
        <v>89</v>
      </c>
      <c r="I206">
        <v>61</v>
      </c>
      <c r="J206">
        <v>70</v>
      </c>
      <c r="K206">
        <v>99</v>
      </c>
      <c r="L206">
        <v>22</v>
      </c>
      <c r="M206">
        <v>97.2</v>
      </c>
      <c r="N206">
        <v>0.44809151960154497</v>
      </c>
      <c r="O206" s="28" t="str">
        <f t="shared" si="3"/>
        <v>Yes</v>
      </c>
    </row>
    <row r="207" spans="1:15" x14ac:dyDescent="0.25">
      <c r="A207">
        <v>89</v>
      </c>
      <c r="B207" t="s">
        <v>17</v>
      </c>
      <c r="C207" t="s">
        <v>20</v>
      </c>
      <c r="D207" t="s">
        <v>16</v>
      </c>
      <c r="E207">
        <v>141</v>
      </c>
      <c r="F207">
        <v>599</v>
      </c>
      <c r="G207">
        <v>160</v>
      </c>
      <c r="H207">
        <v>67</v>
      </c>
      <c r="I207">
        <v>68</v>
      </c>
      <c r="J207">
        <v>61</v>
      </c>
      <c r="K207">
        <v>97</v>
      </c>
      <c r="L207">
        <v>16</v>
      </c>
      <c r="M207">
        <v>97.5</v>
      </c>
      <c r="N207">
        <v>0.561542515955882</v>
      </c>
      <c r="O207" s="28" t="str">
        <f t="shared" si="3"/>
        <v>Yes</v>
      </c>
    </row>
    <row r="208" spans="1:15" x14ac:dyDescent="0.25">
      <c r="A208">
        <v>89</v>
      </c>
      <c r="B208" t="s">
        <v>17</v>
      </c>
      <c r="C208" t="s">
        <v>18</v>
      </c>
      <c r="D208" t="s">
        <v>16</v>
      </c>
      <c r="E208">
        <v>39.6</v>
      </c>
      <c r="F208">
        <v>780</v>
      </c>
      <c r="G208">
        <v>127</v>
      </c>
      <c r="H208">
        <v>58</v>
      </c>
      <c r="I208">
        <v>58</v>
      </c>
      <c r="J208">
        <v>88</v>
      </c>
      <c r="K208">
        <v>94</v>
      </c>
      <c r="L208">
        <v>16</v>
      </c>
      <c r="M208">
        <v>99.9</v>
      </c>
      <c r="N208">
        <v>0.63696298028393705</v>
      </c>
      <c r="O208" s="28" t="str">
        <f t="shared" si="3"/>
        <v>Yes</v>
      </c>
    </row>
    <row r="209" spans="1:15" x14ac:dyDescent="0.25">
      <c r="A209">
        <v>65</v>
      </c>
      <c r="B209" t="s">
        <v>17</v>
      </c>
      <c r="C209" t="s">
        <v>20</v>
      </c>
      <c r="D209" t="s">
        <v>19</v>
      </c>
      <c r="E209">
        <v>15.9</v>
      </c>
      <c r="F209">
        <v>786</v>
      </c>
      <c r="G209">
        <v>169</v>
      </c>
      <c r="H209">
        <v>85</v>
      </c>
      <c r="I209">
        <v>79</v>
      </c>
      <c r="J209">
        <v>93</v>
      </c>
      <c r="K209">
        <v>98</v>
      </c>
      <c r="L209">
        <v>20</v>
      </c>
      <c r="M209">
        <v>96.3</v>
      </c>
      <c r="N209">
        <v>0.17451210323386199</v>
      </c>
      <c r="O209" s="28" t="str">
        <f t="shared" si="3"/>
        <v>No</v>
      </c>
    </row>
    <row r="210" spans="1:15" x14ac:dyDescent="0.25">
      <c r="A210">
        <v>88</v>
      </c>
      <c r="B210" t="s">
        <v>17</v>
      </c>
      <c r="C210" t="s">
        <v>20</v>
      </c>
      <c r="D210" t="s">
        <v>19</v>
      </c>
      <c r="E210">
        <v>48.7</v>
      </c>
      <c r="F210">
        <v>780</v>
      </c>
      <c r="G210">
        <v>106</v>
      </c>
      <c r="H210">
        <v>62</v>
      </c>
      <c r="I210">
        <v>85</v>
      </c>
      <c r="J210">
        <v>64</v>
      </c>
      <c r="K210">
        <v>93</v>
      </c>
      <c r="L210">
        <v>16</v>
      </c>
      <c r="M210">
        <v>97.9</v>
      </c>
      <c r="N210">
        <v>0.26836624596410802</v>
      </c>
      <c r="O210" s="28" t="str">
        <f t="shared" si="3"/>
        <v>No</v>
      </c>
    </row>
    <row r="211" spans="1:15" x14ac:dyDescent="0.25">
      <c r="A211">
        <v>40</v>
      </c>
      <c r="B211" t="s">
        <v>17</v>
      </c>
      <c r="C211" t="s">
        <v>15</v>
      </c>
      <c r="D211" t="s">
        <v>16</v>
      </c>
      <c r="E211">
        <v>82.4</v>
      </c>
      <c r="F211">
        <v>276</v>
      </c>
      <c r="G211">
        <v>108</v>
      </c>
      <c r="H211">
        <v>105</v>
      </c>
      <c r="I211">
        <v>72</v>
      </c>
      <c r="J211">
        <v>113</v>
      </c>
      <c r="K211">
        <v>100</v>
      </c>
      <c r="L211">
        <v>16</v>
      </c>
      <c r="M211">
        <v>97</v>
      </c>
      <c r="N211">
        <v>0.35768780185746002</v>
      </c>
      <c r="O211" s="28" t="str">
        <f t="shared" si="3"/>
        <v>Yes</v>
      </c>
    </row>
    <row r="212" spans="1:15" x14ac:dyDescent="0.25">
      <c r="A212">
        <v>86</v>
      </c>
      <c r="B212" t="s">
        <v>14</v>
      </c>
      <c r="C212" t="s">
        <v>18</v>
      </c>
      <c r="D212" t="s">
        <v>16</v>
      </c>
      <c r="E212">
        <v>91.2</v>
      </c>
      <c r="F212">
        <v>276</v>
      </c>
      <c r="G212">
        <v>135</v>
      </c>
      <c r="H212">
        <v>70</v>
      </c>
      <c r="I212">
        <v>67</v>
      </c>
      <c r="J212">
        <v>80</v>
      </c>
      <c r="K212">
        <v>96</v>
      </c>
      <c r="L212">
        <v>16</v>
      </c>
      <c r="M212">
        <v>97.9</v>
      </c>
      <c r="N212">
        <v>0.77849634287943503</v>
      </c>
      <c r="O212" s="28" t="str">
        <f t="shared" si="3"/>
        <v>Yes</v>
      </c>
    </row>
    <row r="213" spans="1:15" x14ac:dyDescent="0.25">
      <c r="A213">
        <v>47</v>
      </c>
      <c r="B213" t="s">
        <v>14</v>
      </c>
      <c r="C213" t="s">
        <v>21</v>
      </c>
      <c r="D213" t="s">
        <v>19</v>
      </c>
      <c r="E213">
        <v>54.9</v>
      </c>
      <c r="F213">
        <v>786</v>
      </c>
      <c r="G213">
        <v>99</v>
      </c>
      <c r="H213">
        <v>75</v>
      </c>
      <c r="I213">
        <v>81</v>
      </c>
      <c r="J213">
        <v>79</v>
      </c>
      <c r="K213">
        <v>96</v>
      </c>
      <c r="L213">
        <v>15</v>
      </c>
      <c r="M213">
        <v>98.1</v>
      </c>
      <c r="N213">
        <v>0.22432568182193399</v>
      </c>
      <c r="O213" s="28" t="str">
        <f t="shared" si="3"/>
        <v>No</v>
      </c>
    </row>
    <row r="214" spans="1:15" x14ac:dyDescent="0.25">
      <c r="A214">
        <v>45</v>
      </c>
      <c r="B214" t="s">
        <v>14</v>
      </c>
      <c r="C214" t="s">
        <v>22</v>
      </c>
      <c r="D214" t="s">
        <v>19</v>
      </c>
      <c r="E214">
        <v>21</v>
      </c>
      <c r="F214">
        <v>780</v>
      </c>
      <c r="G214">
        <v>119</v>
      </c>
      <c r="H214">
        <v>53</v>
      </c>
      <c r="I214">
        <v>20</v>
      </c>
      <c r="J214">
        <v>63</v>
      </c>
      <c r="K214">
        <v>98</v>
      </c>
      <c r="L214">
        <v>17</v>
      </c>
      <c r="M214">
        <v>97</v>
      </c>
      <c r="N214">
        <v>0.29026032463704599</v>
      </c>
      <c r="O214" s="28" t="str">
        <f t="shared" si="3"/>
        <v>No</v>
      </c>
    </row>
    <row r="215" spans="1:15" x14ac:dyDescent="0.25">
      <c r="A215">
        <v>50</v>
      </c>
      <c r="B215" t="s">
        <v>14</v>
      </c>
      <c r="C215" t="s">
        <v>22</v>
      </c>
      <c r="D215" t="s">
        <v>19</v>
      </c>
      <c r="E215">
        <v>17.100000000000001</v>
      </c>
      <c r="F215">
        <v>789</v>
      </c>
      <c r="G215">
        <v>110</v>
      </c>
      <c r="H215">
        <v>72</v>
      </c>
      <c r="I215">
        <v>92</v>
      </c>
      <c r="J215">
        <v>75</v>
      </c>
      <c r="K215">
        <v>97</v>
      </c>
      <c r="L215">
        <v>20</v>
      </c>
      <c r="M215">
        <v>98.8</v>
      </c>
      <c r="N215">
        <v>0.31484943682646199</v>
      </c>
      <c r="O215" s="28" t="str">
        <f t="shared" si="3"/>
        <v>Yes</v>
      </c>
    </row>
    <row r="216" spans="1:15" x14ac:dyDescent="0.25">
      <c r="A216">
        <v>76</v>
      </c>
      <c r="B216" t="s">
        <v>17</v>
      </c>
      <c r="C216" t="s">
        <v>18</v>
      </c>
      <c r="D216" t="s">
        <v>16</v>
      </c>
      <c r="E216">
        <v>92.6</v>
      </c>
      <c r="F216">
        <v>486</v>
      </c>
      <c r="G216">
        <v>125</v>
      </c>
      <c r="H216">
        <v>74</v>
      </c>
      <c r="I216">
        <v>79</v>
      </c>
      <c r="J216">
        <v>55</v>
      </c>
      <c r="K216">
        <v>96</v>
      </c>
      <c r="L216">
        <v>18</v>
      </c>
      <c r="M216">
        <v>97.3</v>
      </c>
      <c r="N216">
        <v>0.72510298919963201</v>
      </c>
      <c r="O216" s="28" t="str">
        <f t="shared" si="3"/>
        <v>Yes</v>
      </c>
    </row>
    <row r="217" spans="1:15" x14ac:dyDescent="0.25">
      <c r="A217">
        <v>62</v>
      </c>
      <c r="B217" t="s">
        <v>17</v>
      </c>
      <c r="C217" t="s">
        <v>21</v>
      </c>
      <c r="D217" t="s">
        <v>19</v>
      </c>
      <c r="E217">
        <v>16.600000000000001</v>
      </c>
      <c r="F217">
        <v>786</v>
      </c>
      <c r="G217">
        <v>183</v>
      </c>
      <c r="H217">
        <v>104</v>
      </c>
      <c r="I217">
        <v>50</v>
      </c>
      <c r="J217">
        <v>106</v>
      </c>
      <c r="K217">
        <v>94</v>
      </c>
      <c r="L217">
        <v>18</v>
      </c>
      <c r="M217">
        <v>96.6</v>
      </c>
      <c r="N217">
        <v>0.15661450430705701</v>
      </c>
      <c r="O217" s="28" t="str">
        <f t="shared" si="3"/>
        <v>No</v>
      </c>
    </row>
    <row r="218" spans="1:15" x14ac:dyDescent="0.25">
      <c r="A218">
        <v>73</v>
      </c>
      <c r="B218" t="s">
        <v>14</v>
      </c>
      <c r="C218" t="s">
        <v>20</v>
      </c>
      <c r="D218" t="s">
        <v>19</v>
      </c>
      <c r="E218">
        <v>166.9</v>
      </c>
      <c r="F218">
        <v>780</v>
      </c>
      <c r="G218">
        <v>128</v>
      </c>
      <c r="H218">
        <v>67</v>
      </c>
      <c r="I218">
        <v>49</v>
      </c>
      <c r="J218">
        <v>68</v>
      </c>
      <c r="K218">
        <v>100</v>
      </c>
      <c r="L218">
        <v>16</v>
      </c>
      <c r="M218">
        <v>97</v>
      </c>
      <c r="N218">
        <v>0.29767065350244798</v>
      </c>
      <c r="O218" s="28" t="str">
        <f t="shared" si="3"/>
        <v>No</v>
      </c>
    </row>
    <row r="219" spans="1:15" x14ac:dyDescent="0.25">
      <c r="A219">
        <v>83</v>
      </c>
      <c r="B219" t="s">
        <v>14</v>
      </c>
      <c r="C219" t="s">
        <v>20</v>
      </c>
      <c r="D219" t="s">
        <v>16</v>
      </c>
      <c r="E219">
        <v>116.6</v>
      </c>
      <c r="F219">
        <v>599</v>
      </c>
      <c r="G219">
        <v>122</v>
      </c>
      <c r="H219">
        <v>75</v>
      </c>
      <c r="I219">
        <v>106</v>
      </c>
      <c r="J219">
        <v>73</v>
      </c>
      <c r="K219">
        <v>99</v>
      </c>
      <c r="L219">
        <v>21</v>
      </c>
      <c r="M219">
        <v>98.2</v>
      </c>
      <c r="N219">
        <v>0.57877857941168898</v>
      </c>
      <c r="O219" s="28" t="str">
        <f t="shared" si="3"/>
        <v>Yes</v>
      </c>
    </row>
    <row r="220" spans="1:15" x14ac:dyDescent="0.25">
      <c r="A220">
        <v>78</v>
      </c>
      <c r="B220" t="s">
        <v>14</v>
      </c>
      <c r="C220" t="s">
        <v>20</v>
      </c>
      <c r="D220" t="s">
        <v>19</v>
      </c>
      <c r="E220">
        <v>49.7</v>
      </c>
      <c r="F220">
        <v>578</v>
      </c>
      <c r="G220">
        <v>128</v>
      </c>
      <c r="H220">
        <v>65</v>
      </c>
      <c r="I220">
        <v>38</v>
      </c>
      <c r="J220">
        <v>96</v>
      </c>
      <c r="K220">
        <v>94</v>
      </c>
      <c r="L220">
        <v>16</v>
      </c>
      <c r="M220">
        <v>97.5</v>
      </c>
      <c r="N220">
        <v>0.49296814884854401</v>
      </c>
      <c r="O220" s="28" t="str">
        <f t="shared" si="3"/>
        <v>Yes</v>
      </c>
    </row>
    <row r="221" spans="1:15" x14ac:dyDescent="0.25">
      <c r="A221">
        <v>51</v>
      </c>
      <c r="B221" t="s">
        <v>14</v>
      </c>
      <c r="C221" t="s">
        <v>21</v>
      </c>
      <c r="D221" t="s">
        <v>16</v>
      </c>
      <c r="E221">
        <v>65.7</v>
      </c>
      <c r="F221">
        <v>780</v>
      </c>
      <c r="G221">
        <v>124</v>
      </c>
      <c r="H221">
        <v>60</v>
      </c>
      <c r="I221">
        <v>98</v>
      </c>
      <c r="J221">
        <v>78</v>
      </c>
      <c r="K221">
        <v>97</v>
      </c>
      <c r="L221">
        <v>16</v>
      </c>
      <c r="M221">
        <v>97</v>
      </c>
      <c r="N221">
        <v>0.24765021558169201</v>
      </c>
      <c r="O221" s="28" t="str">
        <f t="shared" si="3"/>
        <v>No</v>
      </c>
    </row>
    <row r="222" spans="1:15" x14ac:dyDescent="0.25">
      <c r="A222">
        <v>89</v>
      </c>
      <c r="B222" t="s">
        <v>14</v>
      </c>
      <c r="C222" t="s">
        <v>20</v>
      </c>
      <c r="D222" t="s">
        <v>19</v>
      </c>
      <c r="E222">
        <v>45</v>
      </c>
      <c r="F222">
        <v>276</v>
      </c>
      <c r="G222">
        <v>119</v>
      </c>
      <c r="H222">
        <v>67</v>
      </c>
      <c r="I222">
        <v>41</v>
      </c>
      <c r="J222">
        <v>55</v>
      </c>
      <c r="K222">
        <v>98</v>
      </c>
      <c r="L222">
        <v>12</v>
      </c>
      <c r="M222">
        <v>99.1</v>
      </c>
      <c r="N222">
        <v>0.66515430856921798</v>
      </c>
      <c r="O222" s="28" t="str">
        <f t="shared" si="3"/>
        <v>Yes</v>
      </c>
    </row>
    <row r="223" spans="1:15" x14ac:dyDescent="0.25">
      <c r="A223">
        <v>77</v>
      </c>
      <c r="B223" t="s">
        <v>17</v>
      </c>
      <c r="C223" t="s">
        <v>20</v>
      </c>
      <c r="D223" t="s">
        <v>19</v>
      </c>
      <c r="E223">
        <v>21.7</v>
      </c>
      <c r="F223">
        <v>782</v>
      </c>
      <c r="G223">
        <v>145</v>
      </c>
      <c r="H223">
        <v>66</v>
      </c>
      <c r="I223">
        <v>54</v>
      </c>
      <c r="J223">
        <v>82</v>
      </c>
      <c r="K223">
        <v>97</v>
      </c>
      <c r="L223">
        <v>18</v>
      </c>
      <c r="M223">
        <v>98.1</v>
      </c>
      <c r="N223">
        <v>0.38037811637675001</v>
      </c>
      <c r="O223" s="28" t="str">
        <f t="shared" si="3"/>
        <v>Yes</v>
      </c>
    </row>
    <row r="224" spans="1:15" x14ac:dyDescent="0.25">
      <c r="A224">
        <v>76</v>
      </c>
      <c r="B224" t="s">
        <v>17</v>
      </c>
      <c r="C224" t="s">
        <v>20</v>
      </c>
      <c r="D224" t="s">
        <v>19</v>
      </c>
      <c r="E224">
        <v>3.3</v>
      </c>
      <c r="F224">
        <v>276</v>
      </c>
      <c r="G224">
        <v>151</v>
      </c>
      <c r="H224">
        <v>90</v>
      </c>
      <c r="I224">
        <v>82</v>
      </c>
      <c r="J224">
        <v>88</v>
      </c>
      <c r="K224">
        <v>97</v>
      </c>
      <c r="L224">
        <v>18</v>
      </c>
      <c r="M224">
        <v>97</v>
      </c>
      <c r="N224">
        <v>0.38589928471440899</v>
      </c>
      <c r="O224" s="28" t="str">
        <f t="shared" si="3"/>
        <v>Yes</v>
      </c>
    </row>
    <row r="225" spans="1:15" x14ac:dyDescent="0.25">
      <c r="A225">
        <v>58</v>
      </c>
      <c r="B225" t="s">
        <v>17</v>
      </c>
      <c r="C225" t="s">
        <v>21</v>
      </c>
      <c r="D225" t="s">
        <v>16</v>
      </c>
      <c r="E225">
        <v>88.1</v>
      </c>
      <c r="F225">
        <v>486</v>
      </c>
      <c r="G225">
        <v>151</v>
      </c>
      <c r="H225">
        <v>76</v>
      </c>
      <c r="I225">
        <v>56</v>
      </c>
      <c r="J225">
        <v>77</v>
      </c>
      <c r="K225">
        <v>90</v>
      </c>
      <c r="L225">
        <v>17</v>
      </c>
      <c r="M225">
        <v>97.2</v>
      </c>
      <c r="N225">
        <v>0.42536584556103002</v>
      </c>
      <c r="O225" s="28" t="str">
        <f t="shared" si="3"/>
        <v>Yes</v>
      </c>
    </row>
    <row r="226" spans="1:15" x14ac:dyDescent="0.25">
      <c r="A226">
        <v>47</v>
      </c>
      <c r="B226" t="s">
        <v>17</v>
      </c>
      <c r="C226" t="s">
        <v>22</v>
      </c>
      <c r="D226" t="s">
        <v>19</v>
      </c>
      <c r="E226">
        <v>62.1</v>
      </c>
      <c r="F226">
        <v>786</v>
      </c>
      <c r="G226">
        <v>99</v>
      </c>
      <c r="H226">
        <v>86</v>
      </c>
      <c r="I226">
        <v>76</v>
      </c>
      <c r="J226">
        <v>113</v>
      </c>
      <c r="K226">
        <v>100</v>
      </c>
      <c r="L226">
        <v>18</v>
      </c>
      <c r="M226">
        <v>98.2</v>
      </c>
      <c r="N226">
        <v>0.19236045995118101</v>
      </c>
      <c r="O226" s="28" t="str">
        <f t="shared" si="3"/>
        <v>No</v>
      </c>
    </row>
    <row r="227" spans="1:15" x14ac:dyDescent="0.25">
      <c r="A227">
        <v>89</v>
      </c>
      <c r="B227" t="s">
        <v>14</v>
      </c>
      <c r="C227" t="s">
        <v>20</v>
      </c>
      <c r="D227" t="s">
        <v>19</v>
      </c>
      <c r="E227">
        <v>71</v>
      </c>
      <c r="F227">
        <v>428</v>
      </c>
      <c r="G227">
        <v>113</v>
      </c>
      <c r="H227">
        <v>75</v>
      </c>
      <c r="I227">
        <v>103</v>
      </c>
      <c r="J227">
        <v>111</v>
      </c>
      <c r="K227">
        <v>100</v>
      </c>
      <c r="L227">
        <v>16</v>
      </c>
      <c r="M227">
        <v>98.4</v>
      </c>
      <c r="N227">
        <v>0.56815682504337495</v>
      </c>
      <c r="O227" s="28" t="str">
        <f t="shared" si="3"/>
        <v>Yes</v>
      </c>
    </row>
    <row r="228" spans="1:15" x14ac:dyDescent="0.25">
      <c r="A228">
        <v>47</v>
      </c>
      <c r="B228" t="s">
        <v>17</v>
      </c>
      <c r="C228" t="s">
        <v>21</v>
      </c>
      <c r="D228" t="s">
        <v>19</v>
      </c>
      <c r="E228">
        <v>60.9</v>
      </c>
      <c r="F228">
        <v>789</v>
      </c>
      <c r="G228">
        <v>126</v>
      </c>
      <c r="H228">
        <v>91</v>
      </c>
      <c r="I228">
        <v>45</v>
      </c>
      <c r="J228">
        <v>117</v>
      </c>
      <c r="K228">
        <v>100</v>
      </c>
      <c r="L228">
        <v>18</v>
      </c>
      <c r="M228">
        <v>97.6</v>
      </c>
      <c r="N228">
        <v>0.22536879071433499</v>
      </c>
      <c r="O228" s="28" t="str">
        <f t="shared" si="3"/>
        <v>No</v>
      </c>
    </row>
    <row r="229" spans="1:15" x14ac:dyDescent="0.25">
      <c r="A229">
        <v>87</v>
      </c>
      <c r="B229" t="s">
        <v>17</v>
      </c>
      <c r="C229" t="s">
        <v>20</v>
      </c>
      <c r="D229" t="s">
        <v>16</v>
      </c>
      <c r="E229">
        <v>135.80000000000001</v>
      </c>
      <c r="F229">
        <v>786</v>
      </c>
      <c r="G229">
        <v>186</v>
      </c>
      <c r="H229">
        <v>68</v>
      </c>
      <c r="I229">
        <v>80</v>
      </c>
      <c r="J229">
        <v>61</v>
      </c>
      <c r="K229">
        <v>96</v>
      </c>
      <c r="L229">
        <v>20</v>
      </c>
      <c r="M229">
        <v>97.2</v>
      </c>
      <c r="N229">
        <v>0.21800173740995901</v>
      </c>
      <c r="O229" s="28" t="str">
        <f t="shared" si="3"/>
        <v>No</v>
      </c>
    </row>
    <row r="230" spans="1:15" x14ac:dyDescent="0.25">
      <c r="A230">
        <v>57</v>
      </c>
      <c r="B230" t="s">
        <v>14</v>
      </c>
      <c r="C230" t="s">
        <v>15</v>
      </c>
      <c r="D230" t="s">
        <v>19</v>
      </c>
      <c r="E230">
        <v>46.4</v>
      </c>
      <c r="F230">
        <v>787</v>
      </c>
      <c r="G230">
        <v>124</v>
      </c>
      <c r="H230">
        <v>52</v>
      </c>
      <c r="I230">
        <v>70</v>
      </c>
      <c r="J230">
        <v>102</v>
      </c>
      <c r="K230">
        <v>100</v>
      </c>
      <c r="L230">
        <v>18</v>
      </c>
      <c r="M230">
        <v>98.1</v>
      </c>
      <c r="N230">
        <v>0.52406616090093605</v>
      </c>
      <c r="O230" s="28" t="str">
        <f t="shared" si="3"/>
        <v>Yes</v>
      </c>
    </row>
    <row r="231" spans="1:15" x14ac:dyDescent="0.25">
      <c r="A231">
        <v>37</v>
      </c>
      <c r="B231" t="s">
        <v>17</v>
      </c>
      <c r="C231" t="s">
        <v>21</v>
      </c>
      <c r="D231" t="s">
        <v>19</v>
      </c>
      <c r="E231">
        <v>40.1</v>
      </c>
      <c r="F231">
        <v>780</v>
      </c>
      <c r="G231">
        <v>147</v>
      </c>
      <c r="H231">
        <v>81</v>
      </c>
      <c r="I231">
        <v>68</v>
      </c>
      <c r="J231">
        <v>66</v>
      </c>
      <c r="K231">
        <v>100</v>
      </c>
      <c r="L231">
        <v>18</v>
      </c>
      <c r="M231">
        <v>96.8</v>
      </c>
      <c r="N231">
        <v>0.183727208271211</v>
      </c>
      <c r="O231" s="28" t="str">
        <f t="shared" si="3"/>
        <v>No</v>
      </c>
    </row>
    <row r="232" spans="1:15" x14ac:dyDescent="0.25">
      <c r="A232">
        <v>78</v>
      </c>
      <c r="B232" t="s">
        <v>14</v>
      </c>
      <c r="C232" t="s">
        <v>18</v>
      </c>
      <c r="D232" t="s">
        <v>16</v>
      </c>
      <c r="E232">
        <v>49.5</v>
      </c>
      <c r="F232">
        <v>578</v>
      </c>
      <c r="G232">
        <v>103</v>
      </c>
      <c r="H232">
        <v>75</v>
      </c>
      <c r="I232">
        <v>114</v>
      </c>
      <c r="J232">
        <v>97</v>
      </c>
      <c r="K232">
        <v>100</v>
      </c>
      <c r="L232">
        <v>13</v>
      </c>
      <c r="M232">
        <v>98.1</v>
      </c>
      <c r="N232">
        <v>0.72553791395701805</v>
      </c>
      <c r="O232" s="28" t="str">
        <f t="shared" si="3"/>
        <v>Yes</v>
      </c>
    </row>
    <row r="233" spans="1:15" x14ac:dyDescent="0.25">
      <c r="A233">
        <v>75</v>
      </c>
      <c r="B233" t="s">
        <v>17</v>
      </c>
      <c r="C233" t="s">
        <v>18</v>
      </c>
      <c r="D233" t="s">
        <v>19</v>
      </c>
      <c r="E233">
        <v>34.4</v>
      </c>
      <c r="F233">
        <v>789</v>
      </c>
      <c r="G233">
        <v>119</v>
      </c>
      <c r="H233">
        <v>90</v>
      </c>
      <c r="I233">
        <v>41</v>
      </c>
      <c r="J233">
        <v>96</v>
      </c>
      <c r="K233">
        <v>96</v>
      </c>
      <c r="L233">
        <v>18</v>
      </c>
      <c r="M233">
        <v>97.5</v>
      </c>
      <c r="N233">
        <v>0.48730070225324101</v>
      </c>
      <c r="O233" s="28" t="str">
        <f t="shared" si="3"/>
        <v>Yes</v>
      </c>
    </row>
    <row r="234" spans="1:15" x14ac:dyDescent="0.25">
      <c r="A234">
        <v>65</v>
      </c>
      <c r="B234" t="s">
        <v>14</v>
      </c>
      <c r="C234" t="s">
        <v>20</v>
      </c>
      <c r="D234" t="s">
        <v>19</v>
      </c>
      <c r="E234">
        <v>33.5</v>
      </c>
      <c r="F234">
        <v>428</v>
      </c>
      <c r="G234">
        <v>152</v>
      </c>
      <c r="H234">
        <v>87</v>
      </c>
      <c r="I234">
        <v>95</v>
      </c>
      <c r="J234">
        <v>100</v>
      </c>
      <c r="K234">
        <v>100</v>
      </c>
      <c r="L234">
        <v>18</v>
      </c>
      <c r="M234">
        <v>98.1</v>
      </c>
      <c r="N234">
        <v>0.49240282441709299</v>
      </c>
      <c r="O234" s="28" t="str">
        <f t="shared" si="3"/>
        <v>Yes</v>
      </c>
    </row>
    <row r="235" spans="1:15" x14ac:dyDescent="0.25">
      <c r="A235">
        <v>47</v>
      </c>
      <c r="B235" t="s">
        <v>17</v>
      </c>
      <c r="C235" t="s">
        <v>22</v>
      </c>
      <c r="D235" t="s">
        <v>19</v>
      </c>
      <c r="E235">
        <v>24.4</v>
      </c>
      <c r="F235">
        <v>486</v>
      </c>
      <c r="G235">
        <v>152</v>
      </c>
      <c r="H235">
        <v>79</v>
      </c>
      <c r="I235">
        <v>40</v>
      </c>
      <c r="J235">
        <v>48</v>
      </c>
      <c r="K235">
        <v>100</v>
      </c>
      <c r="L235">
        <v>16</v>
      </c>
      <c r="M235">
        <v>97.9</v>
      </c>
      <c r="N235">
        <v>0.494379545176512</v>
      </c>
      <c r="O235" s="28" t="str">
        <f t="shared" si="3"/>
        <v>Yes</v>
      </c>
    </row>
    <row r="236" spans="1:15" x14ac:dyDescent="0.25">
      <c r="A236">
        <v>69</v>
      </c>
      <c r="B236" t="s">
        <v>17</v>
      </c>
      <c r="C236" t="s">
        <v>18</v>
      </c>
      <c r="D236" t="s">
        <v>16</v>
      </c>
      <c r="E236">
        <v>47.7</v>
      </c>
      <c r="F236">
        <v>558</v>
      </c>
      <c r="G236">
        <v>132</v>
      </c>
      <c r="H236">
        <v>79</v>
      </c>
      <c r="I236">
        <v>78</v>
      </c>
      <c r="J236">
        <v>74</v>
      </c>
      <c r="K236">
        <v>95</v>
      </c>
      <c r="L236">
        <v>18</v>
      </c>
      <c r="M236">
        <v>97.5</v>
      </c>
      <c r="N236">
        <v>0.81979233541169705</v>
      </c>
      <c r="O236" s="28" t="str">
        <f t="shared" si="3"/>
        <v>Yes</v>
      </c>
    </row>
    <row r="237" spans="1:15" x14ac:dyDescent="0.25">
      <c r="A237">
        <v>81</v>
      </c>
      <c r="B237" t="s">
        <v>17</v>
      </c>
      <c r="C237" t="s">
        <v>20</v>
      </c>
      <c r="D237" t="s">
        <v>19</v>
      </c>
      <c r="E237">
        <v>69.400000000000006</v>
      </c>
      <c r="F237">
        <v>276</v>
      </c>
      <c r="G237">
        <v>194</v>
      </c>
      <c r="H237">
        <v>108</v>
      </c>
      <c r="I237">
        <v>56</v>
      </c>
      <c r="J237">
        <v>69</v>
      </c>
      <c r="K237">
        <v>96</v>
      </c>
      <c r="L237">
        <v>16</v>
      </c>
      <c r="M237">
        <v>96.6</v>
      </c>
      <c r="N237">
        <v>0.36028434376832802</v>
      </c>
      <c r="O237" s="28" t="str">
        <f t="shared" si="3"/>
        <v>Yes</v>
      </c>
    </row>
    <row r="238" spans="1:15" x14ac:dyDescent="0.25">
      <c r="A238">
        <v>54</v>
      </c>
      <c r="B238" t="s">
        <v>17</v>
      </c>
      <c r="C238" t="s">
        <v>18</v>
      </c>
      <c r="D238" t="s">
        <v>19</v>
      </c>
      <c r="E238">
        <v>25.6</v>
      </c>
      <c r="F238">
        <v>786</v>
      </c>
      <c r="G238">
        <v>195</v>
      </c>
      <c r="H238">
        <v>94</v>
      </c>
      <c r="I238">
        <v>79</v>
      </c>
      <c r="J238">
        <v>58</v>
      </c>
      <c r="K238">
        <v>100</v>
      </c>
      <c r="L238">
        <v>18</v>
      </c>
      <c r="M238">
        <v>96.8</v>
      </c>
      <c r="N238">
        <v>0.32596195117916699</v>
      </c>
      <c r="O238" s="28" t="str">
        <f t="shared" si="3"/>
        <v>Yes</v>
      </c>
    </row>
    <row r="239" spans="1:15" x14ac:dyDescent="0.25">
      <c r="A239">
        <v>89</v>
      </c>
      <c r="B239" t="s">
        <v>17</v>
      </c>
      <c r="C239" t="s">
        <v>20</v>
      </c>
      <c r="D239" t="s">
        <v>19</v>
      </c>
      <c r="E239">
        <v>113.2</v>
      </c>
      <c r="F239">
        <v>780</v>
      </c>
      <c r="G239">
        <v>166</v>
      </c>
      <c r="H239">
        <v>85</v>
      </c>
      <c r="I239">
        <v>78</v>
      </c>
      <c r="J239">
        <v>76</v>
      </c>
      <c r="K239">
        <v>96</v>
      </c>
      <c r="L239">
        <v>20</v>
      </c>
      <c r="M239">
        <v>98.2</v>
      </c>
      <c r="N239">
        <v>0.24436177508439499</v>
      </c>
      <c r="O239" s="28" t="str">
        <f t="shared" si="3"/>
        <v>No</v>
      </c>
    </row>
    <row r="240" spans="1:15" x14ac:dyDescent="0.25">
      <c r="A240">
        <v>85</v>
      </c>
      <c r="B240" t="s">
        <v>17</v>
      </c>
      <c r="C240" t="s">
        <v>20</v>
      </c>
      <c r="D240" t="s">
        <v>16</v>
      </c>
      <c r="E240">
        <v>158.9</v>
      </c>
      <c r="F240">
        <v>780</v>
      </c>
      <c r="G240">
        <v>148</v>
      </c>
      <c r="H240">
        <v>65</v>
      </c>
      <c r="I240">
        <v>68</v>
      </c>
      <c r="J240">
        <v>69</v>
      </c>
      <c r="K240">
        <v>97</v>
      </c>
      <c r="L240">
        <v>14</v>
      </c>
      <c r="M240">
        <v>97.7</v>
      </c>
      <c r="N240">
        <v>0.28512969442370301</v>
      </c>
      <c r="O240" s="28" t="str">
        <f t="shared" si="3"/>
        <v>No</v>
      </c>
    </row>
    <row r="241" spans="1:15" x14ac:dyDescent="0.25">
      <c r="A241">
        <v>27</v>
      </c>
      <c r="B241" t="s">
        <v>14</v>
      </c>
      <c r="C241" t="s">
        <v>21</v>
      </c>
      <c r="D241" t="s">
        <v>16</v>
      </c>
      <c r="E241">
        <v>14.4</v>
      </c>
      <c r="F241">
        <v>577</v>
      </c>
      <c r="G241">
        <v>137</v>
      </c>
      <c r="H241">
        <v>72</v>
      </c>
      <c r="I241">
        <v>35</v>
      </c>
      <c r="J241">
        <v>77</v>
      </c>
      <c r="K241">
        <v>100</v>
      </c>
      <c r="L241">
        <v>16</v>
      </c>
      <c r="M241">
        <v>97.2</v>
      </c>
      <c r="N241">
        <v>0.71590328094566302</v>
      </c>
      <c r="O241" s="28" t="str">
        <f t="shared" si="3"/>
        <v>Yes</v>
      </c>
    </row>
    <row r="242" spans="1:15" x14ac:dyDescent="0.25">
      <c r="A242">
        <v>81</v>
      </c>
      <c r="B242" t="s">
        <v>14</v>
      </c>
      <c r="C242" t="s">
        <v>20</v>
      </c>
      <c r="D242" t="s">
        <v>16</v>
      </c>
      <c r="E242">
        <v>113.3</v>
      </c>
      <c r="F242">
        <v>599</v>
      </c>
      <c r="G242">
        <v>118</v>
      </c>
      <c r="H242">
        <v>57</v>
      </c>
      <c r="I242">
        <v>50</v>
      </c>
      <c r="J242">
        <v>90</v>
      </c>
      <c r="K242">
        <v>95</v>
      </c>
      <c r="L242">
        <v>15</v>
      </c>
      <c r="M242">
        <v>99.1</v>
      </c>
      <c r="N242">
        <v>0.70373537556516097</v>
      </c>
      <c r="O242" s="28" t="str">
        <f t="shared" si="3"/>
        <v>Yes</v>
      </c>
    </row>
    <row r="243" spans="1:15" x14ac:dyDescent="0.25">
      <c r="A243">
        <v>83</v>
      </c>
      <c r="B243" t="s">
        <v>17</v>
      </c>
      <c r="C243" t="s">
        <v>20</v>
      </c>
      <c r="D243" t="s">
        <v>19</v>
      </c>
      <c r="E243">
        <v>72.3</v>
      </c>
      <c r="F243">
        <v>780</v>
      </c>
      <c r="G243">
        <v>95</v>
      </c>
      <c r="H243">
        <v>55</v>
      </c>
      <c r="I243">
        <v>94</v>
      </c>
      <c r="J243">
        <v>80</v>
      </c>
      <c r="K243">
        <v>96</v>
      </c>
      <c r="L243">
        <v>12</v>
      </c>
      <c r="M243">
        <v>99.5</v>
      </c>
      <c r="N243">
        <v>0.35243426107002901</v>
      </c>
      <c r="O243" s="28" t="str">
        <f t="shared" si="3"/>
        <v>Yes</v>
      </c>
    </row>
    <row r="244" spans="1:15" x14ac:dyDescent="0.25">
      <c r="A244">
        <v>73</v>
      </c>
      <c r="B244" t="s">
        <v>14</v>
      </c>
      <c r="C244" t="s">
        <v>20</v>
      </c>
      <c r="D244" t="s">
        <v>19</v>
      </c>
      <c r="E244">
        <v>43.2</v>
      </c>
      <c r="F244">
        <v>780</v>
      </c>
      <c r="G244">
        <v>119</v>
      </c>
      <c r="H244">
        <v>82</v>
      </c>
      <c r="I244">
        <v>38</v>
      </c>
      <c r="J244">
        <v>99</v>
      </c>
      <c r="K244">
        <v>95</v>
      </c>
      <c r="L244">
        <v>16</v>
      </c>
      <c r="M244">
        <v>98.8</v>
      </c>
      <c r="N244">
        <v>0.324562628004057</v>
      </c>
      <c r="O244" s="28" t="str">
        <f t="shared" si="3"/>
        <v>Yes</v>
      </c>
    </row>
    <row r="245" spans="1:15" x14ac:dyDescent="0.25">
      <c r="A245">
        <v>76</v>
      </c>
      <c r="B245" t="s">
        <v>14</v>
      </c>
      <c r="C245" t="s">
        <v>20</v>
      </c>
      <c r="D245" t="s">
        <v>19</v>
      </c>
      <c r="E245">
        <v>139.9</v>
      </c>
      <c r="F245">
        <v>780</v>
      </c>
      <c r="G245">
        <v>154</v>
      </c>
      <c r="H245">
        <v>82</v>
      </c>
      <c r="I245">
        <v>31</v>
      </c>
      <c r="J245">
        <v>81</v>
      </c>
      <c r="K245">
        <v>95</v>
      </c>
      <c r="L245">
        <v>23</v>
      </c>
      <c r="M245">
        <v>97.7</v>
      </c>
      <c r="N245">
        <v>0.26866413816818302</v>
      </c>
      <c r="O245" s="28" t="str">
        <f t="shared" si="3"/>
        <v>No</v>
      </c>
    </row>
    <row r="246" spans="1:15" x14ac:dyDescent="0.25">
      <c r="A246">
        <v>87</v>
      </c>
      <c r="B246" t="s">
        <v>17</v>
      </c>
      <c r="C246" t="s">
        <v>20</v>
      </c>
      <c r="D246" t="s">
        <v>16</v>
      </c>
      <c r="E246">
        <v>108.5</v>
      </c>
      <c r="F246">
        <v>276</v>
      </c>
      <c r="G246">
        <v>112</v>
      </c>
      <c r="H246">
        <v>71</v>
      </c>
      <c r="I246">
        <v>80</v>
      </c>
      <c r="J246">
        <v>83</v>
      </c>
      <c r="K246">
        <v>97</v>
      </c>
      <c r="L246">
        <v>16</v>
      </c>
      <c r="M246">
        <v>99.7</v>
      </c>
      <c r="N246">
        <v>0.57307228331343296</v>
      </c>
      <c r="O246" s="28" t="str">
        <f t="shared" si="3"/>
        <v>Yes</v>
      </c>
    </row>
    <row r="247" spans="1:15" x14ac:dyDescent="0.25">
      <c r="A247">
        <v>72</v>
      </c>
      <c r="B247" t="s">
        <v>14</v>
      </c>
      <c r="C247" t="s">
        <v>15</v>
      </c>
      <c r="D247" t="s">
        <v>19</v>
      </c>
      <c r="E247">
        <v>57.1</v>
      </c>
      <c r="F247">
        <v>780</v>
      </c>
      <c r="G247">
        <v>144</v>
      </c>
      <c r="H247">
        <v>68</v>
      </c>
      <c r="I247">
        <v>80</v>
      </c>
      <c r="J247">
        <v>110</v>
      </c>
      <c r="K247">
        <v>96</v>
      </c>
      <c r="L247">
        <v>16</v>
      </c>
      <c r="M247">
        <v>97.2</v>
      </c>
      <c r="N247">
        <v>0.31804582856917801</v>
      </c>
      <c r="O247" s="28" t="str">
        <f t="shared" si="3"/>
        <v>Yes</v>
      </c>
    </row>
    <row r="248" spans="1:15" x14ac:dyDescent="0.25">
      <c r="A248">
        <v>73</v>
      </c>
      <c r="B248" t="s">
        <v>17</v>
      </c>
      <c r="C248" t="s">
        <v>18</v>
      </c>
      <c r="D248" t="s">
        <v>16</v>
      </c>
      <c r="E248">
        <v>46</v>
      </c>
      <c r="F248">
        <v>276</v>
      </c>
      <c r="G248">
        <v>206</v>
      </c>
      <c r="H248">
        <v>88</v>
      </c>
      <c r="I248">
        <v>83</v>
      </c>
      <c r="J248">
        <v>77</v>
      </c>
      <c r="K248">
        <v>98</v>
      </c>
      <c r="L248">
        <v>18</v>
      </c>
      <c r="M248">
        <v>97.3</v>
      </c>
      <c r="N248">
        <v>0.68027426279689596</v>
      </c>
      <c r="O248" s="28" t="str">
        <f t="shared" si="3"/>
        <v>Yes</v>
      </c>
    </row>
    <row r="249" spans="1:15" x14ac:dyDescent="0.25">
      <c r="A249">
        <v>64</v>
      </c>
      <c r="B249" t="s">
        <v>17</v>
      </c>
      <c r="C249" t="s">
        <v>22</v>
      </c>
      <c r="D249" t="s">
        <v>19</v>
      </c>
      <c r="E249">
        <v>96.4</v>
      </c>
      <c r="F249">
        <v>558</v>
      </c>
      <c r="G249">
        <v>124</v>
      </c>
      <c r="H249">
        <v>93</v>
      </c>
      <c r="I249">
        <v>50</v>
      </c>
      <c r="J249">
        <v>107</v>
      </c>
      <c r="K249">
        <v>92</v>
      </c>
      <c r="L249">
        <v>20</v>
      </c>
      <c r="M249">
        <v>97</v>
      </c>
      <c r="N249">
        <v>0.59140878109963801</v>
      </c>
      <c r="O249" s="28" t="str">
        <f t="shared" si="3"/>
        <v>Yes</v>
      </c>
    </row>
    <row r="250" spans="1:15" x14ac:dyDescent="0.25">
      <c r="A250">
        <v>50</v>
      </c>
      <c r="B250" t="s">
        <v>17</v>
      </c>
      <c r="C250" t="s">
        <v>21</v>
      </c>
      <c r="D250" t="s">
        <v>19</v>
      </c>
      <c r="E250">
        <v>25.2</v>
      </c>
      <c r="F250">
        <v>789</v>
      </c>
      <c r="G250">
        <v>111</v>
      </c>
      <c r="H250">
        <v>68</v>
      </c>
      <c r="I250">
        <v>40</v>
      </c>
      <c r="J250">
        <v>73</v>
      </c>
      <c r="K250">
        <v>95</v>
      </c>
      <c r="L250">
        <v>18</v>
      </c>
      <c r="M250">
        <v>97.9</v>
      </c>
      <c r="N250">
        <v>0.255459985896686</v>
      </c>
      <c r="O250" s="28" t="str">
        <f t="shared" si="3"/>
        <v>No</v>
      </c>
    </row>
    <row r="251" spans="1:15" x14ac:dyDescent="0.25">
      <c r="A251">
        <v>89</v>
      </c>
      <c r="B251" t="s">
        <v>17</v>
      </c>
      <c r="C251" t="s">
        <v>20</v>
      </c>
      <c r="D251" t="s">
        <v>16</v>
      </c>
      <c r="E251">
        <v>77.7</v>
      </c>
      <c r="F251">
        <v>276</v>
      </c>
      <c r="G251">
        <v>140</v>
      </c>
      <c r="H251">
        <v>82</v>
      </c>
      <c r="I251">
        <v>62</v>
      </c>
      <c r="J251">
        <v>71</v>
      </c>
      <c r="K251">
        <v>96</v>
      </c>
      <c r="L251">
        <v>15</v>
      </c>
      <c r="M251">
        <v>97.9</v>
      </c>
      <c r="N251">
        <v>0.482299643938496</v>
      </c>
      <c r="O251" s="28" t="str">
        <f t="shared" si="3"/>
        <v>Yes</v>
      </c>
    </row>
    <row r="252" spans="1:15" x14ac:dyDescent="0.25">
      <c r="A252">
        <v>61</v>
      </c>
      <c r="B252" t="s">
        <v>17</v>
      </c>
      <c r="C252" t="s">
        <v>22</v>
      </c>
      <c r="D252" t="s">
        <v>19</v>
      </c>
      <c r="E252">
        <v>55.2</v>
      </c>
      <c r="F252">
        <v>789</v>
      </c>
      <c r="G252">
        <v>158</v>
      </c>
      <c r="H252">
        <v>86</v>
      </c>
      <c r="I252">
        <v>25</v>
      </c>
      <c r="J252">
        <v>74</v>
      </c>
      <c r="K252">
        <v>98</v>
      </c>
      <c r="L252">
        <v>20</v>
      </c>
      <c r="M252">
        <v>98.4</v>
      </c>
      <c r="N252">
        <v>0.272500901551743</v>
      </c>
      <c r="O252" s="28" t="str">
        <f t="shared" si="3"/>
        <v>No</v>
      </c>
    </row>
    <row r="253" spans="1:15" x14ac:dyDescent="0.25">
      <c r="A253">
        <v>76</v>
      </c>
      <c r="B253" t="s">
        <v>14</v>
      </c>
      <c r="C253" t="s">
        <v>20</v>
      </c>
      <c r="D253" t="s">
        <v>19</v>
      </c>
      <c r="E253">
        <v>61.7</v>
      </c>
      <c r="F253">
        <v>780</v>
      </c>
      <c r="G253">
        <v>131</v>
      </c>
      <c r="H253">
        <v>70</v>
      </c>
      <c r="I253">
        <v>56</v>
      </c>
      <c r="J253">
        <v>82</v>
      </c>
      <c r="K253">
        <v>93</v>
      </c>
      <c r="L253">
        <v>18</v>
      </c>
      <c r="M253">
        <v>98.6</v>
      </c>
      <c r="N253">
        <v>0.32465977131224599</v>
      </c>
      <c r="O253" s="28" t="str">
        <f t="shared" si="3"/>
        <v>Yes</v>
      </c>
    </row>
    <row r="254" spans="1:15" x14ac:dyDescent="0.25">
      <c r="A254">
        <v>53</v>
      </c>
      <c r="B254" t="s">
        <v>14</v>
      </c>
      <c r="C254" t="s">
        <v>15</v>
      </c>
      <c r="D254" t="s">
        <v>19</v>
      </c>
      <c r="E254">
        <v>15.8</v>
      </c>
      <c r="F254">
        <v>786</v>
      </c>
      <c r="G254">
        <v>107</v>
      </c>
      <c r="H254">
        <v>72</v>
      </c>
      <c r="I254">
        <v>109</v>
      </c>
      <c r="J254">
        <v>103</v>
      </c>
      <c r="K254">
        <v>94</v>
      </c>
      <c r="L254">
        <v>15</v>
      </c>
      <c r="M254">
        <v>97.9</v>
      </c>
      <c r="N254">
        <v>0.26142093552881901</v>
      </c>
      <c r="O254" s="28" t="str">
        <f t="shared" si="3"/>
        <v>No</v>
      </c>
    </row>
    <row r="255" spans="1:15" x14ac:dyDescent="0.25">
      <c r="A255">
        <v>47</v>
      </c>
      <c r="B255" t="s">
        <v>14</v>
      </c>
      <c r="C255" t="s">
        <v>20</v>
      </c>
      <c r="D255" t="s">
        <v>19</v>
      </c>
      <c r="E255">
        <v>65</v>
      </c>
      <c r="F255">
        <v>786</v>
      </c>
      <c r="G255">
        <v>176</v>
      </c>
      <c r="H255">
        <v>83</v>
      </c>
      <c r="I255">
        <v>52</v>
      </c>
      <c r="J255">
        <v>92</v>
      </c>
      <c r="K255">
        <v>95</v>
      </c>
      <c r="L255">
        <v>22</v>
      </c>
      <c r="M255">
        <v>99</v>
      </c>
      <c r="N255">
        <v>0.25198544809798201</v>
      </c>
      <c r="O255" s="28" t="str">
        <f t="shared" si="3"/>
        <v>No</v>
      </c>
    </row>
    <row r="256" spans="1:15" x14ac:dyDescent="0.25">
      <c r="A256">
        <v>56</v>
      </c>
      <c r="B256" t="s">
        <v>14</v>
      </c>
      <c r="C256" t="s">
        <v>21</v>
      </c>
      <c r="D256" t="s">
        <v>19</v>
      </c>
      <c r="E256">
        <v>26</v>
      </c>
      <c r="F256">
        <v>558</v>
      </c>
      <c r="G256">
        <v>112</v>
      </c>
      <c r="H256">
        <v>54</v>
      </c>
      <c r="I256">
        <v>73</v>
      </c>
      <c r="J256">
        <v>58</v>
      </c>
      <c r="K256">
        <v>99</v>
      </c>
      <c r="L256">
        <v>16</v>
      </c>
      <c r="M256">
        <v>99.5</v>
      </c>
      <c r="N256">
        <v>0.78610487414326602</v>
      </c>
      <c r="O256" s="28" t="str">
        <f t="shared" si="3"/>
        <v>Yes</v>
      </c>
    </row>
    <row r="257" spans="1:15" x14ac:dyDescent="0.25">
      <c r="A257">
        <v>89</v>
      </c>
      <c r="B257" t="s">
        <v>14</v>
      </c>
      <c r="C257" t="s">
        <v>18</v>
      </c>
      <c r="D257" t="s">
        <v>16</v>
      </c>
      <c r="E257">
        <v>90</v>
      </c>
      <c r="F257">
        <v>599</v>
      </c>
      <c r="G257">
        <v>126</v>
      </c>
      <c r="H257">
        <v>65</v>
      </c>
      <c r="I257">
        <v>76</v>
      </c>
      <c r="J257">
        <v>50</v>
      </c>
      <c r="K257">
        <v>95</v>
      </c>
      <c r="L257">
        <v>17</v>
      </c>
      <c r="M257">
        <v>98.8</v>
      </c>
      <c r="N257">
        <v>0.81733178580793098</v>
      </c>
      <c r="O257" s="28" t="str">
        <f t="shared" si="3"/>
        <v>Yes</v>
      </c>
    </row>
    <row r="258" spans="1:15" x14ac:dyDescent="0.25">
      <c r="A258">
        <v>89</v>
      </c>
      <c r="B258" t="s">
        <v>17</v>
      </c>
      <c r="C258" t="s">
        <v>20</v>
      </c>
      <c r="D258" t="s">
        <v>19</v>
      </c>
      <c r="E258">
        <v>86.1</v>
      </c>
      <c r="F258">
        <v>780</v>
      </c>
      <c r="G258">
        <v>119</v>
      </c>
      <c r="H258">
        <v>72</v>
      </c>
      <c r="I258">
        <v>57</v>
      </c>
      <c r="J258">
        <v>85</v>
      </c>
      <c r="K258">
        <v>98</v>
      </c>
      <c r="L258">
        <v>14</v>
      </c>
      <c r="M258">
        <v>97.7</v>
      </c>
      <c r="N258">
        <v>0.27761964313044801</v>
      </c>
      <c r="O258" s="28" t="str">
        <f t="shared" si="3"/>
        <v>No</v>
      </c>
    </row>
    <row r="259" spans="1:15" x14ac:dyDescent="0.25">
      <c r="A259">
        <v>89</v>
      </c>
      <c r="B259" t="s">
        <v>14</v>
      </c>
      <c r="C259" t="s">
        <v>20</v>
      </c>
      <c r="D259" t="s">
        <v>19</v>
      </c>
      <c r="E259">
        <v>42.8</v>
      </c>
      <c r="F259">
        <v>578</v>
      </c>
      <c r="G259">
        <v>185</v>
      </c>
      <c r="H259">
        <v>81</v>
      </c>
      <c r="I259">
        <v>51</v>
      </c>
      <c r="J259">
        <v>73</v>
      </c>
      <c r="K259">
        <v>97</v>
      </c>
      <c r="L259">
        <v>16</v>
      </c>
      <c r="M259">
        <v>97.5</v>
      </c>
      <c r="N259">
        <v>0.47608693683469899</v>
      </c>
      <c r="O259" s="28" t="str">
        <f t="shared" ref="O259:O322" si="4">IF(N259&gt;=0.3,"Yes","No")</f>
        <v>Yes</v>
      </c>
    </row>
    <row r="260" spans="1:15" x14ac:dyDescent="0.25">
      <c r="A260">
        <v>68</v>
      </c>
      <c r="B260" t="s">
        <v>17</v>
      </c>
      <c r="C260" t="s">
        <v>21</v>
      </c>
      <c r="D260" t="s">
        <v>16</v>
      </c>
      <c r="E260">
        <v>40.9</v>
      </c>
      <c r="F260">
        <v>578</v>
      </c>
      <c r="G260">
        <v>116</v>
      </c>
      <c r="H260">
        <v>56</v>
      </c>
      <c r="I260">
        <v>106</v>
      </c>
      <c r="J260">
        <v>90</v>
      </c>
      <c r="K260">
        <v>98</v>
      </c>
      <c r="L260">
        <v>16</v>
      </c>
      <c r="M260">
        <v>98.1</v>
      </c>
      <c r="N260">
        <v>0.39576170171712099</v>
      </c>
      <c r="O260" s="28" t="str">
        <f t="shared" si="4"/>
        <v>Yes</v>
      </c>
    </row>
    <row r="261" spans="1:15" x14ac:dyDescent="0.25">
      <c r="A261">
        <v>34</v>
      </c>
      <c r="B261" t="s">
        <v>14</v>
      </c>
      <c r="C261" t="s">
        <v>18</v>
      </c>
      <c r="D261" t="s">
        <v>19</v>
      </c>
      <c r="E261">
        <v>14.1</v>
      </c>
      <c r="F261">
        <v>577</v>
      </c>
      <c r="G261">
        <v>146</v>
      </c>
      <c r="H261">
        <v>80</v>
      </c>
      <c r="I261">
        <v>52</v>
      </c>
      <c r="J261">
        <v>73</v>
      </c>
      <c r="K261">
        <v>98</v>
      </c>
      <c r="L261">
        <v>17</v>
      </c>
      <c r="M261">
        <v>98.1</v>
      </c>
      <c r="N261">
        <v>0.85465342223109297</v>
      </c>
      <c r="O261" s="28" t="str">
        <f t="shared" si="4"/>
        <v>Yes</v>
      </c>
    </row>
    <row r="262" spans="1:15" x14ac:dyDescent="0.25">
      <c r="A262">
        <v>47</v>
      </c>
      <c r="B262" t="s">
        <v>17</v>
      </c>
      <c r="C262" t="s">
        <v>21</v>
      </c>
      <c r="D262" t="s">
        <v>19</v>
      </c>
      <c r="E262">
        <v>22.7</v>
      </c>
      <c r="F262">
        <v>789</v>
      </c>
      <c r="G262">
        <v>127</v>
      </c>
      <c r="H262">
        <v>73</v>
      </c>
      <c r="I262">
        <v>59</v>
      </c>
      <c r="J262">
        <v>82</v>
      </c>
      <c r="K262">
        <v>97</v>
      </c>
      <c r="L262">
        <v>15</v>
      </c>
      <c r="M262">
        <v>99.1</v>
      </c>
      <c r="N262">
        <v>0.29264398671757802</v>
      </c>
      <c r="O262" s="28" t="str">
        <f t="shared" si="4"/>
        <v>No</v>
      </c>
    </row>
    <row r="263" spans="1:15" x14ac:dyDescent="0.25">
      <c r="A263">
        <v>89</v>
      </c>
      <c r="B263" t="s">
        <v>17</v>
      </c>
      <c r="C263" t="s">
        <v>20</v>
      </c>
      <c r="D263" t="s">
        <v>19</v>
      </c>
      <c r="E263">
        <v>116.8</v>
      </c>
      <c r="F263">
        <v>599</v>
      </c>
      <c r="G263">
        <v>113</v>
      </c>
      <c r="H263">
        <v>56</v>
      </c>
      <c r="I263">
        <v>56</v>
      </c>
      <c r="J263">
        <v>82</v>
      </c>
      <c r="K263">
        <v>94</v>
      </c>
      <c r="L263">
        <v>16</v>
      </c>
      <c r="M263">
        <v>98.1</v>
      </c>
      <c r="N263">
        <v>0.60552905936871804</v>
      </c>
      <c r="O263" s="28" t="str">
        <f t="shared" si="4"/>
        <v>Yes</v>
      </c>
    </row>
    <row r="264" spans="1:15" x14ac:dyDescent="0.25">
      <c r="A264">
        <v>58</v>
      </c>
      <c r="B264" t="s">
        <v>17</v>
      </c>
      <c r="C264" t="s">
        <v>18</v>
      </c>
      <c r="D264" t="s">
        <v>16</v>
      </c>
      <c r="E264">
        <v>144</v>
      </c>
      <c r="F264">
        <v>787</v>
      </c>
      <c r="G264">
        <v>102</v>
      </c>
      <c r="H264">
        <v>56</v>
      </c>
      <c r="I264">
        <v>57</v>
      </c>
      <c r="J264">
        <v>77</v>
      </c>
      <c r="K264">
        <v>98</v>
      </c>
      <c r="L264">
        <v>14</v>
      </c>
      <c r="M264">
        <v>97.9</v>
      </c>
      <c r="N264">
        <v>0.67761849424492604</v>
      </c>
      <c r="O264" s="28" t="str">
        <f t="shared" si="4"/>
        <v>Yes</v>
      </c>
    </row>
    <row r="265" spans="1:15" x14ac:dyDescent="0.25">
      <c r="A265">
        <v>38</v>
      </c>
      <c r="B265" t="s">
        <v>14</v>
      </c>
      <c r="C265" t="s">
        <v>15</v>
      </c>
      <c r="D265" t="s">
        <v>16</v>
      </c>
      <c r="E265">
        <v>62.2</v>
      </c>
      <c r="F265">
        <v>578</v>
      </c>
      <c r="G265">
        <v>137</v>
      </c>
      <c r="H265">
        <v>70</v>
      </c>
      <c r="I265">
        <v>83</v>
      </c>
      <c r="J265">
        <v>77</v>
      </c>
      <c r="K265">
        <v>98</v>
      </c>
      <c r="L265">
        <v>18</v>
      </c>
      <c r="M265">
        <v>98.4</v>
      </c>
      <c r="N265">
        <v>0.479051000462136</v>
      </c>
      <c r="O265" s="28" t="str">
        <f t="shared" si="4"/>
        <v>Yes</v>
      </c>
    </row>
    <row r="266" spans="1:15" x14ac:dyDescent="0.25">
      <c r="A266">
        <v>79</v>
      </c>
      <c r="B266" t="s">
        <v>14</v>
      </c>
      <c r="C266" t="s">
        <v>20</v>
      </c>
      <c r="D266" t="s">
        <v>19</v>
      </c>
      <c r="E266">
        <v>13.7</v>
      </c>
      <c r="F266">
        <v>780</v>
      </c>
      <c r="G266">
        <v>143</v>
      </c>
      <c r="H266">
        <v>73</v>
      </c>
      <c r="I266">
        <v>54</v>
      </c>
      <c r="J266">
        <v>87</v>
      </c>
      <c r="K266">
        <v>97</v>
      </c>
      <c r="L266">
        <v>16</v>
      </c>
      <c r="M266">
        <v>98.1</v>
      </c>
      <c r="N266">
        <v>0.32645434216742503</v>
      </c>
      <c r="O266" s="28" t="str">
        <f t="shared" si="4"/>
        <v>Yes</v>
      </c>
    </row>
    <row r="267" spans="1:15" x14ac:dyDescent="0.25">
      <c r="A267">
        <v>79</v>
      </c>
      <c r="B267" t="s">
        <v>14</v>
      </c>
      <c r="C267" t="s">
        <v>20</v>
      </c>
      <c r="D267" t="s">
        <v>19</v>
      </c>
      <c r="E267">
        <v>40.299999999999997</v>
      </c>
      <c r="F267">
        <v>428</v>
      </c>
      <c r="G267">
        <v>157</v>
      </c>
      <c r="H267">
        <v>61</v>
      </c>
      <c r="I267">
        <v>64</v>
      </c>
      <c r="J267">
        <v>66</v>
      </c>
      <c r="K267">
        <v>96</v>
      </c>
      <c r="L267">
        <v>18</v>
      </c>
      <c r="M267">
        <v>97.2</v>
      </c>
      <c r="N267">
        <v>0.54129440164096299</v>
      </c>
      <c r="O267" s="28" t="str">
        <f t="shared" si="4"/>
        <v>Yes</v>
      </c>
    </row>
    <row r="268" spans="1:15" x14ac:dyDescent="0.25">
      <c r="A268">
        <v>40</v>
      </c>
      <c r="B268" t="s">
        <v>14</v>
      </c>
      <c r="C268" t="s">
        <v>22</v>
      </c>
      <c r="D268" t="s">
        <v>19</v>
      </c>
      <c r="E268">
        <v>25</v>
      </c>
      <c r="F268">
        <v>789</v>
      </c>
      <c r="G268">
        <v>104</v>
      </c>
      <c r="H268">
        <v>55</v>
      </c>
      <c r="I268">
        <v>91</v>
      </c>
      <c r="J268">
        <v>63</v>
      </c>
      <c r="K268">
        <v>98</v>
      </c>
      <c r="L268">
        <v>16</v>
      </c>
      <c r="M268">
        <v>97.9</v>
      </c>
      <c r="N268">
        <v>0.32868102528334198</v>
      </c>
      <c r="O268" s="28" t="str">
        <f t="shared" si="4"/>
        <v>Yes</v>
      </c>
    </row>
    <row r="269" spans="1:15" x14ac:dyDescent="0.25">
      <c r="A269">
        <v>68</v>
      </c>
      <c r="B269" t="s">
        <v>17</v>
      </c>
      <c r="C269" t="s">
        <v>20</v>
      </c>
      <c r="D269" t="s">
        <v>16</v>
      </c>
      <c r="E269">
        <v>46.2</v>
      </c>
      <c r="F269">
        <v>780</v>
      </c>
      <c r="G269">
        <v>170</v>
      </c>
      <c r="H269">
        <v>81</v>
      </c>
      <c r="I269">
        <v>40</v>
      </c>
      <c r="J269">
        <v>79</v>
      </c>
      <c r="K269">
        <v>98</v>
      </c>
      <c r="L269">
        <v>14</v>
      </c>
      <c r="M269">
        <v>97.7</v>
      </c>
      <c r="N269">
        <v>0.26057659203623301</v>
      </c>
      <c r="O269" s="28" t="str">
        <f t="shared" si="4"/>
        <v>No</v>
      </c>
    </row>
    <row r="270" spans="1:15" x14ac:dyDescent="0.25">
      <c r="A270">
        <v>70</v>
      </c>
      <c r="B270" t="s">
        <v>17</v>
      </c>
      <c r="C270" t="s">
        <v>20</v>
      </c>
      <c r="D270" t="s">
        <v>19</v>
      </c>
      <c r="E270">
        <v>22.7</v>
      </c>
      <c r="F270">
        <v>789</v>
      </c>
      <c r="G270">
        <v>111</v>
      </c>
      <c r="H270">
        <v>79</v>
      </c>
      <c r="I270">
        <v>71</v>
      </c>
      <c r="J270">
        <v>76</v>
      </c>
      <c r="K270">
        <v>100</v>
      </c>
      <c r="L270">
        <v>23</v>
      </c>
      <c r="M270">
        <v>97.5</v>
      </c>
      <c r="N270">
        <v>0.24395031876301199</v>
      </c>
      <c r="O270" s="28" t="str">
        <f t="shared" si="4"/>
        <v>No</v>
      </c>
    </row>
    <row r="271" spans="1:15" x14ac:dyDescent="0.25">
      <c r="A271">
        <v>86</v>
      </c>
      <c r="B271" t="s">
        <v>14</v>
      </c>
      <c r="C271" t="s">
        <v>20</v>
      </c>
      <c r="D271" t="s">
        <v>16</v>
      </c>
      <c r="E271">
        <v>65.7</v>
      </c>
      <c r="F271">
        <v>789</v>
      </c>
      <c r="G271">
        <v>160</v>
      </c>
      <c r="H271">
        <v>76</v>
      </c>
      <c r="I271">
        <v>68</v>
      </c>
      <c r="J271">
        <v>64</v>
      </c>
      <c r="K271">
        <v>99</v>
      </c>
      <c r="L271">
        <v>18</v>
      </c>
      <c r="M271">
        <v>97.3</v>
      </c>
      <c r="N271">
        <v>0.33364807199804802</v>
      </c>
      <c r="O271" s="28" t="str">
        <f t="shared" si="4"/>
        <v>Yes</v>
      </c>
    </row>
    <row r="272" spans="1:15" x14ac:dyDescent="0.25">
      <c r="A272">
        <v>52</v>
      </c>
      <c r="B272" t="s">
        <v>17</v>
      </c>
      <c r="C272" t="s">
        <v>18</v>
      </c>
      <c r="D272" t="s">
        <v>16</v>
      </c>
      <c r="E272">
        <v>92</v>
      </c>
      <c r="F272">
        <v>786</v>
      </c>
      <c r="G272">
        <v>163</v>
      </c>
      <c r="H272">
        <v>76</v>
      </c>
      <c r="I272">
        <v>39</v>
      </c>
      <c r="J272">
        <v>69</v>
      </c>
      <c r="K272">
        <v>96</v>
      </c>
      <c r="L272">
        <v>21</v>
      </c>
      <c r="M272">
        <v>98.4</v>
      </c>
      <c r="N272">
        <v>0.41764922731665499</v>
      </c>
      <c r="O272" s="28" t="str">
        <f t="shared" si="4"/>
        <v>Yes</v>
      </c>
    </row>
    <row r="273" spans="1:15" x14ac:dyDescent="0.25">
      <c r="A273">
        <v>57</v>
      </c>
      <c r="B273" t="s">
        <v>17</v>
      </c>
      <c r="C273" t="s">
        <v>20</v>
      </c>
      <c r="D273" t="s">
        <v>19</v>
      </c>
      <c r="E273">
        <v>21.3</v>
      </c>
      <c r="F273">
        <v>276</v>
      </c>
      <c r="G273">
        <v>150</v>
      </c>
      <c r="H273">
        <v>77</v>
      </c>
      <c r="I273">
        <v>60</v>
      </c>
      <c r="J273">
        <v>97</v>
      </c>
      <c r="K273">
        <v>96</v>
      </c>
      <c r="L273">
        <v>16</v>
      </c>
      <c r="M273">
        <v>98.4</v>
      </c>
      <c r="N273">
        <v>0.48245625771053302</v>
      </c>
      <c r="O273" s="28" t="str">
        <f t="shared" si="4"/>
        <v>Yes</v>
      </c>
    </row>
    <row r="274" spans="1:15" x14ac:dyDescent="0.25">
      <c r="A274">
        <v>87</v>
      </c>
      <c r="B274" t="s">
        <v>17</v>
      </c>
      <c r="C274" t="s">
        <v>15</v>
      </c>
      <c r="D274" t="s">
        <v>16</v>
      </c>
      <c r="E274">
        <v>39.700000000000003</v>
      </c>
      <c r="F274">
        <v>786</v>
      </c>
      <c r="G274">
        <v>166</v>
      </c>
      <c r="H274">
        <v>62</v>
      </c>
      <c r="I274">
        <v>43</v>
      </c>
      <c r="J274">
        <v>72</v>
      </c>
      <c r="K274">
        <v>100</v>
      </c>
      <c r="L274">
        <v>12</v>
      </c>
      <c r="M274">
        <v>97.7</v>
      </c>
      <c r="N274">
        <v>0.31023726069946</v>
      </c>
      <c r="O274" s="28" t="str">
        <f t="shared" si="4"/>
        <v>Yes</v>
      </c>
    </row>
    <row r="275" spans="1:15" x14ac:dyDescent="0.25">
      <c r="A275">
        <v>89</v>
      </c>
      <c r="B275" t="s">
        <v>14</v>
      </c>
      <c r="C275" t="s">
        <v>20</v>
      </c>
      <c r="D275" t="s">
        <v>16</v>
      </c>
      <c r="E275">
        <v>60.1</v>
      </c>
      <c r="F275">
        <v>787</v>
      </c>
      <c r="G275">
        <v>138</v>
      </c>
      <c r="H275">
        <v>92</v>
      </c>
      <c r="I275">
        <v>39</v>
      </c>
      <c r="J275">
        <v>80</v>
      </c>
      <c r="K275">
        <v>98</v>
      </c>
      <c r="L275">
        <v>16</v>
      </c>
      <c r="M275">
        <v>98.8</v>
      </c>
      <c r="N275">
        <v>0.47121826357942098</v>
      </c>
      <c r="O275" s="28" t="str">
        <f t="shared" si="4"/>
        <v>Yes</v>
      </c>
    </row>
    <row r="276" spans="1:15" x14ac:dyDescent="0.25">
      <c r="A276">
        <v>45</v>
      </c>
      <c r="B276" t="s">
        <v>17</v>
      </c>
      <c r="C276" t="s">
        <v>21</v>
      </c>
      <c r="D276" t="s">
        <v>19</v>
      </c>
      <c r="E276">
        <v>68</v>
      </c>
      <c r="F276">
        <v>787</v>
      </c>
      <c r="G276">
        <v>142</v>
      </c>
      <c r="H276">
        <v>72</v>
      </c>
      <c r="I276">
        <v>69</v>
      </c>
      <c r="J276">
        <v>56</v>
      </c>
      <c r="K276">
        <v>100</v>
      </c>
      <c r="L276">
        <v>18</v>
      </c>
      <c r="M276">
        <v>96.3</v>
      </c>
      <c r="N276">
        <v>0.263677135183981</v>
      </c>
      <c r="O276" s="28" t="str">
        <f t="shared" si="4"/>
        <v>No</v>
      </c>
    </row>
    <row r="277" spans="1:15" x14ac:dyDescent="0.25">
      <c r="A277">
        <v>86</v>
      </c>
      <c r="B277" t="s">
        <v>17</v>
      </c>
      <c r="C277" t="s">
        <v>20</v>
      </c>
      <c r="D277" t="s">
        <v>16</v>
      </c>
      <c r="E277">
        <v>150.5</v>
      </c>
      <c r="F277">
        <v>786</v>
      </c>
      <c r="G277">
        <v>129</v>
      </c>
      <c r="H277">
        <v>76</v>
      </c>
      <c r="I277">
        <v>58</v>
      </c>
      <c r="J277">
        <v>96</v>
      </c>
      <c r="K277">
        <v>98</v>
      </c>
      <c r="L277">
        <v>18</v>
      </c>
      <c r="M277">
        <v>97.7</v>
      </c>
      <c r="N277">
        <v>0.22725851594801999</v>
      </c>
      <c r="O277" s="28" t="str">
        <f t="shared" si="4"/>
        <v>No</v>
      </c>
    </row>
    <row r="278" spans="1:15" x14ac:dyDescent="0.25">
      <c r="A278">
        <v>74</v>
      </c>
      <c r="B278" t="s">
        <v>17</v>
      </c>
      <c r="C278" t="s">
        <v>20</v>
      </c>
      <c r="D278" t="s">
        <v>19</v>
      </c>
      <c r="E278">
        <v>65.599999999999994</v>
      </c>
      <c r="F278">
        <v>780</v>
      </c>
      <c r="G278">
        <v>130</v>
      </c>
      <c r="H278">
        <v>56</v>
      </c>
      <c r="I278">
        <v>83</v>
      </c>
      <c r="J278">
        <v>50</v>
      </c>
      <c r="K278">
        <v>99</v>
      </c>
      <c r="L278">
        <v>15</v>
      </c>
      <c r="M278">
        <v>96.8</v>
      </c>
      <c r="N278">
        <v>0.25490764707551</v>
      </c>
      <c r="O278" s="28" t="str">
        <f t="shared" si="4"/>
        <v>No</v>
      </c>
    </row>
    <row r="279" spans="1:15" x14ac:dyDescent="0.25">
      <c r="A279">
        <v>37</v>
      </c>
      <c r="B279" t="s">
        <v>17</v>
      </c>
      <c r="C279" t="s">
        <v>21</v>
      </c>
      <c r="D279" t="s">
        <v>19</v>
      </c>
      <c r="E279">
        <v>31.1</v>
      </c>
      <c r="F279">
        <v>786</v>
      </c>
      <c r="G279">
        <v>118</v>
      </c>
      <c r="H279">
        <v>80</v>
      </c>
      <c r="I279">
        <v>65</v>
      </c>
      <c r="J279">
        <v>99</v>
      </c>
      <c r="K279">
        <v>94</v>
      </c>
      <c r="L279">
        <v>19</v>
      </c>
      <c r="M279">
        <v>96.8</v>
      </c>
      <c r="N279">
        <v>0.15910986954497</v>
      </c>
      <c r="O279" s="28" t="str">
        <f t="shared" si="4"/>
        <v>No</v>
      </c>
    </row>
    <row r="280" spans="1:15" x14ac:dyDescent="0.25">
      <c r="A280">
        <v>38</v>
      </c>
      <c r="B280" t="s">
        <v>17</v>
      </c>
      <c r="C280" t="s">
        <v>22</v>
      </c>
      <c r="D280" t="s">
        <v>16</v>
      </c>
      <c r="E280">
        <v>42</v>
      </c>
      <c r="F280">
        <v>428</v>
      </c>
      <c r="G280">
        <v>129</v>
      </c>
      <c r="H280">
        <v>60</v>
      </c>
      <c r="I280">
        <v>45</v>
      </c>
      <c r="J280">
        <v>62</v>
      </c>
      <c r="K280">
        <v>97</v>
      </c>
      <c r="L280">
        <v>18</v>
      </c>
      <c r="M280">
        <v>98.1</v>
      </c>
      <c r="N280">
        <v>0.450989352605983</v>
      </c>
      <c r="O280" s="28" t="str">
        <f t="shared" si="4"/>
        <v>Yes</v>
      </c>
    </row>
    <row r="281" spans="1:15" x14ac:dyDescent="0.25">
      <c r="A281">
        <v>89</v>
      </c>
      <c r="B281" t="s">
        <v>17</v>
      </c>
      <c r="C281" t="s">
        <v>20</v>
      </c>
      <c r="D281" t="s">
        <v>19</v>
      </c>
      <c r="E281">
        <v>27.1</v>
      </c>
      <c r="F281">
        <v>780</v>
      </c>
      <c r="G281">
        <v>198</v>
      </c>
      <c r="H281">
        <v>100</v>
      </c>
      <c r="I281">
        <v>54</v>
      </c>
      <c r="J281">
        <v>87</v>
      </c>
      <c r="K281">
        <v>99</v>
      </c>
      <c r="L281">
        <v>18</v>
      </c>
      <c r="M281">
        <v>96.8</v>
      </c>
      <c r="N281">
        <v>0.214596061851448</v>
      </c>
      <c r="O281" s="28" t="str">
        <f t="shared" si="4"/>
        <v>No</v>
      </c>
    </row>
    <row r="282" spans="1:15" x14ac:dyDescent="0.25">
      <c r="A282">
        <v>89</v>
      </c>
      <c r="B282" t="s">
        <v>14</v>
      </c>
      <c r="C282" t="s">
        <v>18</v>
      </c>
      <c r="D282" t="s">
        <v>19</v>
      </c>
      <c r="E282">
        <v>89</v>
      </c>
      <c r="F282">
        <v>780</v>
      </c>
      <c r="G282">
        <v>170</v>
      </c>
      <c r="H282">
        <v>73</v>
      </c>
      <c r="I282">
        <v>82</v>
      </c>
      <c r="J282">
        <v>68</v>
      </c>
      <c r="K282">
        <v>96</v>
      </c>
      <c r="L282">
        <v>18</v>
      </c>
      <c r="M282">
        <v>97.9</v>
      </c>
      <c r="N282">
        <v>0.56984649543782595</v>
      </c>
      <c r="O282" s="28" t="str">
        <f t="shared" si="4"/>
        <v>Yes</v>
      </c>
    </row>
    <row r="283" spans="1:15" x14ac:dyDescent="0.25">
      <c r="A283">
        <v>82</v>
      </c>
      <c r="B283" t="s">
        <v>14</v>
      </c>
      <c r="C283" t="s">
        <v>15</v>
      </c>
      <c r="D283" t="s">
        <v>16</v>
      </c>
      <c r="E283">
        <v>37.299999999999997</v>
      </c>
      <c r="F283">
        <v>486</v>
      </c>
      <c r="G283">
        <v>118</v>
      </c>
      <c r="H283">
        <v>66</v>
      </c>
      <c r="I283">
        <v>56</v>
      </c>
      <c r="J283">
        <v>70</v>
      </c>
      <c r="K283">
        <v>96</v>
      </c>
      <c r="L283">
        <v>23</v>
      </c>
      <c r="M283">
        <v>96.8</v>
      </c>
      <c r="N283">
        <v>0.57618806440651205</v>
      </c>
      <c r="O283" s="28" t="str">
        <f t="shared" si="4"/>
        <v>Yes</v>
      </c>
    </row>
    <row r="284" spans="1:15" x14ac:dyDescent="0.25">
      <c r="A284">
        <v>64</v>
      </c>
      <c r="B284" t="s">
        <v>14</v>
      </c>
      <c r="C284" t="s">
        <v>21</v>
      </c>
      <c r="D284" t="s">
        <v>16</v>
      </c>
      <c r="E284">
        <v>16.600000000000001</v>
      </c>
      <c r="F284">
        <v>780</v>
      </c>
      <c r="G284">
        <v>97</v>
      </c>
      <c r="H284">
        <v>70</v>
      </c>
      <c r="I284">
        <v>71</v>
      </c>
      <c r="J284">
        <v>86</v>
      </c>
      <c r="K284">
        <v>99</v>
      </c>
      <c r="L284">
        <v>16</v>
      </c>
      <c r="M284">
        <v>97.3</v>
      </c>
      <c r="N284">
        <v>0.25645501287655997</v>
      </c>
      <c r="O284" s="28" t="str">
        <f t="shared" si="4"/>
        <v>No</v>
      </c>
    </row>
    <row r="285" spans="1:15" x14ac:dyDescent="0.25">
      <c r="A285">
        <v>76</v>
      </c>
      <c r="B285" t="s">
        <v>14</v>
      </c>
      <c r="C285" t="s">
        <v>18</v>
      </c>
      <c r="D285" t="s">
        <v>19</v>
      </c>
      <c r="E285">
        <v>48</v>
      </c>
      <c r="F285">
        <v>276</v>
      </c>
      <c r="G285">
        <v>107</v>
      </c>
      <c r="H285">
        <v>56</v>
      </c>
      <c r="I285">
        <v>47</v>
      </c>
      <c r="J285">
        <v>74</v>
      </c>
      <c r="K285">
        <v>99</v>
      </c>
      <c r="L285">
        <v>17</v>
      </c>
      <c r="M285">
        <v>97.9</v>
      </c>
      <c r="N285">
        <v>0.79189390876900401</v>
      </c>
      <c r="O285" s="28" t="str">
        <f t="shared" si="4"/>
        <v>Yes</v>
      </c>
    </row>
    <row r="286" spans="1:15" x14ac:dyDescent="0.25">
      <c r="A286">
        <v>60</v>
      </c>
      <c r="B286" t="s">
        <v>14</v>
      </c>
      <c r="C286" t="s">
        <v>22</v>
      </c>
      <c r="D286" t="s">
        <v>19</v>
      </c>
      <c r="E286">
        <v>2.9</v>
      </c>
      <c r="F286">
        <v>786</v>
      </c>
      <c r="G286">
        <v>127</v>
      </c>
      <c r="H286">
        <v>94</v>
      </c>
      <c r="I286">
        <v>40</v>
      </c>
      <c r="J286">
        <v>75</v>
      </c>
      <c r="K286">
        <v>100</v>
      </c>
      <c r="L286">
        <v>16</v>
      </c>
      <c r="M286">
        <v>99</v>
      </c>
      <c r="N286">
        <v>0.25796083033796702</v>
      </c>
      <c r="O286" s="28" t="str">
        <f t="shared" si="4"/>
        <v>No</v>
      </c>
    </row>
    <row r="287" spans="1:15" x14ac:dyDescent="0.25">
      <c r="A287">
        <v>89</v>
      </c>
      <c r="B287" t="s">
        <v>17</v>
      </c>
      <c r="C287" t="s">
        <v>18</v>
      </c>
      <c r="D287" t="s">
        <v>19</v>
      </c>
      <c r="E287">
        <v>41.7</v>
      </c>
      <c r="F287">
        <v>780</v>
      </c>
      <c r="G287">
        <v>112</v>
      </c>
      <c r="H287">
        <v>68</v>
      </c>
      <c r="I287">
        <v>56</v>
      </c>
      <c r="J287">
        <v>81</v>
      </c>
      <c r="K287">
        <v>97</v>
      </c>
      <c r="L287">
        <v>16</v>
      </c>
      <c r="M287">
        <v>99.5</v>
      </c>
      <c r="N287">
        <v>0.59822448058510502</v>
      </c>
      <c r="O287" s="28" t="str">
        <f t="shared" si="4"/>
        <v>Yes</v>
      </c>
    </row>
    <row r="288" spans="1:15" x14ac:dyDescent="0.25">
      <c r="A288">
        <v>65</v>
      </c>
      <c r="B288" t="s">
        <v>14</v>
      </c>
      <c r="C288" t="s">
        <v>21</v>
      </c>
      <c r="D288" t="s">
        <v>19</v>
      </c>
      <c r="E288">
        <v>21.9</v>
      </c>
      <c r="F288">
        <v>486</v>
      </c>
      <c r="G288">
        <v>129</v>
      </c>
      <c r="H288">
        <v>62</v>
      </c>
      <c r="I288">
        <v>63</v>
      </c>
      <c r="J288">
        <v>65</v>
      </c>
      <c r="K288">
        <v>94</v>
      </c>
      <c r="L288">
        <v>20</v>
      </c>
      <c r="M288">
        <v>98.2</v>
      </c>
      <c r="N288">
        <v>0.56853875279918098</v>
      </c>
      <c r="O288" s="28" t="str">
        <f t="shared" si="4"/>
        <v>Yes</v>
      </c>
    </row>
    <row r="289" spans="1:15" x14ac:dyDescent="0.25">
      <c r="A289">
        <v>74</v>
      </c>
      <c r="B289" t="s">
        <v>17</v>
      </c>
      <c r="C289" t="s">
        <v>18</v>
      </c>
      <c r="D289" t="s">
        <v>16</v>
      </c>
      <c r="E289">
        <v>68</v>
      </c>
      <c r="F289">
        <v>428</v>
      </c>
      <c r="G289">
        <v>105</v>
      </c>
      <c r="H289">
        <v>74</v>
      </c>
      <c r="I289">
        <v>71</v>
      </c>
      <c r="J289">
        <v>89</v>
      </c>
      <c r="K289">
        <v>98</v>
      </c>
      <c r="L289">
        <v>18</v>
      </c>
      <c r="M289">
        <v>96.8</v>
      </c>
      <c r="N289">
        <v>0.66756092669015299</v>
      </c>
      <c r="O289" s="28" t="str">
        <f t="shared" si="4"/>
        <v>Yes</v>
      </c>
    </row>
    <row r="290" spans="1:15" x14ac:dyDescent="0.25">
      <c r="A290">
        <v>57</v>
      </c>
      <c r="B290" t="s">
        <v>14</v>
      </c>
      <c r="C290" t="s">
        <v>15</v>
      </c>
      <c r="D290" t="s">
        <v>16</v>
      </c>
      <c r="E290">
        <v>163.30000000000001</v>
      </c>
      <c r="F290">
        <v>787</v>
      </c>
      <c r="G290">
        <v>205</v>
      </c>
      <c r="H290">
        <v>90</v>
      </c>
      <c r="I290">
        <v>66</v>
      </c>
      <c r="J290">
        <v>80</v>
      </c>
      <c r="K290">
        <v>98</v>
      </c>
      <c r="L290">
        <v>18</v>
      </c>
      <c r="M290">
        <v>99.3</v>
      </c>
      <c r="N290">
        <v>0.48961175702120002</v>
      </c>
      <c r="O290" s="28" t="str">
        <f t="shared" si="4"/>
        <v>Yes</v>
      </c>
    </row>
    <row r="291" spans="1:15" x14ac:dyDescent="0.25">
      <c r="A291">
        <v>89</v>
      </c>
      <c r="B291" t="s">
        <v>14</v>
      </c>
      <c r="C291" t="s">
        <v>20</v>
      </c>
      <c r="D291" t="s">
        <v>16</v>
      </c>
      <c r="E291">
        <v>104.7</v>
      </c>
      <c r="F291">
        <v>428</v>
      </c>
      <c r="G291">
        <v>107</v>
      </c>
      <c r="H291">
        <v>42</v>
      </c>
      <c r="I291">
        <v>65</v>
      </c>
      <c r="J291">
        <v>91</v>
      </c>
      <c r="K291">
        <v>93</v>
      </c>
      <c r="L291">
        <v>18</v>
      </c>
      <c r="M291">
        <v>97.5</v>
      </c>
      <c r="N291">
        <v>0.599564167392868</v>
      </c>
      <c r="O291" s="28" t="str">
        <f t="shared" si="4"/>
        <v>Yes</v>
      </c>
    </row>
    <row r="292" spans="1:15" x14ac:dyDescent="0.25">
      <c r="A292">
        <v>79</v>
      </c>
      <c r="B292" t="s">
        <v>17</v>
      </c>
      <c r="C292" t="s">
        <v>20</v>
      </c>
      <c r="D292" t="s">
        <v>16</v>
      </c>
      <c r="E292">
        <v>93.1</v>
      </c>
      <c r="F292">
        <v>780</v>
      </c>
      <c r="G292">
        <v>115</v>
      </c>
      <c r="H292">
        <v>67</v>
      </c>
      <c r="I292">
        <v>61</v>
      </c>
      <c r="J292">
        <v>68</v>
      </c>
      <c r="K292">
        <v>93</v>
      </c>
      <c r="L292">
        <v>18</v>
      </c>
      <c r="M292">
        <v>99.6</v>
      </c>
      <c r="N292">
        <v>0.30627884316288101</v>
      </c>
      <c r="O292" s="28" t="str">
        <f t="shared" si="4"/>
        <v>Yes</v>
      </c>
    </row>
    <row r="293" spans="1:15" x14ac:dyDescent="0.25">
      <c r="A293">
        <v>84</v>
      </c>
      <c r="B293" t="s">
        <v>17</v>
      </c>
      <c r="C293" t="s">
        <v>20</v>
      </c>
      <c r="D293" t="s">
        <v>16</v>
      </c>
      <c r="E293">
        <v>65.900000000000006</v>
      </c>
      <c r="F293">
        <v>276</v>
      </c>
      <c r="G293">
        <v>111</v>
      </c>
      <c r="H293">
        <v>54</v>
      </c>
      <c r="I293">
        <v>101</v>
      </c>
      <c r="J293">
        <v>64</v>
      </c>
      <c r="K293">
        <v>97</v>
      </c>
      <c r="L293">
        <v>16</v>
      </c>
      <c r="M293">
        <v>98.1</v>
      </c>
      <c r="N293">
        <v>0.52837565804590902</v>
      </c>
      <c r="O293" s="28" t="str">
        <f t="shared" si="4"/>
        <v>Yes</v>
      </c>
    </row>
    <row r="294" spans="1:15" x14ac:dyDescent="0.25">
      <c r="A294">
        <v>89</v>
      </c>
      <c r="B294" t="s">
        <v>17</v>
      </c>
      <c r="C294" t="s">
        <v>20</v>
      </c>
      <c r="D294" t="s">
        <v>19</v>
      </c>
      <c r="E294">
        <v>44.4</v>
      </c>
      <c r="F294">
        <v>780</v>
      </c>
      <c r="G294">
        <v>168</v>
      </c>
      <c r="H294">
        <v>88</v>
      </c>
      <c r="I294">
        <v>76</v>
      </c>
      <c r="J294">
        <v>85</v>
      </c>
      <c r="K294">
        <v>97</v>
      </c>
      <c r="L294">
        <v>14</v>
      </c>
      <c r="M294">
        <v>98.4</v>
      </c>
      <c r="N294">
        <v>0.27106857045314903</v>
      </c>
      <c r="O294" s="28" t="str">
        <f t="shared" si="4"/>
        <v>No</v>
      </c>
    </row>
    <row r="295" spans="1:15" x14ac:dyDescent="0.25">
      <c r="A295">
        <v>53</v>
      </c>
      <c r="B295" t="s">
        <v>14</v>
      </c>
      <c r="C295" t="s">
        <v>18</v>
      </c>
      <c r="D295" t="s">
        <v>16</v>
      </c>
      <c r="E295">
        <v>41.8</v>
      </c>
      <c r="F295">
        <v>786</v>
      </c>
      <c r="G295">
        <v>144</v>
      </c>
      <c r="H295">
        <v>93</v>
      </c>
      <c r="I295">
        <v>57</v>
      </c>
      <c r="J295">
        <v>82</v>
      </c>
      <c r="K295">
        <v>97</v>
      </c>
      <c r="L295">
        <v>20</v>
      </c>
      <c r="M295">
        <v>98.4</v>
      </c>
      <c r="N295">
        <v>0.43873784065328703</v>
      </c>
      <c r="O295" s="28" t="str">
        <f t="shared" si="4"/>
        <v>Yes</v>
      </c>
    </row>
    <row r="296" spans="1:15" x14ac:dyDescent="0.25">
      <c r="A296">
        <v>72</v>
      </c>
      <c r="B296" t="s">
        <v>17</v>
      </c>
      <c r="C296" t="s">
        <v>20</v>
      </c>
      <c r="D296" t="s">
        <v>19</v>
      </c>
      <c r="E296">
        <v>73.5</v>
      </c>
      <c r="F296">
        <v>780</v>
      </c>
      <c r="G296">
        <v>112</v>
      </c>
      <c r="H296">
        <v>95</v>
      </c>
      <c r="I296">
        <v>65</v>
      </c>
      <c r="J296">
        <v>64</v>
      </c>
      <c r="K296">
        <v>99</v>
      </c>
      <c r="L296">
        <v>16</v>
      </c>
      <c r="M296">
        <v>98.2</v>
      </c>
      <c r="N296">
        <v>0.22966769934704301</v>
      </c>
      <c r="O296" s="28" t="str">
        <f t="shared" si="4"/>
        <v>No</v>
      </c>
    </row>
    <row r="297" spans="1:15" x14ac:dyDescent="0.25">
      <c r="A297">
        <v>58</v>
      </c>
      <c r="B297" t="s">
        <v>17</v>
      </c>
      <c r="C297" t="s">
        <v>18</v>
      </c>
      <c r="D297" t="s">
        <v>19</v>
      </c>
      <c r="E297">
        <v>9.6</v>
      </c>
      <c r="F297">
        <v>276</v>
      </c>
      <c r="G297">
        <v>169</v>
      </c>
      <c r="H297">
        <v>73</v>
      </c>
      <c r="I297">
        <v>75</v>
      </c>
      <c r="J297">
        <v>94</v>
      </c>
      <c r="K297">
        <v>91</v>
      </c>
      <c r="L297">
        <v>22</v>
      </c>
      <c r="M297">
        <v>99.7</v>
      </c>
      <c r="N297">
        <v>0.73787493661995396</v>
      </c>
      <c r="O297" s="28" t="str">
        <f t="shared" si="4"/>
        <v>Yes</v>
      </c>
    </row>
    <row r="298" spans="1:15" x14ac:dyDescent="0.25">
      <c r="A298">
        <v>64</v>
      </c>
      <c r="B298" t="s">
        <v>17</v>
      </c>
      <c r="C298" t="s">
        <v>20</v>
      </c>
      <c r="D298" t="s">
        <v>19</v>
      </c>
      <c r="E298">
        <v>22.3</v>
      </c>
      <c r="F298">
        <v>789</v>
      </c>
      <c r="G298">
        <v>150</v>
      </c>
      <c r="H298">
        <v>97</v>
      </c>
      <c r="I298">
        <v>57</v>
      </c>
      <c r="J298">
        <v>60</v>
      </c>
      <c r="K298">
        <v>97</v>
      </c>
      <c r="L298">
        <v>18</v>
      </c>
      <c r="M298">
        <v>97.2</v>
      </c>
      <c r="N298">
        <v>0.22755339715485101</v>
      </c>
      <c r="O298" s="28" t="str">
        <f t="shared" si="4"/>
        <v>No</v>
      </c>
    </row>
    <row r="299" spans="1:15" x14ac:dyDescent="0.25">
      <c r="A299">
        <v>89</v>
      </c>
      <c r="B299" t="s">
        <v>17</v>
      </c>
      <c r="C299" t="s">
        <v>20</v>
      </c>
      <c r="D299" t="s">
        <v>19</v>
      </c>
      <c r="E299">
        <v>85.3</v>
      </c>
      <c r="F299">
        <v>780</v>
      </c>
      <c r="G299">
        <v>151</v>
      </c>
      <c r="H299">
        <v>86</v>
      </c>
      <c r="I299">
        <v>45</v>
      </c>
      <c r="J299">
        <v>71</v>
      </c>
      <c r="K299">
        <v>95</v>
      </c>
      <c r="L299">
        <v>18</v>
      </c>
      <c r="M299">
        <v>97.7</v>
      </c>
      <c r="N299">
        <v>0.24236379403647301</v>
      </c>
      <c r="O299" s="28" t="str">
        <f t="shared" si="4"/>
        <v>No</v>
      </c>
    </row>
    <row r="300" spans="1:15" x14ac:dyDescent="0.25">
      <c r="A300">
        <v>78</v>
      </c>
      <c r="B300" t="s">
        <v>17</v>
      </c>
      <c r="C300" t="s">
        <v>20</v>
      </c>
      <c r="D300" t="s">
        <v>19</v>
      </c>
      <c r="E300">
        <v>25.4</v>
      </c>
      <c r="F300">
        <v>786</v>
      </c>
      <c r="G300">
        <v>143</v>
      </c>
      <c r="H300">
        <v>94</v>
      </c>
      <c r="I300">
        <v>57</v>
      </c>
      <c r="J300">
        <v>112</v>
      </c>
      <c r="K300">
        <v>96</v>
      </c>
      <c r="L300">
        <v>23</v>
      </c>
      <c r="M300">
        <v>97.5</v>
      </c>
      <c r="N300">
        <v>0.18478105818127799</v>
      </c>
      <c r="O300" s="28" t="str">
        <f t="shared" si="4"/>
        <v>No</v>
      </c>
    </row>
    <row r="301" spans="1:15" x14ac:dyDescent="0.25">
      <c r="A301">
        <v>85</v>
      </c>
      <c r="B301" t="s">
        <v>17</v>
      </c>
      <c r="C301" t="s">
        <v>20</v>
      </c>
      <c r="D301" t="s">
        <v>16</v>
      </c>
      <c r="E301">
        <v>116.3</v>
      </c>
      <c r="F301">
        <v>780</v>
      </c>
      <c r="G301">
        <v>165</v>
      </c>
      <c r="H301">
        <v>71</v>
      </c>
      <c r="I301">
        <v>29</v>
      </c>
      <c r="J301">
        <v>64</v>
      </c>
      <c r="K301">
        <v>96</v>
      </c>
      <c r="L301">
        <v>18</v>
      </c>
      <c r="M301">
        <v>98.2</v>
      </c>
      <c r="N301">
        <v>0.28723540428029298</v>
      </c>
      <c r="O301" s="28" t="str">
        <f t="shared" si="4"/>
        <v>No</v>
      </c>
    </row>
    <row r="302" spans="1:15" x14ac:dyDescent="0.25">
      <c r="A302">
        <v>89</v>
      </c>
      <c r="B302" t="s">
        <v>17</v>
      </c>
      <c r="C302" t="s">
        <v>20</v>
      </c>
      <c r="D302" t="s">
        <v>19</v>
      </c>
      <c r="E302">
        <v>59.2</v>
      </c>
      <c r="F302">
        <v>780</v>
      </c>
      <c r="G302">
        <v>123</v>
      </c>
      <c r="H302">
        <v>59</v>
      </c>
      <c r="I302">
        <v>57</v>
      </c>
      <c r="J302">
        <v>90</v>
      </c>
      <c r="K302">
        <v>91</v>
      </c>
      <c r="L302">
        <v>16</v>
      </c>
      <c r="M302">
        <v>99.1</v>
      </c>
      <c r="N302">
        <v>0.327886824070723</v>
      </c>
      <c r="O302" s="28" t="str">
        <f t="shared" si="4"/>
        <v>Yes</v>
      </c>
    </row>
    <row r="303" spans="1:15" x14ac:dyDescent="0.25">
      <c r="A303">
        <v>62</v>
      </c>
      <c r="B303" t="s">
        <v>17</v>
      </c>
      <c r="C303" t="s">
        <v>21</v>
      </c>
      <c r="D303" t="s">
        <v>19</v>
      </c>
      <c r="E303">
        <v>36.200000000000003</v>
      </c>
      <c r="F303">
        <v>789</v>
      </c>
      <c r="G303">
        <v>187</v>
      </c>
      <c r="H303">
        <v>93</v>
      </c>
      <c r="I303">
        <v>50</v>
      </c>
      <c r="J303">
        <v>96</v>
      </c>
      <c r="K303">
        <v>98</v>
      </c>
      <c r="L303">
        <v>18</v>
      </c>
      <c r="M303">
        <v>97.7</v>
      </c>
      <c r="N303">
        <v>0.237669275541884</v>
      </c>
      <c r="O303" s="28" t="str">
        <f t="shared" si="4"/>
        <v>No</v>
      </c>
    </row>
    <row r="304" spans="1:15" x14ac:dyDescent="0.25">
      <c r="A304">
        <v>57</v>
      </c>
      <c r="B304" t="s">
        <v>17</v>
      </c>
      <c r="C304" t="s">
        <v>15</v>
      </c>
      <c r="D304" t="s">
        <v>19</v>
      </c>
      <c r="E304">
        <v>46.2</v>
      </c>
      <c r="F304">
        <v>599</v>
      </c>
      <c r="G304">
        <v>117</v>
      </c>
      <c r="H304">
        <v>67</v>
      </c>
      <c r="I304">
        <v>62</v>
      </c>
      <c r="J304">
        <v>77</v>
      </c>
      <c r="K304">
        <v>98</v>
      </c>
      <c r="L304">
        <v>18</v>
      </c>
      <c r="M304">
        <v>97.2</v>
      </c>
      <c r="N304">
        <v>0.52785378815571704</v>
      </c>
      <c r="O304" s="28" t="str">
        <f t="shared" si="4"/>
        <v>Yes</v>
      </c>
    </row>
    <row r="305" spans="1:15" x14ac:dyDescent="0.25">
      <c r="A305">
        <v>89</v>
      </c>
      <c r="B305" t="s">
        <v>14</v>
      </c>
      <c r="C305" t="s">
        <v>20</v>
      </c>
      <c r="D305" t="s">
        <v>16</v>
      </c>
      <c r="E305">
        <v>24.9</v>
      </c>
      <c r="F305">
        <v>486</v>
      </c>
      <c r="G305">
        <v>174</v>
      </c>
      <c r="H305">
        <v>81</v>
      </c>
      <c r="I305">
        <v>47</v>
      </c>
      <c r="J305">
        <v>79</v>
      </c>
      <c r="K305">
        <v>92</v>
      </c>
      <c r="L305">
        <v>18</v>
      </c>
      <c r="M305">
        <v>97.9</v>
      </c>
      <c r="N305">
        <v>0.60046913224066401</v>
      </c>
      <c r="O305" s="28" t="str">
        <f t="shared" si="4"/>
        <v>Yes</v>
      </c>
    </row>
    <row r="306" spans="1:15" x14ac:dyDescent="0.25">
      <c r="A306">
        <v>69</v>
      </c>
      <c r="B306" t="s">
        <v>14</v>
      </c>
      <c r="C306" t="s">
        <v>15</v>
      </c>
      <c r="D306" t="s">
        <v>19</v>
      </c>
      <c r="E306">
        <v>47.7</v>
      </c>
      <c r="F306">
        <v>780</v>
      </c>
      <c r="G306">
        <v>145</v>
      </c>
      <c r="H306">
        <v>72</v>
      </c>
      <c r="I306">
        <v>45</v>
      </c>
      <c r="J306">
        <v>79</v>
      </c>
      <c r="K306">
        <v>99</v>
      </c>
      <c r="L306">
        <v>23</v>
      </c>
      <c r="M306">
        <v>97.5</v>
      </c>
      <c r="N306">
        <v>0.299677031481143</v>
      </c>
      <c r="O306" s="28" t="str">
        <f t="shared" si="4"/>
        <v>No</v>
      </c>
    </row>
    <row r="307" spans="1:15" x14ac:dyDescent="0.25">
      <c r="A307">
        <v>89</v>
      </c>
      <c r="B307" t="s">
        <v>14</v>
      </c>
      <c r="C307" t="s">
        <v>18</v>
      </c>
      <c r="D307" t="s">
        <v>16</v>
      </c>
      <c r="E307">
        <v>49.7</v>
      </c>
      <c r="F307">
        <v>786</v>
      </c>
      <c r="G307">
        <v>148</v>
      </c>
      <c r="H307">
        <v>68</v>
      </c>
      <c r="I307">
        <v>30</v>
      </c>
      <c r="J307">
        <v>55</v>
      </c>
      <c r="K307">
        <v>96</v>
      </c>
      <c r="L307">
        <v>18</v>
      </c>
      <c r="M307">
        <v>96.8</v>
      </c>
      <c r="N307">
        <v>0.50035545781667001</v>
      </c>
      <c r="O307" s="28" t="str">
        <f t="shared" si="4"/>
        <v>Yes</v>
      </c>
    </row>
    <row r="308" spans="1:15" x14ac:dyDescent="0.25">
      <c r="A308">
        <v>86</v>
      </c>
      <c r="B308" t="s">
        <v>14</v>
      </c>
      <c r="C308" t="s">
        <v>20</v>
      </c>
      <c r="D308" t="s">
        <v>16</v>
      </c>
      <c r="E308">
        <v>70.3</v>
      </c>
      <c r="F308">
        <v>787</v>
      </c>
      <c r="G308">
        <v>123</v>
      </c>
      <c r="H308">
        <v>60</v>
      </c>
      <c r="I308">
        <v>42</v>
      </c>
      <c r="J308">
        <v>50</v>
      </c>
      <c r="K308">
        <v>100</v>
      </c>
      <c r="L308">
        <v>16</v>
      </c>
      <c r="M308">
        <v>99.3</v>
      </c>
      <c r="N308">
        <v>0.57209852268768202</v>
      </c>
      <c r="O308" s="28" t="str">
        <f t="shared" si="4"/>
        <v>Yes</v>
      </c>
    </row>
    <row r="309" spans="1:15" x14ac:dyDescent="0.25">
      <c r="A309">
        <v>69</v>
      </c>
      <c r="B309" t="s">
        <v>14</v>
      </c>
      <c r="C309" t="s">
        <v>15</v>
      </c>
      <c r="D309" t="s">
        <v>19</v>
      </c>
      <c r="E309">
        <v>15.6</v>
      </c>
      <c r="F309">
        <v>780</v>
      </c>
      <c r="G309">
        <v>154</v>
      </c>
      <c r="H309">
        <v>95</v>
      </c>
      <c r="I309">
        <v>43</v>
      </c>
      <c r="J309">
        <v>69</v>
      </c>
      <c r="K309">
        <v>97</v>
      </c>
      <c r="L309">
        <v>14</v>
      </c>
      <c r="M309">
        <v>98.6</v>
      </c>
      <c r="N309">
        <v>0.32919434095314398</v>
      </c>
      <c r="O309" s="28" t="str">
        <f t="shared" si="4"/>
        <v>Yes</v>
      </c>
    </row>
    <row r="310" spans="1:15" x14ac:dyDescent="0.25">
      <c r="A310">
        <v>58</v>
      </c>
      <c r="B310" t="s">
        <v>17</v>
      </c>
      <c r="C310" t="s">
        <v>21</v>
      </c>
      <c r="D310" t="s">
        <v>19</v>
      </c>
      <c r="E310">
        <v>26</v>
      </c>
      <c r="F310">
        <v>786</v>
      </c>
      <c r="G310">
        <v>123</v>
      </c>
      <c r="H310">
        <v>76</v>
      </c>
      <c r="I310">
        <v>64</v>
      </c>
      <c r="J310">
        <v>55</v>
      </c>
      <c r="K310">
        <v>95</v>
      </c>
      <c r="L310">
        <v>13</v>
      </c>
      <c r="M310">
        <v>96.8</v>
      </c>
      <c r="N310">
        <v>0.18251333208838</v>
      </c>
      <c r="O310" s="28" t="str">
        <f t="shared" si="4"/>
        <v>No</v>
      </c>
    </row>
    <row r="311" spans="1:15" x14ac:dyDescent="0.25">
      <c r="A311">
        <v>89</v>
      </c>
      <c r="B311" t="s">
        <v>17</v>
      </c>
      <c r="C311" t="s">
        <v>18</v>
      </c>
      <c r="D311" t="s">
        <v>19</v>
      </c>
      <c r="E311">
        <v>30.8</v>
      </c>
      <c r="F311">
        <v>787</v>
      </c>
      <c r="G311">
        <v>141</v>
      </c>
      <c r="H311">
        <v>77</v>
      </c>
      <c r="I311">
        <v>44</v>
      </c>
      <c r="J311">
        <v>91</v>
      </c>
      <c r="K311">
        <v>99</v>
      </c>
      <c r="L311">
        <v>21</v>
      </c>
      <c r="M311">
        <v>98.4</v>
      </c>
      <c r="N311">
        <v>0.66469817119226604</v>
      </c>
      <c r="O311" s="28" t="str">
        <f t="shared" si="4"/>
        <v>Yes</v>
      </c>
    </row>
    <row r="312" spans="1:15" x14ac:dyDescent="0.25">
      <c r="A312">
        <v>34</v>
      </c>
      <c r="B312" t="s">
        <v>17</v>
      </c>
      <c r="C312" t="s">
        <v>18</v>
      </c>
      <c r="D312" t="s">
        <v>19</v>
      </c>
      <c r="E312">
        <v>11.8</v>
      </c>
      <c r="F312">
        <v>787</v>
      </c>
      <c r="G312">
        <v>105</v>
      </c>
      <c r="H312">
        <v>52</v>
      </c>
      <c r="I312">
        <v>66</v>
      </c>
      <c r="J312">
        <v>81</v>
      </c>
      <c r="K312">
        <v>93</v>
      </c>
      <c r="L312">
        <v>16</v>
      </c>
      <c r="M312">
        <v>97.2</v>
      </c>
      <c r="N312">
        <v>0.60921455534748103</v>
      </c>
      <c r="O312" s="28" t="str">
        <f t="shared" si="4"/>
        <v>Yes</v>
      </c>
    </row>
    <row r="313" spans="1:15" x14ac:dyDescent="0.25">
      <c r="A313">
        <v>87</v>
      </c>
      <c r="B313" t="s">
        <v>14</v>
      </c>
      <c r="C313" t="s">
        <v>18</v>
      </c>
      <c r="D313" t="s">
        <v>19</v>
      </c>
      <c r="E313">
        <v>140.69999999999999</v>
      </c>
      <c r="F313">
        <v>780</v>
      </c>
      <c r="G313">
        <v>150</v>
      </c>
      <c r="H313">
        <v>86</v>
      </c>
      <c r="I313">
        <v>47</v>
      </c>
      <c r="J313">
        <v>85</v>
      </c>
      <c r="K313">
        <v>96</v>
      </c>
      <c r="L313">
        <v>19</v>
      </c>
      <c r="M313">
        <v>98.6</v>
      </c>
      <c r="N313">
        <v>0.57299696750084805</v>
      </c>
      <c r="O313" s="28" t="str">
        <f t="shared" si="4"/>
        <v>Yes</v>
      </c>
    </row>
    <row r="314" spans="1:15" x14ac:dyDescent="0.25">
      <c r="A314">
        <v>71</v>
      </c>
      <c r="B314" t="s">
        <v>14</v>
      </c>
      <c r="C314" t="s">
        <v>18</v>
      </c>
      <c r="D314" t="s">
        <v>19</v>
      </c>
      <c r="E314">
        <v>65.3</v>
      </c>
      <c r="F314">
        <v>782</v>
      </c>
      <c r="G314">
        <v>150</v>
      </c>
      <c r="H314">
        <v>77</v>
      </c>
      <c r="I314">
        <v>60</v>
      </c>
      <c r="J314">
        <v>75</v>
      </c>
      <c r="K314">
        <v>98</v>
      </c>
      <c r="L314">
        <v>16</v>
      </c>
      <c r="M314">
        <v>97</v>
      </c>
      <c r="N314">
        <v>0.64555423089473996</v>
      </c>
      <c r="O314" s="28" t="str">
        <f t="shared" si="4"/>
        <v>Yes</v>
      </c>
    </row>
    <row r="315" spans="1:15" x14ac:dyDescent="0.25">
      <c r="A315">
        <v>66</v>
      </c>
      <c r="B315" t="s">
        <v>17</v>
      </c>
      <c r="C315" t="s">
        <v>18</v>
      </c>
      <c r="D315" t="s">
        <v>16</v>
      </c>
      <c r="E315">
        <v>44.9</v>
      </c>
      <c r="F315">
        <v>558</v>
      </c>
      <c r="G315">
        <v>125</v>
      </c>
      <c r="H315">
        <v>60</v>
      </c>
      <c r="I315">
        <v>84</v>
      </c>
      <c r="J315">
        <v>83</v>
      </c>
      <c r="K315">
        <v>96</v>
      </c>
      <c r="L315">
        <v>20</v>
      </c>
      <c r="M315">
        <v>96.8</v>
      </c>
      <c r="N315">
        <v>0.82112844516546801</v>
      </c>
      <c r="O315" s="28" t="str">
        <f t="shared" si="4"/>
        <v>Yes</v>
      </c>
    </row>
    <row r="316" spans="1:15" x14ac:dyDescent="0.25">
      <c r="A316">
        <v>83</v>
      </c>
      <c r="B316" t="s">
        <v>17</v>
      </c>
      <c r="C316" t="s">
        <v>20</v>
      </c>
      <c r="D316" t="s">
        <v>19</v>
      </c>
      <c r="E316">
        <v>45.5</v>
      </c>
      <c r="F316">
        <v>780</v>
      </c>
      <c r="G316">
        <v>164</v>
      </c>
      <c r="H316">
        <v>69</v>
      </c>
      <c r="I316">
        <v>79</v>
      </c>
      <c r="J316">
        <v>92</v>
      </c>
      <c r="K316">
        <v>98</v>
      </c>
      <c r="L316">
        <v>17</v>
      </c>
      <c r="M316">
        <v>97.7</v>
      </c>
      <c r="N316">
        <v>0.26848319758727501</v>
      </c>
      <c r="O316" s="28" t="str">
        <f t="shared" si="4"/>
        <v>No</v>
      </c>
    </row>
    <row r="317" spans="1:15" x14ac:dyDescent="0.25">
      <c r="A317">
        <v>81</v>
      </c>
      <c r="B317" t="s">
        <v>17</v>
      </c>
      <c r="C317" t="s">
        <v>20</v>
      </c>
      <c r="D317" t="s">
        <v>19</v>
      </c>
      <c r="E317">
        <v>65.900000000000006</v>
      </c>
      <c r="F317">
        <v>780</v>
      </c>
      <c r="G317">
        <v>139</v>
      </c>
      <c r="H317">
        <v>80</v>
      </c>
      <c r="I317">
        <v>59</v>
      </c>
      <c r="J317">
        <v>78</v>
      </c>
      <c r="K317">
        <v>95</v>
      </c>
      <c r="L317">
        <v>16</v>
      </c>
      <c r="M317">
        <v>97.3</v>
      </c>
      <c r="N317">
        <v>0.237790230659358</v>
      </c>
      <c r="O317" s="28" t="str">
        <f t="shared" si="4"/>
        <v>No</v>
      </c>
    </row>
    <row r="318" spans="1:15" x14ac:dyDescent="0.25">
      <c r="A318">
        <v>50</v>
      </c>
      <c r="B318" t="s">
        <v>14</v>
      </c>
      <c r="C318" t="s">
        <v>22</v>
      </c>
      <c r="D318" t="s">
        <v>19</v>
      </c>
      <c r="E318">
        <v>87.7</v>
      </c>
      <c r="F318">
        <v>787</v>
      </c>
      <c r="G318">
        <v>140</v>
      </c>
      <c r="H318">
        <v>63</v>
      </c>
      <c r="I318">
        <v>53</v>
      </c>
      <c r="J318">
        <v>66</v>
      </c>
      <c r="K318">
        <v>97</v>
      </c>
      <c r="L318">
        <v>18</v>
      </c>
      <c r="M318">
        <v>97.7</v>
      </c>
      <c r="N318">
        <v>0.41432535744883298</v>
      </c>
      <c r="O318" s="28" t="str">
        <f t="shared" si="4"/>
        <v>Yes</v>
      </c>
    </row>
    <row r="319" spans="1:15" x14ac:dyDescent="0.25">
      <c r="A319">
        <v>89</v>
      </c>
      <c r="B319" t="s">
        <v>17</v>
      </c>
      <c r="C319" t="s">
        <v>20</v>
      </c>
      <c r="D319" t="s">
        <v>19</v>
      </c>
      <c r="E319">
        <v>135.30000000000001</v>
      </c>
      <c r="F319">
        <v>780</v>
      </c>
      <c r="G319">
        <v>144</v>
      </c>
      <c r="H319">
        <v>64</v>
      </c>
      <c r="I319">
        <v>44</v>
      </c>
      <c r="J319">
        <v>70</v>
      </c>
      <c r="K319">
        <v>95</v>
      </c>
      <c r="L319">
        <v>16</v>
      </c>
      <c r="M319">
        <v>97.5</v>
      </c>
      <c r="N319">
        <v>0.280032605091039</v>
      </c>
      <c r="O319" s="28" t="str">
        <f t="shared" si="4"/>
        <v>No</v>
      </c>
    </row>
    <row r="320" spans="1:15" x14ac:dyDescent="0.25">
      <c r="A320">
        <v>89</v>
      </c>
      <c r="B320" t="s">
        <v>17</v>
      </c>
      <c r="C320" t="s">
        <v>21</v>
      </c>
      <c r="D320" t="s">
        <v>19</v>
      </c>
      <c r="E320">
        <v>22.6</v>
      </c>
      <c r="F320">
        <v>780</v>
      </c>
      <c r="G320">
        <v>109</v>
      </c>
      <c r="H320">
        <v>57</v>
      </c>
      <c r="I320">
        <v>52</v>
      </c>
      <c r="J320">
        <v>88</v>
      </c>
      <c r="K320">
        <v>93</v>
      </c>
      <c r="L320">
        <v>20</v>
      </c>
      <c r="M320">
        <v>100</v>
      </c>
      <c r="N320">
        <v>0.31803654608716903</v>
      </c>
      <c r="O320" s="28" t="str">
        <f t="shared" si="4"/>
        <v>Yes</v>
      </c>
    </row>
    <row r="321" spans="1:15" x14ac:dyDescent="0.25">
      <c r="A321">
        <v>65</v>
      </c>
      <c r="B321" t="s">
        <v>17</v>
      </c>
      <c r="C321" t="s">
        <v>21</v>
      </c>
      <c r="D321" t="s">
        <v>19</v>
      </c>
      <c r="E321">
        <v>8.8000000000000007</v>
      </c>
      <c r="F321">
        <v>786</v>
      </c>
      <c r="G321">
        <v>118</v>
      </c>
      <c r="H321">
        <v>74</v>
      </c>
      <c r="I321">
        <v>51</v>
      </c>
      <c r="J321">
        <v>61</v>
      </c>
      <c r="K321">
        <v>97</v>
      </c>
      <c r="L321">
        <v>15</v>
      </c>
      <c r="M321">
        <v>99</v>
      </c>
      <c r="N321">
        <v>0.23230899419713499</v>
      </c>
      <c r="O321" s="28" t="str">
        <f t="shared" si="4"/>
        <v>No</v>
      </c>
    </row>
    <row r="322" spans="1:15" x14ac:dyDescent="0.25">
      <c r="A322">
        <v>84</v>
      </c>
      <c r="B322" t="s">
        <v>14</v>
      </c>
      <c r="C322" t="s">
        <v>15</v>
      </c>
      <c r="D322" t="s">
        <v>19</v>
      </c>
      <c r="E322">
        <v>34.9</v>
      </c>
      <c r="F322">
        <v>787</v>
      </c>
      <c r="G322">
        <v>110</v>
      </c>
      <c r="H322">
        <v>90</v>
      </c>
      <c r="I322">
        <v>40</v>
      </c>
      <c r="J322">
        <v>73</v>
      </c>
      <c r="K322">
        <v>97</v>
      </c>
      <c r="L322">
        <v>19</v>
      </c>
      <c r="M322">
        <v>99</v>
      </c>
      <c r="N322">
        <v>0.48354530026502801</v>
      </c>
      <c r="O322" s="28" t="str">
        <f t="shared" si="4"/>
        <v>Yes</v>
      </c>
    </row>
    <row r="323" spans="1:15" x14ac:dyDescent="0.25">
      <c r="A323">
        <v>57</v>
      </c>
      <c r="B323" t="s">
        <v>17</v>
      </c>
      <c r="C323" t="s">
        <v>21</v>
      </c>
      <c r="D323" t="s">
        <v>16</v>
      </c>
      <c r="E323">
        <v>25.1</v>
      </c>
      <c r="F323">
        <v>782</v>
      </c>
      <c r="G323">
        <v>125</v>
      </c>
      <c r="H323">
        <v>65</v>
      </c>
      <c r="I323">
        <v>93</v>
      </c>
      <c r="J323">
        <v>75</v>
      </c>
      <c r="K323">
        <v>99</v>
      </c>
      <c r="L323">
        <v>15</v>
      </c>
      <c r="M323">
        <v>97</v>
      </c>
      <c r="N323">
        <v>0.29013434386991599</v>
      </c>
      <c r="O323" s="28" t="str">
        <f t="shared" ref="O323:O386" si="5">IF(N323&gt;=0.3,"Yes","No")</f>
        <v>No</v>
      </c>
    </row>
    <row r="324" spans="1:15" x14ac:dyDescent="0.25">
      <c r="A324">
        <v>85</v>
      </c>
      <c r="B324" t="s">
        <v>17</v>
      </c>
      <c r="C324" t="s">
        <v>20</v>
      </c>
      <c r="D324" t="s">
        <v>19</v>
      </c>
      <c r="E324">
        <v>44.8</v>
      </c>
      <c r="F324">
        <v>786</v>
      </c>
      <c r="G324">
        <v>120</v>
      </c>
      <c r="H324">
        <v>77</v>
      </c>
      <c r="I324">
        <v>61</v>
      </c>
      <c r="J324">
        <v>79</v>
      </c>
      <c r="K324">
        <v>95</v>
      </c>
      <c r="L324">
        <v>20</v>
      </c>
      <c r="M324">
        <v>98.4</v>
      </c>
      <c r="N324">
        <v>0.22661326737904999</v>
      </c>
      <c r="O324" s="28" t="str">
        <f t="shared" si="5"/>
        <v>No</v>
      </c>
    </row>
    <row r="325" spans="1:15" x14ac:dyDescent="0.25">
      <c r="A325">
        <v>64</v>
      </c>
      <c r="B325" t="s">
        <v>14</v>
      </c>
      <c r="C325" t="s">
        <v>21</v>
      </c>
      <c r="D325" t="s">
        <v>19</v>
      </c>
      <c r="E325">
        <v>18.399999999999999</v>
      </c>
      <c r="F325">
        <v>276</v>
      </c>
      <c r="G325">
        <v>134</v>
      </c>
      <c r="H325">
        <v>79</v>
      </c>
      <c r="I325">
        <v>60</v>
      </c>
      <c r="J325">
        <v>77</v>
      </c>
      <c r="K325">
        <v>97</v>
      </c>
      <c r="L325">
        <v>16</v>
      </c>
      <c r="M325">
        <v>97.7</v>
      </c>
      <c r="N325">
        <v>0.48146189816631402</v>
      </c>
      <c r="O325" s="28" t="str">
        <f t="shared" si="5"/>
        <v>Yes</v>
      </c>
    </row>
    <row r="326" spans="1:15" x14ac:dyDescent="0.25">
      <c r="A326">
        <v>78</v>
      </c>
      <c r="B326" t="s">
        <v>14</v>
      </c>
      <c r="C326" t="s">
        <v>20</v>
      </c>
      <c r="D326" t="s">
        <v>16</v>
      </c>
      <c r="E326">
        <v>159.30000000000001</v>
      </c>
      <c r="F326">
        <v>780</v>
      </c>
      <c r="G326">
        <v>114</v>
      </c>
      <c r="H326">
        <v>62</v>
      </c>
      <c r="I326">
        <v>96</v>
      </c>
      <c r="J326">
        <v>89</v>
      </c>
      <c r="K326">
        <v>98</v>
      </c>
      <c r="L326">
        <v>18</v>
      </c>
      <c r="M326">
        <v>99.6</v>
      </c>
      <c r="N326">
        <v>0.37357089225200102</v>
      </c>
      <c r="O326" s="28" t="str">
        <f t="shared" si="5"/>
        <v>Yes</v>
      </c>
    </row>
    <row r="327" spans="1:15" x14ac:dyDescent="0.25">
      <c r="A327">
        <v>70</v>
      </c>
      <c r="B327" t="s">
        <v>14</v>
      </c>
      <c r="C327" t="s">
        <v>20</v>
      </c>
      <c r="D327" t="s">
        <v>19</v>
      </c>
      <c r="E327">
        <v>19.600000000000001</v>
      </c>
      <c r="F327">
        <v>486</v>
      </c>
      <c r="G327">
        <v>110</v>
      </c>
      <c r="H327">
        <v>67</v>
      </c>
      <c r="I327">
        <v>68</v>
      </c>
      <c r="J327">
        <v>77</v>
      </c>
      <c r="K327">
        <v>94</v>
      </c>
      <c r="L327">
        <v>16</v>
      </c>
      <c r="M327">
        <v>98.2</v>
      </c>
      <c r="N327">
        <v>0.61464313108558799</v>
      </c>
      <c r="O327" s="28" t="str">
        <f t="shared" si="5"/>
        <v>Yes</v>
      </c>
    </row>
    <row r="328" spans="1:15" x14ac:dyDescent="0.25">
      <c r="A328">
        <v>89</v>
      </c>
      <c r="B328" t="s">
        <v>14</v>
      </c>
      <c r="C328" t="s">
        <v>20</v>
      </c>
      <c r="D328" t="s">
        <v>16</v>
      </c>
      <c r="E328">
        <v>67.5</v>
      </c>
      <c r="F328">
        <v>276</v>
      </c>
      <c r="G328">
        <v>179</v>
      </c>
      <c r="H328">
        <v>103</v>
      </c>
      <c r="I328">
        <v>49</v>
      </c>
      <c r="J328">
        <v>93</v>
      </c>
      <c r="K328">
        <v>98</v>
      </c>
      <c r="L328">
        <v>19</v>
      </c>
      <c r="M328">
        <v>97.5</v>
      </c>
      <c r="N328">
        <v>0.48120162763872498</v>
      </c>
      <c r="O328" s="28" t="str">
        <f t="shared" si="5"/>
        <v>Yes</v>
      </c>
    </row>
    <row r="329" spans="1:15" x14ac:dyDescent="0.25">
      <c r="A329">
        <v>80</v>
      </c>
      <c r="B329" t="s">
        <v>14</v>
      </c>
      <c r="C329" t="s">
        <v>20</v>
      </c>
      <c r="D329" t="s">
        <v>19</v>
      </c>
      <c r="E329">
        <v>35.799999999999997</v>
      </c>
      <c r="F329">
        <v>780</v>
      </c>
      <c r="G329">
        <v>153</v>
      </c>
      <c r="H329">
        <v>72</v>
      </c>
      <c r="I329">
        <v>63</v>
      </c>
      <c r="J329">
        <v>64</v>
      </c>
      <c r="K329">
        <v>96</v>
      </c>
      <c r="L329">
        <v>18</v>
      </c>
      <c r="M329">
        <v>98.1</v>
      </c>
      <c r="N329">
        <v>0.31258680492844598</v>
      </c>
      <c r="O329" s="28" t="str">
        <f t="shared" si="5"/>
        <v>Yes</v>
      </c>
    </row>
    <row r="330" spans="1:15" x14ac:dyDescent="0.25">
      <c r="A330">
        <v>89</v>
      </c>
      <c r="B330" t="s">
        <v>14</v>
      </c>
      <c r="C330" t="s">
        <v>18</v>
      </c>
      <c r="D330" t="s">
        <v>16</v>
      </c>
      <c r="E330">
        <v>115.5</v>
      </c>
      <c r="F330">
        <v>780</v>
      </c>
      <c r="G330">
        <v>122</v>
      </c>
      <c r="H330">
        <v>61</v>
      </c>
      <c r="I330">
        <v>23</v>
      </c>
      <c r="J330">
        <v>92</v>
      </c>
      <c r="K330">
        <v>96</v>
      </c>
      <c r="L330">
        <v>19</v>
      </c>
      <c r="M330">
        <v>98.6</v>
      </c>
      <c r="N330">
        <v>0.64426258512553203</v>
      </c>
      <c r="O330" s="28" t="str">
        <f t="shared" si="5"/>
        <v>Yes</v>
      </c>
    </row>
    <row r="331" spans="1:15" x14ac:dyDescent="0.25">
      <c r="A331">
        <v>61</v>
      </c>
      <c r="B331" t="s">
        <v>14</v>
      </c>
      <c r="C331" t="s">
        <v>20</v>
      </c>
      <c r="D331" t="s">
        <v>19</v>
      </c>
      <c r="E331">
        <v>16.2</v>
      </c>
      <c r="F331">
        <v>780</v>
      </c>
      <c r="G331">
        <v>155</v>
      </c>
      <c r="H331">
        <v>58</v>
      </c>
      <c r="I331">
        <v>55</v>
      </c>
      <c r="J331">
        <v>63</v>
      </c>
      <c r="K331">
        <v>95</v>
      </c>
      <c r="L331">
        <v>17</v>
      </c>
      <c r="M331">
        <v>97.9</v>
      </c>
      <c r="N331">
        <v>0.32351366806480503</v>
      </c>
      <c r="O331" s="28" t="str">
        <f t="shared" si="5"/>
        <v>Yes</v>
      </c>
    </row>
    <row r="332" spans="1:15" x14ac:dyDescent="0.25">
      <c r="A332">
        <v>80</v>
      </c>
      <c r="B332" t="s">
        <v>17</v>
      </c>
      <c r="C332" t="s">
        <v>20</v>
      </c>
      <c r="D332" t="s">
        <v>16</v>
      </c>
      <c r="E332">
        <v>87.6</v>
      </c>
      <c r="F332">
        <v>276</v>
      </c>
      <c r="G332">
        <v>165</v>
      </c>
      <c r="H332">
        <v>64</v>
      </c>
      <c r="I332">
        <v>59</v>
      </c>
      <c r="J332">
        <v>82</v>
      </c>
      <c r="K332">
        <v>95</v>
      </c>
      <c r="L332">
        <v>20</v>
      </c>
      <c r="M332">
        <v>98.1</v>
      </c>
      <c r="N332">
        <v>0.507826224285156</v>
      </c>
      <c r="O332" s="28" t="str">
        <f t="shared" si="5"/>
        <v>Yes</v>
      </c>
    </row>
    <row r="333" spans="1:15" x14ac:dyDescent="0.25">
      <c r="A333">
        <v>86</v>
      </c>
      <c r="B333" t="s">
        <v>17</v>
      </c>
      <c r="C333" t="s">
        <v>18</v>
      </c>
      <c r="D333" t="s">
        <v>16</v>
      </c>
      <c r="E333">
        <v>124.6</v>
      </c>
      <c r="F333">
        <v>780</v>
      </c>
      <c r="G333">
        <v>163</v>
      </c>
      <c r="H333">
        <v>76</v>
      </c>
      <c r="I333">
        <v>53</v>
      </c>
      <c r="J333">
        <v>69</v>
      </c>
      <c r="K333">
        <v>96</v>
      </c>
      <c r="L333">
        <v>21</v>
      </c>
      <c r="M333">
        <v>98.4</v>
      </c>
      <c r="N333">
        <v>0.503933327999325</v>
      </c>
      <c r="O333" s="28" t="str">
        <f t="shared" si="5"/>
        <v>Yes</v>
      </c>
    </row>
    <row r="334" spans="1:15" x14ac:dyDescent="0.25">
      <c r="A334">
        <v>49</v>
      </c>
      <c r="B334" t="s">
        <v>14</v>
      </c>
      <c r="C334" t="s">
        <v>21</v>
      </c>
      <c r="D334" t="s">
        <v>19</v>
      </c>
      <c r="E334">
        <v>23.6</v>
      </c>
      <c r="F334">
        <v>786</v>
      </c>
      <c r="G334">
        <v>130</v>
      </c>
      <c r="H334">
        <v>62</v>
      </c>
      <c r="I334">
        <v>81</v>
      </c>
      <c r="J334">
        <v>75</v>
      </c>
      <c r="K334">
        <v>99</v>
      </c>
      <c r="L334">
        <v>16</v>
      </c>
      <c r="M334">
        <v>98.1</v>
      </c>
      <c r="N334">
        <v>0.25064825293120602</v>
      </c>
      <c r="O334" s="28" t="str">
        <f t="shared" si="5"/>
        <v>No</v>
      </c>
    </row>
    <row r="335" spans="1:15" x14ac:dyDescent="0.25">
      <c r="A335">
        <v>89</v>
      </c>
      <c r="B335" t="s">
        <v>17</v>
      </c>
      <c r="C335" t="s">
        <v>18</v>
      </c>
      <c r="D335" t="s">
        <v>16</v>
      </c>
      <c r="E335">
        <v>69.2</v>
      </c>
      <c r="F335">
        <v>486</v>
      </c>
      <c r="G335">
        <v>147</v>
      </c>
      <c r="H335">
        <v>67</v>
      </c>
      <c r="I335">
        <v>50</v>
      </c>
      <c r="J335">
        <v>68</v>
      </c>
      <c r="K335">
        <v>96</v>
      </c>
      <c r="L335">
        <v>17</v>
      </c>
      <c r="M335">
        <v>97</v>
      </c>
      <c r="N335">
        <v>0.75688808048366196</v>
      </c>
      <c r="O335" s="28" t="str">
        <f t="shared" si="5"/>
        <v>Yes</v>
      </c>
    </row>
    <row r="336" spans="1:15" x14ac:dyDescent="0.25">
      <c r="A336">
        <v>60</v>
      </c>
      <c r="B336" t="s">
        <v>14</v>
      </c>
      <c r="C336" t="s">
        <v>15</v>
      </c>
      <c r="D336" t="s">
        <v>16</v>
      </c>
      <c r="E336">
        <v>91.6</v>
      </c>
      <c r="F336">
        <v>428</v>
      </c>
      <c r="G336">
        <v>110</v>
      </c>
      <c r="H336">
        <v>70</v>
      </c>
      <c r="I336">
        <v>43</v>
      </c>
      <c r="J336">
        <v>61</v>
      </c>
      <c r="K336">
        <v>100</v>
      </c>
      <c r="L336">
        <v>16</v>
      </c>
      <c r="M336">
        <v>97.2</v>
      </c>
      <c r="N336">
        <v>0.548194644043978</v>
      </c>
      <c r="O336" s="28" t="str">
        <f t="shared" si="5"/>
        <v>Yes</v>
      </c>
    </row>
    <row r="337" spans="1:15" x14ac:dyDescent="0.25">
      <c r="A337">
        <v>89</v>
      </c>
      <c r="B337" t="s">
        <v>17</v>
      </c>
      <c r="C337" t="s">
        <v>18</v>
      </c>
      <c r="D337" t="s">
        <v>19</v>
      </c>
      <c r="E337">
        <v>25.2</v>
      </c>
      <c r="F337">
        <v>599</v>
      </c>
      <c r="G337">
        <v>138</v>
      </c>
      <c r="H337">
        <v>83</v>
      </c>
      <c r="I337">
        <v>92</v>
      </c>
      <c r="J337">
        <v>76</v>
      </c>
      <c r="K337">
        <v>99</v>
      </c>
      <c r="L337">
        <v>23</v>
      </c>
      <c r="M337">
        <v>97.7</v>
      </c>
      <c r="N337">
        <v>0.71915294067162605</v>
      </c>
      <c r="O337" s="28" t="str">
        <f t="shared" si="5"/>
        <v>Yes</v>
      </c>
    </row>
    <row r="338" spans="1:15" x14ac:dyDescent="0.25">
      <c r="A338">
        <v>27</v>
      </c>
      <c r="B338" t="s">
        <v>17</v>
      </c>
      <c r="C338" t="s">
        <v>22</v>
      </c>
      <c r="D338" t="s">
        <v>16</v>
      </c>
      <c r="E338">
        <v>100.2</v>
      </c>
      <c r="F338">
        <v>787</v>
      </c>
      <c r="G338">
        <v>157</v>
      </c>
      <c r="H338">
        <v>95</v>
      </c>
      <c r="I338">
        <v>46</v>
      </c>
      <c r="J338">
        <v>87</v>
      </c>
      <c r="K338">
        <v>98</v>
      </c>
      <c r="L338">
        <v>16</v>
      </c>
      <c r="M338">
        <v>99.6</v>
      </c>
      <c r="N338">
        <v>0.34854774747489098</v>
      </c>
      <c r="O338" s="28" t="str">
        <f t="shared" si="5"/>
        <v>Yes</v>
      </c>
    </row>
    <row r="339" spans="1:15" x14ac:dyDescent="0.25">
      <c r="A339">
        <v>85</v>
      </c>
      <c r="B339" t="s">
        <v>14</v>
      </c>
      <c r="C339" t="s">
        <v>20</v>
      </c>
      <c r="D339" t="s">
        <v>16</v>
      </c>
      <c r="E339">
        <v>136.30000000000001</v>
      </c>
      <c r="F339">
        <v>599</v>
      </c>
      <c r="G339">
        <v>135</v>
      </c>
      <c r="H339">
        <v>54</v>
      </c>
      <c r="I339">
        <v>44</v>
      </c>
      <c r="J339">
        <v>95</v>
      </c>
      <c r="K339">
        <v>97</v>
      </c>
      <c r="L339">
        <v>20</v>
      </c>
      <c r="M339">
        <v>97.7</v>
      </c>
      <c r="N339">
        <v>0.65208316847547398</v>
      </c>
      <c r="O339" s="28" t="str">
        <f t="shared" si="5"/>
        <v>Yes</v>
      </c>
    </row>
    <row r="340" spans="1:15" x14ac:dyDescent="0.25">
      <c r="A340">
        <v>89</v>
      </c>
      <c r="B340" t="s">
        <v>14</v>
      </c>
      <c r="C340" t="s">
        <v>18</v>
      </c>
      <c r="D340" t="s">
        <v>16</v>
      </c>
      <c r="E340">
        <v>172.3</v>
      </c>
      <c r="F340">
        <v>786</v>
      </c>
      <c r="G340">
        <v>150</v>
      </c>
      <c r="H340">
        <v>75</v>
      </c>
      <c r="I340">
        <v>73</v>
      </c>
      <c r="J340">
        <v>61</v>
      </c>
      <c r="K340">
        <v>99</v>
      </c>
      <c r="L340">
        <v>17</v>
      </c>
      <c r="M340">
        <v>97.9</v>
      </c>
      <c r="N340">
        <v>0.52467311874157196</v>
      </c>
      <c r="O340" s="28" t="str">
        <f t="shared" si="5"/>
        <v>Yes</v>
      </c>
    </row>
    <row r="341" spans="1:15" x14ac:dyDescent="0.25">
      <c r="A341">
        <v>28</v>
      </c>
      <c r="B341" t="s">
        <v>14</v>
      </c>
      <c r="C341" t="s">
        <v>21</v>
      </c>
      <c r="D341" t="s">
        <v>19</v>
      </c>
      <c r="E341">
        <v>14.7</v>
      </c>
      <c r="F341">
        <v>786</v>
      </c>
      <c r="G341">
        <v>129</v>
      </c>
      <c r="H341">
        <v>93</v>
      </c>
      <c r="I341">
        <v>110</v>
      </c>
      <c r="J341">
        <v>120</v>
      </c>
      <c r="K341">
        <v>95</v>
      </c>
      <c r="L341">
        <v>17</v>
      </c>
      <c r="M341">
        <v>99.9</v>
      </c>
      <c r="N341">
        <v>0.22220422483149099</v>
      </c>
      <c r="O341" s="28" t="str">
        <f t="shared" si="5"/>
        <v>No</v>
      </c>
    </row>
    <row r="342" spans="1:15" x14ac:dyDescent="0.25">
      <c r="A342">
        <v>62</v>
      </c>
      <c r="B342" t="s">
        <v>17</v>
      </c>
      <c r="C342" t="s">
        <v>22</v>
      </c>
      <c r="D342" t="s">
        <v>16</v>
      </c>
      <c r="E342">
        <v>33.5</v>
      </c>
      <c r="F342">
        <v>276</v>
      </c>
      <c r="G342">
        <v>135</v>
      </c>
      <c r="H342">
        <v>76</v>
      </c>
      <c r="I342">
        <v>66</v>
      </c>
      <c r="J342">
        <v>85</v>
      </c>
      <c r="K342">
        <v>98</v>
      </c>
      <c r="L342">
        <v>12</v>
      </c>
      <c r="M342">
        <v>99</v>
      </c>
      <c r="N342">
        <v>0.52538576318074903</v>
      </c>
      <c r="O342" s="28" t="str">
        <f t="shared" si="5"/>
        <v>Yes</v>
      </c>
    </row>
    <row r="343" spans="1:15" x14ac:dyDescent="0.25">
      <c r="A343">
        <v>89</v>
      </c>
      <c r="B343" t="s">
        <v>14</v>
      </c>
      <c r="C343" t="s">
        <v>20</v>
      </c>
      <c r="D343" t="s">
        <v>19</v>
      </c>
      <c r="E343">
        <v>114.5</v>
      </c>
      <c r="F343">
        <v>780</v>
      </c>
      <c r="G343">
        <v>127</v>
      </c>
      <c r="H343">
        <v>81</v>
      </c>
      <c r="I343">
        <v>56</v>
      </c>
      <c r="J343">
        <v>80</v>
      </c>
      <c r="K343">
        <v>92</v>
      </c>
      <c r="L343">
        <v>12</v>
      </c>
      <c r="M343">
        <v>97.2</v>
      </c>
      <c r="N343">
        <v>0.29205120327991002</v>
      </c>
      <c r="O343" s="28" t="str">
        <f t="shared" si="5"/>
        <v>No</v>
      </c>
    </row>
    <row r="344" spans="1:15" x14ac:dyDescent="0.25">
      <c r="A344">
        <v>71</v>
      </c>
      <c r="B344" t="s">
        <v>17</v>
      </c>
      <c r="C344" t="s">
        <v>20</v>
      </c>
      <c r="D344" t="s">
        <v>19</v>
      </c>
      <c r="E344">
        <v>17.8</v>
      </c>
      <c r="F344">
        <v>787</v>
      </c>
      <c r="G344">
        <v>126</v>
      </c>
      <c r="H344">
        <v>51</v>
      </c>
      <c r="I344">
        <v>58</v>
      </c>
      <c r="J344">
        <v>65</v>
      </c>
      <c r="K344">
        <v>97</v>
      </c>
      <c r="L344">
        <v>16</v>
      </c>
      <c r="M344">
        <v>98.2</v>
      </c>
      <c r="N344">
        <v>0.444118762943293</v>
      </c>
      <c r="O344" s="28" t="str">
        <f t="shared" si="5"/>
        <v>Yes</v>
      </c>
    </row>
    <row r="345" spans="1:15" x14ac:dyDescent="0.25">
      <c r="A345">
        <v>89</v>
      </c>
      <c r="B345" t="s">
        <v>17</v>
      </c>
      <c r="C345" t="s">
        <v>20</v>
      </c>
      <c r="D345" t="s">
        <v>16</v>
      </c>
      <c r="E345">
        <v>158.19999999999999</v>
      </c>
      <c r="F345">
        <v>780</v>
      </c>
      <c r="G345">
        <v>144</v>
      </c>
      <c r="H345">
        <v>67</v>
      </c>
      <c r="I345">
        <v>62</v>
      </c>
      <c r="J345">
        <v>64</v>
      </c>
      <c r="K345">
        <v>98</v>
      </c>
      <c r="L345">
        <v>13</v>
      </c>
      <c r="M345">
        <v>99.3</v>
      </c>
      <c r="N345">
        <v>0.346765160478401</v>
      </c>
      <c r="O345" s="28" t="str">
        <f t="shared" si="5"/>
        <v>Yes</v>
      </c>
    </row>
    <row r="346" spans="1:15" x14ac:dyDescent="0.25">
      <c r="A346">
        <v>69</v>
      </c>
      <c r="B346" t="s">
        <v>17</v>
      </c>
      <c r="C346" t="s">
        <v>18</v>
      </c>
      <c r="D346" t="s">
        <v>16</v>
      </c>
      <c r="E346">
        <v>101</v>
      </c>
      <c r="F346">
        <v>780</v>
      </c>
      <c r="G346">
        <v>131</v>
      </c>
      <c r="H346">
        <v>62</v>
      </c>
      <c r="I346">
        <v>46</v>
      </c>
      <c r="J346">
        <v>87</v>
      </c>
      <c r="K346">
        <v>95</v>
      </c>
      <c r="L346">
        <v>18</v>
      </c>
      <c r="M346">
        <v>100</v>
      </c>
      <c r="N346">
        <v>0.60643714581847397</v>
      </c>
      <c r="O346" s="28" t="str">
        <f t="shared" si="5"/>
        <v>Yes</v>
      </c>
    </row>
    <row r="347" spans="1:15" x14ac:dyDescent="0.25">
      <c r="A347">
        <v>81</v>
      </c>
      <c r="B347" t="s">
        <v>14</v>
      </c>
      <c r="C347" t="s">
        <v>20</v>
      </c>
      <c r="D347" t="s">
        <v>19</v>
      </c>
      <c r="E347">
        <v>23.2</v>
      </c>
      <c r="F347">
        <v>780</v>
      </c>
      <c r="G347">
        <v>129</v>
      </c>
      <c r="H347">
        <v>72</v>
      </c>
      <c r="I347">
        <v>80</v>
      </c>
      <c r="J347">
        <v>47</v>
      </c>
      <c r="K347">
        <v>98</v>
      </c>
      <c r="L347">
        <v>17</v>
      </c>
      <c r="M347">
        <v>96.8</v>
      </c>
      <c r="N347">
        <v>0.26730550000421099</v>
      </c>
      <c r="O347" s="28" t="str">
        <f t="shared" si="5"/>
        <v>No</v>
      </c>
    </row>
    <row r="348" spans="1:15" x14ac:dyDescent="0.25">
      <c r="A348">
        <v>32</v>
      </c>
      <c r="B348" t="s">
        <v>17</v>
      </c>
      <c r="C348" t="s">
        <v>15</v>
      </c>
      <c r="D348" t="s">
        <v>19</v>
      </c>
      <c r="E348">
        <v>21.7</v>
      </c>
      <c r="F348">
        <v>787</v>
      </c>
      <c r="G348">
        <v>135</v>
      </c>
      <c r="H348">
        <v>74</v>
      </c>
      <c r="I348">
        <v>58</v>
      </c>
      <c r="J348">
        <v>102</v>
      </c>
      <c r="K348">
        <v>98</v>
      </c>
      <c r="L348">
        <v>20</v>
      </c>
      <c r="M348">
        <v>97.2</v>
      </c>
      <c r="N348">
        <v>0.32494525943469099</v>
      </c>
      <c r="O348" s="28" t="str">
        <f t="shared" si="5"/>
        <v>Yes</v>
      </c>
    </row>
    <row r="349" spans="1:15" x14ac:dyDescent="0.25">
      <c r="A349">
        <v>67</v>
      </c>
      <c r="B349" t="s">
        <v>17</v>
      </c>
      <c r="C349" t="s">
        <v>20</v>
      </c>
      <c r="D349" t="s">
        <v>16</v>
      </c>
      <c r="E349">
        <v>95.5</v>
      </c>
      <c r="F349">
        <v>787</v>
      </c>
      <c r="G349">
        <v>114</v>
      </c>
      <c r="H349">
        <v>53</v>
      </c>
      <c r="I349">
        <v>46</v>
      </c>
      <c r="J349">
        <v>107</v>
      </c>
      <c r="K349">
        <v>98</v>
      </c>
      <c r="L349">
        <v>17</v>
      </c>
      <c r="M349">
        <v>97.3</v>
      </c>
      <c r="N349">
        <v>0.40261743757987101</v>
      </c>
      <c r="O349" s="28" t="str">
        <f t="shared" si="5"/>
        <v>Yes</v>
      </c>
    </row>
    <row r="350" spans="1:15" x14ac:dyDescent="0.25">
      <c r="A350">
        <v>37</v>
      </c>
      <c r="B350" t="s">
        <v>14</v>
      </c>
      <c r="C350" t="s">
        <v>18</v>
      </c>
      <c r="D350" t="s">
        <v>19</v>
      </c>
      <c r="E350">
        <v>45.4</v>
      </c>
      <c r="F350">
        <v>786</v>
      </c>
      <c r="G350">
        <v>119</v>
      </c>
      <c r="H350">
        <v>69</v>
      </c>
      <c r="I350">
        <v>74</v>
      </c>
      <c r="J350">
        <v>75</v>
      </c>
      <c r="K350">
        <v>99</v>
      </c>
      <c r="L350">
        <v>18</v>
      </c>
      <c r="M350">
        <v>98.6</v>
      </c>
      <c r="N350">
        <v>0.49437963976318999</v>
      </c>
      <c r="O350" s="28" t="str">
        <f t="shared" si="5"/>
        <v>Yes</v>
      </c>
    </row>
    <row r="351" spans="1:15" x14ac:dyDescent="0.25">
      <c r="A351">
        <v>89</v>
      </c>
      <c r="B351" t="s">
        <v>17</v>
      </c>
      <c r="C351" t="s">
        <v>18</v>
      </c>
      <c r="D351" t="s">
        <v>16</v>
      </c>
      <c r="E351">
        <v>112.3</v>
      </c>
      <c r="F351">
        <v>276</v>
      </c>
      <c r="G351">
        <v>131</v>
      </c>
      <c r="H351">
        <v>61</v>
      </c>
      <c r="I351">
        <v>69</v>
      </c>
      <c r="J351">
        <v>71</v>
      </c>
      <c r="K351">
        <v>98</v>
      </c>
      <c r="L351">
        <v>16</v>
      </c>
      <c r="M351">
        <v>98.2</v>
      </c>
      <c r="N351">
        <v>0.76459486475853899</v>
      </c>
      <c r="O351" s="28" t="str">
        <f t="shared" si="5"/>
        <v>Yes</v>
      </c>
    </row>
    <row r="352" spans="1:15" x14ac:dyDescent="0.25">
      <c r="A352">
        <v>84</v>
      </c>
      <c r="B352" t="s">
        <v>17</v>
      </c>
      <c r="C352" t="s">
        <v>20</v>
      </c>
      <c r="D352" t="s">
        <v>16</v>
      </c>
      <c r="E352">
        <v>20.7</v>
      </c>
      <c r="F352">
        <v>782</v>
      </c>
      <c r="G352">
        <v>200</v>
      </c>
      <c r="H352">
        <v>96</v>
      </c>
      <c r="I352">
        <v>38</v>
      </c>
      <c r="J352">
        <v>65</v>
      </c>
      <c r="K352">
        <v>99</v>
      </c>
      <c r="L352">
        <v>14</v>
      </c>
      <c r="M352">
        <v>97.9</v>
      </c>
      <c r="N352">
        <v>0.353533828440593</v>
      </c>
      <c r="O352" s="28" t="str">
        <f t="shared" si="5"/>
        <v>Yes</v>
      </c>
    </row>
    <row r="353" spans="1:15" x14ac:dyDescent="0.25">
      <c r="A353">
        <v>89</v>
      </c>
      <c r="B353" t="s">
        <v>14</v>
      </c>
      <c r="C353" t="s">
        <v>20</v>
      </c>
      <c r="D353" t="s">
        <v>16</v>
      </c>
      <c r="E353">
        <v>61.2</v>
      </c>
      <c r="F353">
        <v>780</v>
      </c>
      <c r="G353">
        <v>114</v>
      </c>
      <c r="H353">
        <v>57</v>
      </c>
      <c r="I353">
        <v>67</v>
      </c>
      <c r="J353">
        <v>82</v>
      </c>
      <c r="K353">
        <v>96</v>
      </c>
      <c r="L353">
        <v>14</v>
      </c>
      <c r="M353">
        <v>99.7</v>
      </c>
      <c r="N353">
        <v>0.43529109375723901</v>
      </c>
      <c r="O353" s="28" t="str">
        <f t="shared" si="5"/>
        <v>Yes</v>
      </c>
    </row>
    <row r="354" spans="1:15" x14ac:dyDescent="0.25">
      <c r="A354">
        <v>55</v>
      </c>
      <c r="B354" t="s">
        <v>14</v>
      </c>
      <c r="C354" t="s">
        <v>15</v>
      </c>
      <c r="D354" t="s">
        <v>19</v>
      </c>
      <c r="E354">
        <v>16.2</v>
      </c>
      <c r="F354">
        <v>428</v>
      </c>
      <c r="G354">
        <v>141</v>
      </c>
      <c r="H354">
        <v>88</v>
      </c>
      <c r="I354">
        <v>60</v>
      </c>
      <c r="J354">
        <v>98</v>
      </c>
      <c r="K354">
        <v>96</v>
      </c>
      <c r="L354">
        <v>14</v>
      </c>
      <c r="M354">
        <v>99</v>
      </c>
      <c r="N354">
        <v>0.583172963737974</v>
      </c>
      <c r="O354" s="28" t="str">
        <f t="shared" si="5"/>
        <v>Yes</v>
      </c>
    </row>
    <row r="355" spans="1:15" x14ac:dyDescent="0.25">
      <c r="A355">
        <v>89</v>
      </c>
      <c r="B355" t="s">
        <v>14</v>
      </c>
      <c r="C355" t="s">
        <v>20</v>
      </c>
      <c r="D355" t="s">
        <v>19</v>
      </c>
      <c r="E355">
        <v>51.4</v>
      </c>
      <c r="F355">
        <v>780</v>
      </c>
      <c r="G355">
        <v>139</v>
      </c>
      <c r="H355">
        <v>67</v>
      </c>
      <c r="I355">
        <v>47</v>
      </c>
      <c r="J355">
        <v>85</v>
      </c>
      <c r="K355">
        <v>91</v>
      </c>
      <c r="L355">
        <v>18</v>
      </c>
      <c r="M355">
        <v>98.1</v>
      </c>
      <c r="N355">
        <v>0.32798524154681002</v>
      </c>
      <c r="O355" s="28" t="str">
        <f t="shared" si="5"/>
        <v>Yes</v>
      </c>
    </row>
    <row r="356" spans="1:15" x14ac:dyDescent="0.25">
      <c r="A356">
        <v>63</v>
      </c>
      <c r="B356" t="s">
        <v>17</v>
      </c>
      <c r="C356" t="s">
        <v>20</v>
      </c>
      <c r="D356" t="s">
        <v>16</v>
      </c>
      <c r="E356">
        <v>170.6</v>
      </c>
      <c r="F356">
        <v>599</v>
      </c>
      <c r="G356">
        <v>133</v>
      </c>
      <c r="H356">
        <v>76</v>
      </c>
      <c r="I356">
        <v>62</v>
      </c>
      <c r="J356">
        <v>91</v>
      </c>
      <c r="K356">
        <v>100</v>
      </c>
      <c r="L356">
        <v>18</v>
      </c>
      <c r="M356">
        <v>97.7</v>
      </c>
      <c r="N356">
        <v>0.51017398873391195</v>
      </c>
      <c r="O356" s="28" t="str">
        <f t="shared" si="5"/>
        <v>Yes</v>
      </c>
    </row>
    <row r="357" spans="1:15" x14ac:dyDescent="0.25">
      <c r="A357">
        <v>72</v>
      </c>
      <c r="B357" t="s">
        <v>17</v>
      </c>
      <c r="C357" t="s">
        <v>20</v>
      </c>
      <c r="D357" t="s">
        <v>19</v>
      </c>
      <c r="E357">
        <v>65.400000000000006</v>
      </c>
      <c r="F357">
        <v>780</v>
      </c>
      <c r="G357">
        <v>160</v>
      </c>
      <c r="H357">
        <v>90</v>
      </c>
      <c r="I357">
        <v>85</v>
      </c>
      <c r="J357">
        <v>90</v>
      </c>
      <c r="K357">
        <v>95</v>
      </c>
      <c r="L357">
        <v>16</v>
      </c>
      <c r="M357">
        <v>97.5</v>
      </c>
      <c r="N357">
        <v>0.22038137735483601</v>
      </c>
      <c r="O357" s="28" t="str">
        <f t="shared" si="5"/>
        <v>No</v>
      </c>
    </row>
    <row r="358" spans="1:15" x14ac:dyDescent="0.25">
      <c r="A358">
        <v>22</v>
      </c>
      <c r="B358" t="s">
        <v>14</v>
      </c>
      <c r="C358" t="s">
        <v>22</v>
      </c>
      <c r="D358" t="s">
        <v>16</v>
      </c>
      <c r="E358">
        <v>37.5</v>
      </c>
      <c r="F358">
        <v>276</v>
      </c>
      <c r="G358">
        <v>130</v>
      </c>
      <c r="H358">
        <v>86</v>
      </c>
      <c r="I358">
        <v>107</v>
      </c>
      <c r="J358">
        <v>60</v>
      </c>
      <c r="K358">
        <v>97</v>
      </c>
      <c r="L358">
        <v>16</v>
      </c>
      <c r="M358">
        <v>97</v>
      </c>
      <c r="N358">
        <v>0.37434087854833697</v>
      </c>
      <c r="O358" s="28" t="str">
        <f t="shared" si="5"/>
        <v>Yes</v>
      </c>
    </row>
    <row r="359" spans="1:15" x14ac:dyDescent="0.25">
      <c r="A359">
        <v>24</v>
      </c>
      <c r="B359" t="s">
        <v>17</v>
      </c>
      <c r="C359" t="s">
        <v>21</v>
      </c>
      <c r="D359" t="s">
        <v>19</v>
      </c>
      <c r="E359">
        <v>12</v>
      </c>
      <c r="F359">
        <v>789</v>
      </c>
      <c r="G359">
        <v>104</v>
      </c>
      <c r="H359">
        <v>56</v>
      </c>
      <c r="I359">
        <v>62</v>
      </c>
      <c r="J359">
        <v>83</v>
      </c>
      <c r="K359">
        <v>100</v>
      </c>
      <c r="L359">
        <v>18</v>
      </c>
      <c r="M359">
        <v>98.3</v>
      </c>
      <c r="N359">
        <v>0.268245905100155</v>
      </c>
      <c r="O359" s="28" t="str">
        <f t="shared" si="5"/>
        <v>No</v>
      </c>
    </row>
    <row r="360" spans="1:15" x14ac:dyDescent="0.25">
      <c r="A360">
        <v>57</v>
      </c>
      <c r="B360" t="s">
        <v>17</v>
      </c>
      <c r="C360" t="s">
        <v>21</v>
      </c>
      <c r="D360" t="s">
        <v>16</v>
      </c>
      <c r="E360">
        <v>63.3</v>
      </c>
      <c r="F360">
        <v>276</v>
      </c>
      <c r="G360">
        <v>107</v>
      </c>
      <c r="H360">
        <v>82</v>
      </c>
      <c r="I360">
        <v>51</v>
      </c>
      <c r="J360">
        <v>84</v>
      </c>
      <c r="K360">
        <v>100</v>
      </c>
      <c r="L360">
        <v>16</v>
      </c>
      <c r="M360">
        <v>97.3</v>
      </c>
      <c r="N360">
        <v>0.38414127117272501</v>
      </c>
      <c r="O360" s="28" t="str">
        <f t="shared" si="5"/>
        <v>Yes</v>
      </c>
    </row>
    <row r="361" spans="1:15" x14ac:dyDescent="0.25">
      <c r="A361">
        <v>62</v>
      </c>
      <c r="B361" t="s">
        <v>17</v>
      </c>
      <c r="C361" t="s">
        <v>22</v>
      </c>
      <c r="D361" t="s">
        <v>19</v>
      </c>
      <c r="E361">
        <v>4.3</v>
      </c>
      <c r="F361">
        <v>276</v>
      </c>
      <c r="G361">
        <v>186</v>
      </c>
      <c r="H361">
        <v>79</v>
      </c>
      <c r="I361">
        <v>82</v>
      </c>
      <c r="J361">
        <v>99</v>
      </c>
      <c r="K361">
        <v>96</v>
      </c>
      <c r="L361">
        <v>18</v>
      </c>
      <c r="M361">
        <v>97.5</v>
      </c>
      <c r="N361">
        <v>0.41586427082597199</v>
      </c>
      <c r="O361" s="28" t="str">
        <f t="shared" si="5"/>
        <v>Yes</v>
      </c>
    </row>
    <row r="362" spans="1:15" x14ac:dyDescent="0.25">
      <c r="A362">
        <v>89</v>
      </c>
      <c r="B362" t="s">
        <v>17</v>
      </c>
      <c r="C362" t="s">
        <v>18</v>
      </c>
      <c r="D362" t="s">
        <v>16</v>
      </c>
      <c r="E362">
        <v>117.2</v>
      </c>
      <c r="F362">
        <v>780</v>
      </c>
      <c r="G362">
        <v>182</v>
      </c>
      <c r="H362">
        <v>85</v>
      </c>
      <c r="I362">
        <v>46</v>
      </c>
      <c r="J362">
        <v>66</v>
      </c>
      <c r="K362">
        <v>99</v>
      </c>
      <c r="L362">
        <v>18</v>
      </c>
      <c r="M362">
        <v>97</v>
      </c>
      <c r="N362">
        <v>0.45492419814365298</v>
      </c>
      <c r="O362" s="28" t="str">
        <f t="shared" si="5"/>
        <v>Yes</v>
      </c>
    </row>
    <row r="363" spans="1:15" x14ac:dyDescent="0.25">
      <c r="A363">
        <v>47</v>
      </c>
      <c r="B363" t="s">
        <v>14</v>
      </c>
      <c r="C363" t="s">
        <v>20</v>
      </c>
      <c r="D363" t="s">
        <v>19</v>
      </c>
      <c r="E363">
        <v>52.8</v>
      </c>
      <c r="F363">
        <v>786</v>
      </c>
      <c r="G363">
        <v>145</v>
      </c>
      <c r="H363">
        <v>88</v>
      </c>
      <c r="I363">
        <v>66</v>
      </c>
      <c r="J363">
        <v>73</v>
      </c>
      <c r="K363">
        <v>94</v>
      </c>
      <c r="L363">
        <v>16</v>
      </c>
      <c r="M363">
        <v>98.2</v>
      </c>
      <c r="N363">
        <v>0.23216907384802099</v>
      </c>
      <c r="O363" s="28" t="str">
        <f t="shared" si="5"/>
        <v>No</v>
      </c>
    </row>
    <row r="364" spans="1:15" x14ac:dyDescent="0.25">
      <c r="A364">
        <v>74</v>
      </c>
      <c r="B364" t="s">
        <v>17</v>
      </c>
      <c r="C364" t="s">
        <v>20</v>
      </c>
      <c r="D364" t="s">
        <v>19</v>
      </c>
      <c r="E364">
        <v>40.5</v>
      </c>
      <c r="F364">
        <v>780</v>
      </c>
      <c r="G364">
        <v>165</v>
      </c>
      <c r="H364">
        <v>64</v>
      </c>
      <c r="I364">
        <v>81</v>
      </c>
      <c r="J364">
        <v>82</v>
      </c>
      <c r="K364">
        <v>95</v>
      </c>
      <c r="L364">
        <v>20</v>
      </c>
      <c r="M364">
        <v>98.1</v>
      </c>
      <c r="N364">
        <v>0.26273949119892898</v>
      </c>
      <c r="O364" s="28" t="str">
        <f t="shared" si="5"/>
        <v>No</v>
      </c>
    </row>
    <row r="365" spans="1:15" x14ac:dyDescent="0.25">
      <c r="A365">
        <v>86</v>
      </c>
      <c r="B365" t="s">
        <v>14</v>
      </c>
      <c r="C365" t="s">
        <v>20</v>
      </c>
      <c r="D365" t="s">
        <v>16</v>
      </c>
      <c r="E365">
        <v>49.1</v>
      </c>
      <c r="F365">
        <v>786</v>
      </c>
      <c r="G365">
        <v>87</v>
      </c>
      <c r="H365">
        <v>61</v>
      </c>
      <c r="I365">
        <v>62</v>
      </c>
      <c r="J365">
        <v>86</v>
      </c>
      <c r="K365">
        <v>100</v>
      </c>
      <c r="L365">
        <v>18</v>
      </c>
      <c r="M365">
        <v>98.2</v>
      </c>
      <c r="N365">
        <v>0.302483975332624</v>
      </c>
      <c r="O365" s="28" t="str">
        <f t="shared" si="5"/>
        <v>Yes</v>
      </c>
    </row>
    <row r="366" spans="1:15" x14ac:dyDescent="0.25">
      <c r="A366">
        <v>67</v>
      </c>
      <c r="B366" t="s">
        <v>17</v>
      </c>
      <c r="C366" t="s">
        <v>20</v>
      </c>
      <c r="D366" t="s">
        <v>19</v>
      </c>
      <c r="E366">
        <v>44.4</v>
      </c>
      <c r="F366">
        <v>787</v>
      </c>
      <c r="G366">
        <v>111</v>
      </c>
      <c r="H366">
        <v>72</v>
      </c>
      <c r="I366">
        <v>53</v>
      </c>
      <c r="J366">
        <v>60</v>
      </c>
      <c r="K366">
        <v>96</v>
      </c>
      <c r="L366">
        <v>17</v>
      </c>
      <c r="M366">
        <v>98.2</v>
      </c>
      <c r="N366">
        <v>0.37313766462139197</v>
      </c>
      <c r="O366" s="28" t="str">
        <f t="shared" si="5"/>
        <v>Yes</v>
      </c>
    </row>
    <row r="367" spans="1:15" x14ac:dyDescent="0.25">
      <c r="A367">
        <v>85</v>
      </c>
      <c r="B367" t="s">
        <v>17</v>
      </c>
      <c r="C367" t="s">
        <v>20</v>
      </c>
      <c r="D367" t="s">
        <v>19</v>
      </c>
      <c r="E367">
        <v>45</v>
      </c>
      <c r="F367">
        <v>786</v>
      </c>
      <c r="G367">
        <v>138</v>
      </c>
      <c r="H367">
        <v>74</v>
      </c>
      <c r="I367">
        <v>33</v>
      </c>
      <c r="J367">
        <v>93</v>
      </c>
      <c r="K367">
        <v>94</v>
      </c>
      <c r="L367">
        <v>17</v>
      </c>
      <c r="M367">
        <v>97.7</v>
      </c>
      <c r="N367">
        <v>0.23510819636603</v>
      </c>
      <c r="O367" s="28" t="str">
        <f t="shared" si="5"/>
        <v>No</v>
      </c>
    </row>
    <row r="368" spans="1:15" x14ac:dyDescent="0.25">
      <c r="A368">
        <v>52</v>
      </c>
      <c r="B368" t="s">
        <v>17</v>
      </c>
      <c r="C368" t="s">
        <v>18</v>
      </c>
      <c r="D368" t="s">
        <v>19</v>
      </c>
      <c r="E368">
        <v>48.8</v>
      </c>
      <c r="F368">
        <v>276</v>
      </c>
      <c r="G368">
        <v>166</v>
      </c>
      <c r="H368">
        <v>87</v>
      </c>
      <c r="I368">
        <v>63</v>
      </c>
      <c r="J368">
        <v>96</v>
      </c>
      <c r="K368">
        <v>92</v>
      </c>
      <c r="L368">
        <v>20</v>
      </c>
      <c r="M368">
        <v>97.2</v>
      </c>
      <c r="N368">
        <v>0.63537414303809503</v>
      </c>
      <c r="O368" s="28" t="str">
        <f t="shared" si="5"/>
        <v>Yes</v>
      </c>
    </row>
    <row r="369" spans="1:15" x14ac:dyDescent="0.25">
      <c r="A369">
        <v>55</v>
      </c>
      <c r="B369" t="s">
        <v>17</v>
      </c>
      <c r="C369" t="s">
        <v>15</v>
      </c>
      <c r="D369" t="s">
        <v>19</v>
      </c>
      <c r="E369">
        <v>25.9</v>
      </c>
      <c r="F369">
        <v>786</v>
      </c>
      <c r="G369">
        <v>105</v>
      </c>
      <c r="H369">
        <v>73</v>
      </c>
      <c r="I369">
        <v>54</v>
      </c>
      <c r="J369">
        <v>75</v>
      </c>
      <c r="K369">
        <v>97</v>
      </c>
      <c r="L369">
        <v>22</v>
      </c>
      <c r="M369">
        <v>98.6</v>
      </c>
      <c r="N369">
        <v>0.23174046654991401</v>
      </c>
      <c r="O369" s="28" t="str">
        <f t="shared" si="5"/>
        <v>No</v>
      </c>
    </row>
    <row r="370" spans="1:15" x14ac:dyDescent="0.25">
      <c r="A370">
        <v>50</v>
      </c>
      <c r="B370" t="s">
        <v>14</v>
      </c>
      <c r="C370" t="s">
        <v>18</v>
      </c>
      <c r="D370" t="s">
        <v>16</v>
      </c>
      <c r="E370">
        <v>20.5</v>
      </c>
      <c r="F370">
        <v>428</v>
      </c>
      <c r="G370">
        <v>114</v>
      </c>
      <c r="H370">
        <v>73</v>
      </c>
      <c r="I370">
        <v>67</v>
      </c>
      <c r="J370">
        <v>91</v>
      </c>
      <c r="K370">
        <v>100</v>
      </c>
      <c r="L370">
        <v>16</v>
      </c>
      <c r="M370">
        <v>96.3</v>
      </c>
      <c r="N370">
        <v>0.70135165683020995</v>
      </c>
      <c r="O370" s="28" t="str">
        <f t="shared" si="5"/>
        <v>Yes</v>
      </c>
    </row>
    <row r="371" spans="1:15" x14ac:dyDescent="0.25">
      <c r="A371">
        <v>79</v>
      </c>
      <c r="B371" t="s">
        <v>17</v>
      </c>
      <c r="C371" t="s">
        <v>20</v>
      </c>
      <c r="D371" t="s">
        <v>19</v>
      </c>
      <c r="E371">
        <v>22.4</v>
      </c>
      <c r="F371">
        <v>577</v>
      </c>
      <c r="G371">
        <v>109</v>
      </c>
      <c r="H371">
        <v>41</v>
      </c>
      <c r="I371">
        <v>65</v>
      </c>
      <c r="J371">
        <v>68</v>
      </c>
      <c r="K371">
        <v>97</v>
      </c>
      <c r="L371">
        <v>17</v>
      </c>
      <c r="M371">
        <v>96.8</v>
      </c>
      <c r="N371">
        <v>0.75128571913153996</v>
      </c>
      <c r="O371" s="28" t="str">
        <f t="shared" si="5"/>
        <v>Yes</v>
      </c>
    </row>
    <row r="372" spans="1:15" x14ac:dyDescent="0.25">
      <c r="A372">
        <v>64</v>
      </c>
      <c r="B372" t="s">
        <v>17</v>
      </c>
      <c r="C372" t="s">
        <v>20</v>
      </c>
      <c r="D372" t="s">
        <v>19</v>
      </c>
      <c r="E372">
        <v>82.2</v>
      </c>
      <c r="F372">
        <v>780</v>
      </c>
      <c r="G372">
        <v>124</v>
      </c>
      <c r="H372">
        <v>73</v>
      </c>
      <c r="I372">
        <v>56</v>
      </c>
      <c r="J372">
        <v>74</v>
      </c>
      <c r="K372">
        <v>95</v>
      </c>
      <c r="L372">
        <v>20</v>
      </c>
      <c r="M372">
        <v>98.2</v>
      </c>
      <c r="N372">
        <v>0.24313059550368299</v>
      </c>
      <c r="O372" s="28" t="str">
        <f t="shared" si="5"/>
        <v>No</v>
      </c>
    </row>
    <row r="373" spans="1:15" x14ac:dyDescent="0.25">
      <c r="A373">
        <v>72</v>
      </c>
      <c r="B373" t="s">
        <v>14</v>
      </c>
      <c r="C373" t="s">
        <v>20</v>
      </c>
      <c r="D373" t="s">
        <v>19</v>
      </c>
      <c r="E373">
        <v>25.1</v>
      </c>
      <c r="F373">
        <v>780</v>
      </c>
      <c r="G373">
        <v>143</v>
      </c>
      <c r="H373">
        <v>83</v>
      </c>
      <c r="I373">
        <v>58</v>
      </c>
      <c r="J373">
        <v>68</v>
      </c>
      <c r="K373">
        <v>94</v>
      </c>
      <c r="L373">
        <v>18</v>
      </c>
      <c r="M373">
        <v>98.6</v>
      </c>
      <c r="N373">
        <v>0.29604392505143901</v>
      </c>
      <c r="O373" s="28" t="str">
        <f t="shared" si="5"/>
        <v>No</v>
      </c>
    </row>
    <row r="374" spans="1:15" x14ac:dyDescent="0.25">
      <c r="A374">
        <v>89</v>
      </c>
      <c r="B374" t="s">
        <v>17</v>
      </c>
      <c r="C374" t="s">
        <v>20</v>
      </c>
      <c r="D374" t="s">
        <v>16</v>
      </c>
      <c r="E374">
        <v>80.099999999999994</v>
      </c>
      <c r="F374">
        <v>578</v>
      </c>
      <c r="G374">
        <v>136</v>
      </c>
      <c r="H374">
        <v>72</v>
      </c>
      <c r="I374">
        <v>64</v>
      </c>
      <c r="J374">
        <v>81</v>
      </c>
      <c r="K374">
        <v>94</v>
      </c>
      <c r="L374">
        <v>16</v>
      </c>
      <c r="M374">
        <v>97.5</v>
      </c>
      <c r="N374">
        <v>0.40262984322009898</v>
      </c>
      <c r="O374" s="28" t="str">
        <f t="shared" si="5"/>
        <v>Yes</v>
      </c>
    </row>
    <row r="375" spans="1:15" x14ac:dyDescent="0.25">
      <c r="A375">
        <v>87</v>
      </c>
      <c r="B375" t="s">
        <v>14</v>
      </c>
      <c r="C375" t="s">
        <v>18</v>
      </c>
      <c r="D375" t="s">
        <v>16</v>
      </c>
      <c r="E375">
        <v>33</v>
      </c>
      <c r="F375">
        <v>276</v>
      </c>
      <c r="G375">
        <v>120</v>
      </c>
      <c r="H375">
        <v>82</v>
      </c>
      <c r="I375">
        <v>72</v>
      </c>
      <c r="J375">
        <v>60</v>
      </c>
      <c r="K375">
        <v>92</v>
      </c>
      <c r="L375">
        <v>12</v>
      </c>
      <c r="M375">
        <v>97.3</v>
      </c>
      <c r="N375">
        <v>0.74856714060965601</v>
      </c>
      <c r="O375" s="28" t="str">
        <f t="shared" si="5"/>
        <v>Yes</v>
      </c>
    </row>
    <row r="376" spans="1:15" x14ac:dyDescent="0.25">
      <c r="A376">
        <v>38</v>
      </c>
      <c r="B376" t="s">
        <v>17</v>
      </c>
      <c r="C376" t="s">
        <v>21</v>
      </c>
      <c r="D376" t="s">
        <v>16</v>
      </c>
      <c r="E376">
        <v>67.099999999999994</v>
      </c>
      <c r="F376">
        <v>787</v>
      </c>
      <c r="G376">
        <v>118</v>
      </c>
      <c r="H376">
        <v>69</v>
      </c>
      <c r="I376">
        <v>83</v>
      </c>
      <c r="J376">
        <v>104</v>
      </c>
      <c r="K376">
        <v>95</v>
      </c>
      <c r="L376">
        <v>14</v>
      </c>
      <c r="M376">
        <v>98.1</v>
      </c>
      <c r="N376">
        <v>0.32508152213950697</v>
      </c>
      <c r="O376" s="28" t="str">
        <f t="shared" si="5"/>
        <v>Yes</v>
      </c>
    </row>
    <row r="377" spans="1:15" x14ac:dyDescent="0.25">
      <c r="A377">
        <v>48</v>
      </c>
      <c r="B377" t="s">
        <v>17</v>
      </c>
      <c r="C377" t="s">
        <v>22</v>
      </c>
      <c r="D377" t="s">
        <v>16</v>
      </c>
      <c r="E377">
        <v>72.8</v>
      </c>
      <c r="F377">
        <v>558</v>
      </c>
      <c r="G377">
        <v>141</v>
      </c>
      <c r="H377">
        <v>87</v>
      </c>
      <c r="I377">
        <v>67</v>
      </c>
      <c r="J377">
        <v>85</v>
      </c>
      <c r="K377">
        <v>97</v>
      </c>
      <c r="L377">
        <v>16</v>
      </c>
      <c r="M377">
        <v>97.3</v>
      </c>
      <c r="N377">
        <v>0.62877089964044797</v>
      </c>
      <c r="O377" s="28" t="str">
        <f t="shared" si="5"/>
        <v>Yes</v>
      </c>
    </row>
    <row r="378" spans="1:15" x14ac:dyDescent="0.25">
      <c r="A378">
        <v>39</v>
      </c>
      <c r="B378" t="s">
        <v>14</v>
      </c>
      <c r="C378" t="s">
        <v>22</v>
      </c>
      <c r="D378" t="s">
        <v>16</v>
      </c>
      <c r="E378">
        <v>40.700000000000003</v>
      </c>
      <c r="F378">
        <v>789</v>
      </c>
      <c r="G378">
        <v>113</v>
      </c>
      <c r="H378">
        <v>59</v>
      </c>
      <c r="I378">
        <v>44</v>
      </c>
      <c r="J378">
        <v>97</v>
      </c>
      <c r="K378">
        <v>94</v>
      </c>
      <c r="L378">
        <v>16</v>
      </c>
      <c r="M378">
        <v>97.3</v>
      </c>
      <c r="N378">
        <v>0.31694603500367502</v>
      </c>
      <c r="O378" s="28" t="str">
        <f t="shared" si="5"/>
        <v>Yes</v>
      </c>
    </row>
    <row r="379" spans="1:15" x14ac:dyDescent="0.25">
      <c r="A379">
        <v>81</v>
      </c>
      <c r="B379" t="s">
        <v>17</v>
      </c>
      <c r="C379" t="s">
        <v>20</v>
      </c>
      <c r="D379" t="s">
        <v>19</v>
      </c>
      <c r="E379">
        <v>34.1</v>
      </c>
      <c r="F379">
        <v>786</v>
      </c>
      <c r="G379">
        <v>126</v>
      </c>
      <c r="H379">
        <v>78</v>
      </c>
      <c r="I379">
        <v>104</v>
      </c>
      <c r="J379">
        <v>56</v>
      </c>
      <c r="K379">
        <v>97</v>
      </c>
      <c r="L379">
        <v>20</v>
      </c>
      <c r="M379">
        <v>96.8</v>
      </c>
      <c r="N379">
        <v>0.183062400556293</v>
      </c>
      <c r="O379" s="28" t="str">
        <f t="shared" si="5"/>
        <v>No</v>
      </c>
    </row>
    <row r="380" spans="1:15" x14ac:dyDescent="0.25">
      <c r="A380">
        <v>38</v>
      </c>
      <c r="B380" t="s">
        <v>17</v>
      </c>
      <c r="C380" t="s">
        <v>21</v>
      </c>
      <c r="D380" t="s">
        <v>16</v>
      </c>
      <c r="E380">
        <v>39.4</v>
      </c>
      <c r="F380">
        <v>789</v>
      </c>
      <c r="G380">
        <v>158</v>
      </c>
      <c r="H380">
        <v>91</v>
      </c>
      <c r="I380">
        <v>80</v>
      </c>
      <c r="J380">
        <v>78</v>
      </c>
      <c r="K380">
        <v>100</v>
      </c>
      <c r="L380">
        <v>18</v>
      </c>
      <c r="M380">
        <v>97.2</v>
      </c>
      <c r="N380">
        <v>0.203948047276589</v>
      </c>
      <c r="O380" s="28" t="str">
        <f t="shared" si="5"/>
        <v>No</v>
      </c>
    </row>
    <row r="381" spans="1:15" x14ac:dyDescent="0.25">
      <c r="A381">
        <v>47</v>
      </c>
      <c r="B381" t="s">
        <v>14</v>
      </c>
      <c r="C381" t="s">
        <v>20</v>
      </c>
      <c r="D381" t="s">
        <v>19</v>
      </c>
      <c r="E381">
        <v>35.799999999999997</v>
      </c>
      <c r="F381">
        <v>486</v>
      </c>
      <c r="G381">
        <v>156</v>
      </c>
      <c r="H381">
        <v>92</v>
      </c>
      <c r="I381">
        <v>110</v>
      </c>
      <c r="J381">
        <v>61</v>
      </c>
      <c r="K381">
        <v>98</v>
      </c>
      <c r="L381">
        <v>20</v>
      </c>
      <c r="M381">
        <v>97.7</v>
      </c>
      <c r="N381">
        <v>0.470036502338322</v>
      </c>
      <c r="O381" s="28" t="str">
        <f t="shared" si="5"/>
        <v>Yes</v>
      </c>
    </row>
    <row r="382" spans="1:15" x14ac:dyDescent="0.25">
      <c r="A382">
        <v>41</v>
      </c>
      <c r="B382" t="s">
        <v>14</v>
      </c>
      <c r="C382" t="s">
        <v>18</v>
      </c>
      <c r="D382" t="s">
        <v>16</v>
      </c>
      <c r="E382">
        <v>145.69999999999999</v>
      </c>
      <c r="F382">
        <v>786</v>
      </c>
      <c r="G382">
        <v>162</v>
      </c>
      <c r="H382">
        <v>89</v>
      </c>
      <c r="I382">
        <v>69</v>
      </c>
      <c r="J382">
        <v>76</v>
      </c>
      <c r="K382">
        <v>98</v>
      </c>
      <c r="L382">
        <v>18</v>
      </c>
      <c r="M382">
        <v>98.1</v>
      </c>
      <c r="N382">
        <v>0.43451773880750599</v>
      </c>
      <c r="O382" s="28" t="str">
        <f t="shared" si="5"/>
        <v>Yes</v>
      </c>
    </row>
    <row r="383" spans="1:15" x14ac:dyDescent="0.25">
      <c r="A383">
        <v>89</v>
      </c>
      <c r="B383" t="s">
        <v>14</v>
      </c>
      <c r="C383" t="s">
        <v>20</v>
      </c>
      <c r="D383" t="s">
        <v>19</v>
      </c>
      <c r="E383">
        <v>47.7</v>
      </c>
      <c r="F383">
        <v>780</v>
      </c>
      <c r="G383">
        <v>151</v>
      </c>
      <c r="H383">
        <v>75</v>
      </c>
      <c r="I383">
        <v>45</v>
      </c>
      <c r="J383">
        <v>67</v>
      </c>
      <c r="K383">
        <v>94</v>
      </c>
      <c r="L383">
        <v>22</v>
      </c>
      <c r="M383">
        <v>98.2</v>
      </c>
      <c r="N383">
        <v>0.30251537798719003</v>
      </c>
      <c r="O383" s="28" t="str">
        <f t="shared" si="5"/>
        <v>Yes</v>
      </c>
    </row>
    <row r="384" spans="1:15" x14ac:dyDescent="0.25">
      <c r="A384">
        <v>74</v>
      </c>
      <c r="B384" t="s">
        <v>17</v>
      </c>
      <c r="C384" t="s">
        <v>18</v>
      </c>
      <c r="D384" t="s">
        <v>16</v>
      </c>
      <c r="E384">
        <v>61.5</v>
      </c>
      <c r="F384">
        <v>276</v>
      </c>
      <c r="G384">
        <v>147</v>
      </c>
      <c r="H384">
        <v>78</v>
      </c>
      <c r="I384">
        <v>93</v>
      </c>
      <c r="J384">
        <v>68</v>
      </c>
      <c r="K384">
        <v>99</v>
      </c>
      <c r="L384">
        <v>16</v>
      </c>
      <c r="M384">
        <v>96.1</v>
      </c>
      <c r="N384">
        <v>0.65154131046596897</v>
      </c>
      <c r="O384" s="28" t="str">
        <f t="shared" si="5"/>
        <v>Yes</v>
      </c>
    </row>
    <row r="385" spans="1:15" x14ac:dyDescent="0.25">
      <c r="A385">
        <v>57</v>
      </c>
      <c r="B385" t="s">
        <v>14</v>
      </c>
      <c r="C385" t="s">
        <v>22</v>
      </c>
      <c r="D385" t="s">
        <v>19</v>
      </c>
      <c r="E385">
        <v>23.3</v>
      </c>
      <c r="F385">
        <v>577</v>
      </c>
      <c r="G385">
        <v>120</v>
      </c>
      <c r="H385">
        <v>81</v>
      </c>
      <c r="I385">
        <v>88</v>
      </c>
      <c r="J385">
        <v>64</v>
      </c>
      <c r="K385">
        <v>100</v>
      </c>
      <c r="L385">
        <v>16</v>
      </c>
      <c r="M385">
        <v>97.5</v>
      </c>
      <c r="N385">
        <v>0.72395407613742702</v>
      </c>
      <c r="O385" s="28" t="str">
        <f t="shared" si="5"/>
        <v>Yes</v>
      </c>
    </row>
    <row r="386" spans="1:15" x14ac:dyDescent="0.25">
      <c r="A386">
        <v>72</v>
      </c>
      <c r="B386" t="s">
        <v>14</v>
      </c>
      <c r="C386" t="s">
        <v>18</v>
      </c>
      <c r="D386" t="s">
        <v>16</v>
      </c>
      <c r="E386">
        <v>36.6</v>
      </c>
      <c r="F386">
        <v>599</v>
      </c>
      <c r="G386">
        <v>134</v>
      </c>
      <c r="H386">
        <v>63</v>
      </c>
      <c r="I386">
        <v>35</v>
      </c>
      <c r="J386">
        <v>71</v>
      </c>
      <c r="K386">
        <v>95</v>
      </c>
      <c r="L386">
        <v>18</v>
      </c>
      <c r="M386">
        <v>98.8</v>
      </c>
      <c r="N386">
        <v>0.81997953181032501</v>
      </c>
      <c r="O386" s="28" t="str">
        <f t="shared" si="5"/>
        <v>Yes</v>
      </c>
    </row>
    <row r="387" spans="1:15" x14ac:dyDescent="0.25">
      <c r="A387">
        <v>86</v>
      </c>
      <c r="B387" t="s">
        <v>17</v>
      </c>
      <c r="C387" t="s">
        <v>20</v>
      </c>
      <c r="D387" t="s">
        <v>16</v>
      </c>
      <c r="E387">
        <v>113.2</v>
      </c>
      <c r="F387">
        <v>558</v>
      </c>
      <c r="G387">
        <v>131</v>
      </c>
      <c r="H387">
        <v>71</v>
      </c>
      <c r="I387">
        <v>51</v>
      </c>
      <c r="J387">
        <v>86</v>
      </c>
      <c r="K387">
        <v>99</v>
      </c>
      <c r="L387">
        <v>18</v>
      </c>
      <c r="M387">
        <v>99.3</v>
      </c>
      <c r="N387">
        <v>0.76581960910973501</v>
      </c>
      <c r="O387" s="28" t="str">
        <f t="shared" ref="O387:O450" si="6">IF(N387&gt;=0.3,"Yes","No")</f>
        <v>Yes</v>
      </c>
    </row>
    <row r="388" spans="1:15" x14ac:dyDescent="0.25">
      <c r="A388">
        <v>89</v>
      </c>
      <c r="B388" t="s">
        <v>17</v>
      </c>
      <c r="C388" t="s">
        <v>18</v>
      </c>
      <c r="D388" t="s">
        <v>19</v>
      </c>
      <c r="E388">
        <v>71.400000000000006</v>
      </c>
      <c r="F388">
        <v>786</v>
      </c>
      <c r="G388">
        <v>132</v>
      </c>
      <c r="H388">
        <v>65</v>
      </c>
      <c r="I388">
        <v>48</v>
      </c>
      <c r="J388">
        <v>69</v>
      </c>
      <c r="K388">
        <v>96</v>
      </c>
      <c r="L388">
        <v>16</v>
      </c>
      <c r="M388">
        <v>97.7</v>
      </c>
      <c r="N388">
        <v>0.47917902922134498</v>
      </c>
      <c r="O388" s="28" t="str">
        <f t="shared" si="6"/>
        <v>Yes</v>
      </c>
    </row>
    <row r="389" spans="1:15" x14ac:dyDescent="0.25">
      <c r="A389">
        <v>46</v>
      </c>
      <c r="B389" t="s">
        <v>17</v>
      </c>
      <c r="C389" t="s">
        <v>21</v>
      </c>
      <c r="D389" t="s">
        <v>19</v>
      </c>
      <c r="E389">
        <v>35.6</v>
      </c>
      <c r="F389">
        <v>786</v>
      </c>
      <c r="G389">
        <v>138</v>
      </c>
      <c r="H389">
        <v>85</v>
      </c>
      <c r="I389">
        <v>67</v>
      </c>
      <c r="J389">
        <v>58</v>
      </c>
      <c r="K389">
        <v>100</v>
      </c>
      <c r="L389">
        <v>18</v>
      </c>
      <c r="M389">
        <v>97.9</v>
      </c>
      <c r="N389">
        <v>0.18099666569337799</v>
      </c>
      <c r="O389" s="28" t="str">
        <f t="shared" si="6"/>
        <v>No</v>
      </c>
    </row>
    <row r="390" spans="1:15" x14ac:dyDescent="0.25">
      <c r="A390">
        <v>72</v>
      </c>
      <c r="B390" t="s">
        <v>14</v>
      </c>
      <c r="C390" t="s">
        <v>18</v>
      </c>
      <c r="D390" t="s">
        <v>16</v>
      </c>
      <c r="E390">
        <v>43.1</v>
      </c>
      <c r="F390">
        <v>780</v>
      </c>
      <c r="G390">
        <v>133</v>
      </c>
      <c r="H390">
        <v>73</v>
      </c>
      <c r="I390">
        <v>64</v>
      </c>
      <c r="J390">
        <v>55</v>
      </c>
      <c r="K390">
        <v>95</v>
      </c>
      <c r="L390">
        <v>18</v>
      </c>
      <c r="M390">
        <v>96.8</v>
      </c>
      <c r="N390">
        <v>0.49099786757152097</v>
      </c>
      <c r="O390" s="28" t="str">
        <f t="shared" si="6"/>
        <v>Yes</v>
      </c>
    </row>
    <row r="391" spans="1:15" x14ac:dyDescent="0.25">
      <c r="A391">
        <v>44</v>
      </c>
      <c r="B391" t="s">
        <v>17</v>
      </c>
      <c r="C391" t="s">
        <v>18</v>
      </c>
      <c r="D391" t="s">
        <v>16</v>
      </c>
      <c r="E391">
        <v>46.6</v>
      </c>
      <c r="F391">
        <v>578</v>
      </c>
      <c r="G391">
        <v>106</v>
      </c>
      <c r="H391">
        <v>58</v>
      </c>
      <c r="I391">
        <v>61</v>
      </c>
      <c r="J391">
        <v>91</v>
      </c>
      <c r="K391">
        <v>95</v>
      </c>
      <c r="L391">
        <v>16</v>
      </c>
      <c r="M391">
        <v>98.4</v>
      </c>
      <c r="N391">
        <v>0.68539640643028499</v>
      </c>
      <c r="O391" s="28" t="str">
        <f t="shared" si="6"/>
        <v>Yes</v>
      </c>
    </row>
    <row r="392" spans="1:15" x14ac:dyDescent="0.25">
      <c r="A392">
        <v>71</v>
      </c>
      <c r="B392" t="s">
        <v>14</v>
      </c>
      <c r="C392" t="s">
        <v>20</v>
      </c>
      <c r="D392" t="s">
        <v>16</v>
      </c>
      <c r="E392">
        <v>40.799999999999997</v>
      </c>
      <c r="F392">
        <v>787</v>
      </c>
      <c r="G392">
        <v>182</v>
      </c>
      <c r="H392">
        <v>77</v>
      </c>
      <c r="I392">
        <v>47</v>
      </c>
      <c r="J392">
        <v>63</v>
      </c>
      <c r="K392">
        <v>99</v>
      </c>
      <c r="L392">
        <v>12</v>
      </c>
      <c r="M392">
        <v>99.1</v>
      </c>
      <c r="N392">
        <v>0.53835846838625401</v>
      </c>
      <c r="O392" s="28" t="str">
        <f t="shared" si="6"/>
        <v>Yes</v>
      </c>
    </row>
    <row r="393" spans="1:15" x14ac:dyDescent="0.25">
      <c r="A393">
        <v>46</v>
      </c>
      <c r="B393" t="s">
        <v>17</v>
      </c>
      <c r="C393" t="s">
        <v>21</v>
      </c>
      <c r="D393" t="s">
        <v>19</v>
      </c>
      <c r="E393">
        <v>18.100000000000001</v>
      </c>
      <c r="F393">
        <v>789</v>
      </c>
      <c r="G393">
        <v>145</v>
      </c>
      <c r="H393">
        <v>100</v>
      </c>
      <c r="I393">
        <v>62</v>
      </c>
      <c r="J393">
        <v>103</v>
      </c>
      <c r="K393">
        <v>100</v>
      </c>
      <c r="L393">
        <v>16</v>
      </c>
      <c r="M393">
        <v>98.8</v>
      </c>
      <c r="N393">
        <v>0.24351766205368999</v>
      </c>
      <c r="O393" s="28" t="str">
        <f t="shared" si="6"/>
        <v>No</v>
      </c>
    </row>
    <row r="394" spans="1:15" x14ac:dyDescent="0.25">
      <c r="A394">
        <v>85</v>
      </c>
      <c r="B394" t="s">
        <v>17</v>
      </c>
      <c r="C394" t="s">
        <v>20</v>
      </c>
      <c r="D394" t="s">
        <v>19</v>
      </c>
      <c r="E394">
        <v>19.399999999999999</v>
      </c>
      <c r="F394">
        <v>786</v>
      </c>
      <c r="G394">
        <v>156</v>
      </c>
      <c r="H394">
        <v>80</v>
      </c>
      <c r="I394">
        <v>66</v>
      </c>
      <c r="J394">
        <v>96</v>
      </c>
      <c r="K394">
        <v>96</v>
      </c>
      <c r="L394">
        <v>19</v>
      </c>
      <c r="M394">
        <v>97.9</v>
      </c>
      <c r="N394">
        <v>0.22187468333612301</v>
      </c>
      <c r="O394" s="28" t="str">
        <f t="shared" si="6"/>
        <v>No</v>
      </c>
    </row>
    <row r="395" spans="1:15" x14ac:dyDescent="0.25">
      <c r="A395">
        <v>70</v>
      </c>
      <c r="B395" t="s">
        <v>17</v>
      </c>
      <c r="C395" t="s">
        <v>20</v>
      </c>
      <c r="D395" t="s">
        <v>19</v>
      </c>
      <c r="E395">
        <v>93.2</v>
      </c>
      <c r="F395">
        <v>782</v>
      </c>
      <c r="G395">
        <v>127</v>
      </c>
      <c r="H395">
        <v>73</v>
      </c>
      <c r="I395">
        <v>48</v>
      </c>
      <c r="J395">
        <v>64</v>
      </c>
      <c r="K395">
        <v>98</v>
      </c>
      <c r="L395">
        <v>14</v>
      </c>
      <c r="M395">
        <v>97.9</v>
      </c>
      <c r="N395">
        <v>0.366667168142225</v>
      </c>
      <c r="O395" s="28" t="str">
        <f t="shared" si="6"/>
        <v>Yes</v>
      </c>
    </row>
    <row r="396" spans="1:15" x14ac:dyDescent="0.25">
      <c r="A396">
        <v>26</v>
      </c>
      <c r="B396" t="s">
        <v>14</v>
      </c>
      <c r="C396" t="s">
        <v>21</v>
      </c>
      <c r="D396" t="s">
        <v>19</v>
      </c>
      <c r="E396">
        <v>34.6</v>
      </c>
      <c r="F396">
        <v>789</v>
      </c>
      <c r="G396">
        <v>132</v>
      </c>
      <c r="H396">
        <v>72</v>
      </c>
      <c r="I396">
        <v>54</v>
      </c>
      <c r="J396">
        <v>57</v>
      </c>
      <c r="K396">
        <v>98</v>
      </c>
      <c r="L396">
        <v>18</v>
      </c>
      <c r="M396">
        <v>98.1</v>
      </c>
      <c r="N396">
        <v>0.282397013920829</v>
      </c>
      <c r="O396" s="28" t="str">
        <f t="shared" si="6"/>
        <v>No</v>
      </c>
    </row>
    <row r="397" spans="1:15" x14ac:dyDescent="0.25">
      <c r="A397">
        <v>33</v>
      </c>
      <c r="B397" t="s">
        <v>17</v>
      </c>
      <c r="C397" t="s">
        <v>21</v>
      </c>
      <c r="D397" t="s">
        <v>16</v>
      </c>
      <c r="E397">
        <v>65.5</v>
      </c>
      <c r="F397">
        <v>780</v>
      </c>
      <c r="G397">
        <v>152</v>
      </c>
      <c r="H397">
        <v>61</v>
      </c>
      <c r="I397">
        <v>64</v>
      </c>
      <c r="J397">
        <v>92</v>
      </c>
      <c r="K397">
        <v>93</v>
      </c>
      <c r="L397">
        <v>18</v>
      </c>
      <c r="M397">
        <v>99.8</v>
      </c>
      <c r="N397">
        <v>0.26988214591937698</v>
      </c>
      <c r="O397" s="28" t="str">
        <f t="shared" si="6"/>
        <v>No</v>
      </c>
    </row>
    <row r="398" spans="1:15" x14ac:dyDescent="0.25">
      <c r="A398">
        <v>72</v>
      </c>
      <c r="B398" t="s">
        <v>14</v>
      </c>
      <c r="C398" t="s">
        <v>20</v>
      </c>
      <c r="D398" t="s">
        <v>19</v>
      </c>
      <c r="E398">
        <v>63</v>
      </c>
      <c r="F398">
        <v>558</v>
      </c>
      <c r="G398">
        <v>157</v>
      </c>
      <c r="H398">
        <v>75</v>
      </c>
      <c r="I398">
        <v>37</v>
      </c>
      <c r="J398">
        <v>78</v>
      </c>
      <c r="K398">
        <v>99</v>
      </c>
      <c r="L398">
        <v>18</v>
      </c>
      <c r="M398">
        <v>98.1</v>
      </c>
      <c r="N398">
        <v>0.76689294774758898</v>
      </c>
      <c r="O398" s="28" t="str">
        <f t="shared" si="6"/>
        <v>Yes</v>
      </c>
    </row>
    <row r="399" spans="1:15" x14ac:dyDescent="0.25">
      <c r="A399">
        <v>77</v>
      </c>
      <c r="B399" t="s">
        <v>17</v>
      </c>
      <c r="C399" t="s">
        <v>20</v>
      </c>
      <c r="D399" t="s">
        <v>19</v>
      </c>
      <c r="E399">
        <v>36.799999999999997</v>
      </c>
      <c r="F399">
        <v>780</v>
      </c>
      <c r="G399">
        <v>150</v>
      </c>
      <c r="H399">
        <v>48</v>
      </c>
      <c r="I399">
        <v>49</v>
      </c>
      <c r="J399">
        <v>79</v>
      </c>
      <c r="K399">
        <v>100</v>
      </c>
      <c r="L399">
        <v>16</v>
      </c>
      <c r="M399">
        <v>97</v>
      </c>
      <c r="N399">
        <v>0.29474016478728499</v>
      </c>
      <c r="O399" s="28" t="str">
        <f t="shared" si="6"/>
        <v>No</v>
      </c>
    </row>
    <row r="400" spans="1:15" x14ac:dyDescent="0.25">
      <c r="A400">
        <v>25</v>
      </c>
      <c r="B400" t="s">
        <v>14</v>
      </c>
      <c r="C400" t="s">
        <v>21</v>
      </c>
      <c r="D400" t="s">
        <v>16</v>
      </c>
      <c r="E400">
        <v>18</v>
      </c>
      <c r="F400">
        <v>276</v>
      </c>
      <c r="G400">
        <v>124</v>
      </c>
      <c r="H400">
        <v>58</v>
      </c>
      <c r="I400">
        <v>52</v>
      </c>
      <c r="J400">
        <v>71</v>
      </c>
      <c r="K400">
        <v>94</v>
      </c>
      <c r="L400">
        <v>16</v>
      </c>
      <c r="M400">
        <v>97.2</v>
      </c>
      <c r="N400">
        <v>0.45970544678157599</v>
      </c>
      <c r="O400" s="28" t="str">
        <f t="shared" si="6"/>
        <v>Yes</v>
      </c>
    </row>
    <row r="401" spans="1:15" x14ac:dyDescent="0.25">
      <c r="A401">
        <v>55</v>
      </c>
      <c r="B401" t="s">
        <v>14</v>
      </c>
      <c r="C401" t="s">
        <v>21</v>
      </c>
      <c r="D401" t="s">
        <v>19</v>
      </c>
      <c r="E401">
        <v>43.9</v>
      </c>
      <c r="F401">
        <v>599</v>
      </c>
      <c r="G401">
        <v>99</v>
      </c>
      <c r="H401">
        <v>86</v>
      </c>
      <c r="I401">
        <v>57</v>
      </c>
      <c r="J401">
        <v>113</v>
      </c>
      <c r="K401">
        <v>100</v>
      </c>
      <c r="L401">
        <v>18</v>
      </c>
      <c r="M401">
        <v>98.2</v>
      </c>
      <c r="N401">
        <v>0.526483085142332</v>
      </c>
      <c r="O401" s="28" t="str">
        <f t="shared" si="6"/>
        <v>Yes</v>
      </c>
    </row>
    <row r="402" spans="1:15" x14ac:dyDescent="0.25">
      <c r="A402">
        <v>29</v>
      </c>
      <c r="B402" t="s">
        <v>17</v>
      </c>
      <c r="C402" t="s">
        <v>18</v>
      </c>
      <c r="D402" t="s">
        <v>19</v>
      </c>
      <c r="E402">
        <v>4.0999999999999996</v>
      </c>
      <c r="F402">
        <v>786</v>
      </c>
      <c r="G402">
        <v>181</v>
      </c>
      <c r="H402">
        <v>111</v>
      </c>
      <c r="I402">
        <v>47</v>
      </c>
      <c r="J402">
        <v>80</v>
      </c>
      <c r="K402">
        <v>98</v>
      </c>
      <c r="L402">
        <v>16</v>
      </c>
      <c r="M402">
        <v>97.7</v>
      </c>
      <c r="N402">
        <v>0.31614970170280199</v>
      </c>
      <c r="O402" s="28" t="str">
        <f t="shared" si="6"/>
        <v>Yes</v>
      </c>
    </row>
    <row r="403" spans="1:15" x14ac:dyDescent="0.25">
      <c r="A403">
        <v>70</v>
      </c>
      <c r="B403" t="s">
        <v>17</v>
      </c>
      <c r="C403" t="s">
        <v>20</v>
      </c>
      <c r="D403" t="s">
        <v>16</v>
      </c>
      <c r="E403">
        <v>82.1</v>
      </c>
      <c r="F403">
        <v>789</v>
      </c>
      <c r="G403">
        <v>166</v>
      </c>
      <c r="H403">
        <v>62</v>
      </c>
      <c r="I403">
        <v>67</v>
      </c>
      <c r="J403">
        <v>72</v>
      </c>
      <c r="K403">
        <v>100</v>
      </c>
      <c r="L403">
        <v>12</v>
      </c>
      <c r="M403">
        <v>97.7</v>
      </c>
      <c r="N403">
        <v>0.34238654472650298</v>
      </c>
      <c r="O403" s="28" t="str">
        <f t="shared" si="6"/>
        <v>Yes</v>
      </c>
    </row>
    <row r="404" spans="1:15" x14ac:dyDescent="0.25">
      <c r="A404">
        <v>85</v>
      </c>
      <c r="B404" t="s">
        <v>17</v>
      </c>
      <c r="C404" t="s">
        <v>20</v>
      </c>
      <c r="D404" t="s">
        <v>16</v>
      </c>
      <c r="E404">
        <v>63.9</v>
      </c>
      <c r="F404">
        <v>276</v>
      </c>
      <c r="G404">
        <v>132</v>
      </c>
      <c r="H404">
        <v>61</v>
      </c>
      <c r="I404">
        <v>56</v>
      </c>
      <c r="J404">
        <v>73</v>
      </c>
      <c r="K404">
        <v>95</v>
      </c>
      <c r="L404">
        <v>16</v>
      </c>
      <c r="M404">
        <v>96.8</v>
      </c>
      <c r="N404">
        <v>0.477630495712079</v>
      </c>
      <c r="O404" s="28" t="str">
        <f t="shared" si="6"/>
        <v>Yes</v>
      </c>
    </row>
    <row r="405" spans="1:15" x14ac:dyDescent="0.25">
      <c r="A405">
        <v>69</v>
      </c>
      <c r="B405" t="s">
        <v>17</v>
      </c>
      <c r="C405" t="s">
        <v>20</v>
      </c>
      <c r="D405" t="s">
        <v>16</v>
      </c>
      <c r="E405">
        <v>10.9</v>
      </c>
      <c r="F405">
        <v>787</v>
      </c>
      <c r="G405">
        <v>178</v>
      </c>
      <c r="H405">
        <v>85</v>
      </c>
      <c r="I405">
        <v>70</v>
      </c>
      <c r="J405">
        <v>78</v>
      </c>
      <c r="K405">
        <v>95</v>
      </c>
      <c r="L405">
        <v>20</v>
      </c>
      <c r="M405">
        <v>99.3</v>
      </c>
      <c r="N405">
        <v>0.38233966096293298</v>
      </c>
      <c r="O405" s="28" t="str">
        <f t="shared" si="6"/>
        <v>Yes</v>
      </c>
    </row>
    <row r="406" spans="1:15" x14ac:dyDescent="0.25">
      <c r="A406">
        <v>78</v>
      </c>
      <c r="B406" t="s">
        <v>17</v>
      </c>
      <c r="C406" t="s">
        <v>20</v>
      </c>
      <c r="D406" t="s">
        <v>19</v>
      </c>
      <c r="E406">
        <v>49.5</v>
      </c>
      <c r="F406">
        <v>787</v>
      </c>
      <c r="G406">
        <v>121</v>
      </c>
      <c r="H406">
        <v>62</v>
      </c>
      <c r="I406">
        <v>47</v>
      </c>
      <c r="J406">
        <v>65</v>
      </c>
      <c r="K406">
        <v>95</v>
      </c>
      <c r="L406">
        <v>16</v>
      </c>
      <c r="M406">
        <v>96.3</v>
      </c>
      <c r="N406">
        <v>0.34415555471659598</v>
      </c>
      <c r="O406" s="28" t="str">
        <f t="shared" si="6"/>
        <v>Yes</v>
      </c>
    </row>
    <row r="407" spans="1:15" x14ac:dyDescent="0.25">
      <c r="A407">
        <v>85</v>
      </c>
      <c r="B407" t="s">
        <v>14</v>
      </c>
      <c r="C407" t="s">
        <v>20</v>
      </c>
      <c r="D407" t="s">
        <v>16</v>
      </c>
      <c r="E407">
        <v>168.4</v>
      </c>
      <c r="F407">
        <v>428</v>
      </c>
      <c r="G407">
        <v>121</v>
      </c>
      <c r="H407">
        <v>92</v>
      </c>
      <c r="I407">
        <v>94</v>
      </c>
      <c r="J407">
        <v>80</v>
      </c>
      <c r="K407">
        <v>99</v>
      </c>
      <c r="L407">
        <v>12</v>
      </c>
      <c r="M407">
        <v>97.9</v>
      </c>
      <c r="N407">
        <v>0.51643593228224904</v>
      </c>
      <c r="O407" s="28" t="str">
        <f t="shared" si="6"/>
        <v>Yes</v>
      </c>
    </row>
    <row r="408" spans="1:15" x14ac:dyDescent="0.25">
      <c r="A408">
        <v>84</v>
      </c>
      <c r="B408" t="s">
        <v>17</v>
      </c>
      <c r="C408" t="s">
        <v>18</v>
      </c>
      <c r="D408" t="s">
        <v>19</v>
      </c>
      <c r="E408">
        <v>46.1</v>
      </c>
      <c r="F408">
        <v>786</v>
      </c>
      <c r="G408">
        <v>160</v>
      </c>
      <c r="H408">
        <v>79</v>
      </c>
      <c r="I408">
        <v>61</v>
      </c>
      <c r="J408">
        <v>80</v>
      </c>
      <c r="K408">
        <v>99</v>
      </c>
      <c r="L408">
        <v>18</v>
      </c>
      <c r="M408">
        <v>98.2</v>
      </c>
      <c r="N408">
        <v>0.45645257655596999</v>
      </c>
      <c r="O408" s="28" t="str">
        <f t="shared" si="6"/>
        <v>Yes</v>
      </c>
    </row>
    <row r="409" spans="1:15" x14ac:dyDescent="0.25">
      <c r="A409">
        <v>76</v>
      </c>
      <c r="B409" t="s">
        <v>14</v>
      </c>
      <c r="C409" t="s">
        <v>20</v>
      </c>
      <c r="D409" t="s">
        <v>16</v>
      </c>
      <c r="E409">
        <v>87.9</v>
      </c>
      <c r="F409">
        <v>780</v>
      </c>
      <c r="G409">
        <v>106</v>
      </c>
      <c r="H409">
        <v>56</v>
      </c>
      <c r="I409">
        <v>45</v>
      </c>
      <c r="J409">
        <v>82</v>
      </c>
      <c r="K409">
        <v>96</v>
      </c>
      <c r="L409">
        <v>16</v>
      </c>
      <c r="M409">
        <v>98.8</v>
      </c>
      <c r="N409">
        <v>0.38096999301716</v>
      </c>
      <c r="O409" s="28" t="str">
        <f t="shared" si="6"/>
        <v>Yes</v>
      </c>
    </row>
    <row r="410" spans="1:15" x14ac:dyDescent="0.25">
      <c r="A410">
        <v>88</v>
      </c>
      <c r="B410" t="s">
        <v>14</v>
      </c>
      <c r="C410" t="s">
        <v>18</v>
      </c>
      <c r="D410" t="s">
        <v>16</v>
      </c>
      <c r="E410">
        <v>39.6</v>
      </c>
      <c r="F410">
        <v>276</v>
      </c>
      <c r="G410">
        <v>151</v>
      </c>
      <c r="H410">
        <v>86</v>
      </c>
      <c r="I410">
        <v>46</v>
      </c>
      <c r="J410">
        <v>71</v>
      </c>
      <c r="K410">
        <v>95</v>
      </c>
      <c r="L410">
        <v>18</v>
      </c>
      <c r="M410">
        <v>97.7</v>
      </c>
      <c r="N410">
        <v>0.75118093331474101</v>
      </c>
      <c r="O410" s="28" t="str">
        <f t="shared" si="6"/>
        <v>Yes</v>
      </c>
    </row>
    <row r="411" spans="1:15" x14ac:dyDescent="0.25">
      <c r="A411">
        <v>89</v>
      </c>
      <c r="B411" t="s">
        <v>14</v>
      </c>
      <c r="C411" t="s">
        <v>15</v>
      </c>
      <c r="D411" t="s">
        <v>16</v>
      </c>
      <c r="E411">
        <v>86.3</v>
      </c>
      <c r="F411">
        <v>599</v>
      </c>
      <c r="G411">
        <v>136</v>
      </c>
      <c r="H411">
        <v>71</v>
      </c>
      <c r="I411">
        <v>76</v>
      </c>
      <c r="J411">
        <v>60</v>
      </c>
      <c r="K411">
        <v>96</v>
      </c>
      <c r="L411">
        <v>13</v>
      </c>
      <c r="M411">
        <v>98.4</v>
      </c>
      <c r="N411">
        <v>0.68619871393236798</v>
      </c>
      <c r="O411" s="28" t="str">
        <f t="shared" si="6"/>
        <v>Yes</v>
      </c>
    </row>
    <row r="412" spans="1:15" x14ac:dyDescent="0.25">
      <c r="A412">
        <v>89</v>
      </c>
      <c r="B412" t="s">
        <v>17</v>
      </c>
      <c r="C412" t="s">
        <v>18</v>
      </c>
      <c r="D412" t="s">
        <v>16</v>
      </c>
      <c r="E412">
        <v>47.6</v>
      </c>
      <c r="F412">
        <v>780</v>
      </c>
      <c r="G412">
        <v>156</v>
      </c>
      <c r="H412">
        <v>85</v>
      </c>
      <c r="I412">
        <v>31</v>
      </c>
      <c r="J412">
        <v>62</v>
      </c>
      <c r="K412">
        <v>96</v>
      </c>
      <c r="L412">
        <v>12</v>
      </c>
      <c r="M412">
        <v>97.9</v>
      </c>
      <c r="N412">
        <v>0.525218108422007</v>
      </c>
      <c r="O412" s="28" t="str">
        <f t="shared" si="6"/>
        <v>Yes</v>
      </c>
    </row>
    <row r="413" spans="1:15" x14ac:dyDescent="0.25">
      <c r="A413">
        <v>84</v>
      </c>
      <c r="B413" t="s">
        <v>17</v>
      </c>
      <c r="C413" t="s">
        <v>18</v>
      </c>
      <c r="D413" t="s">
        <v>16</v>
      </c>
      <c r="E413">
        <v>52.3</v>
      </c>
      <c r="F413">
        <v>276</v>
      </c>
      <c r="G413">
        <v>178</v>
      </c>
      <c r="H413">
        <v>86</v>
      </c>
      <c r="I413">
        <v>80</v>
      </c>
      <c r="J413">
        <v>62</v>
      </c>
      <c r="K413">
        <v>99</v>
      </c>
      <c r="L413">
        <v>18</v>
      </c>
      <c r="M413">
        <v>98.8</v>
      </c>
      <c r="N413">
        <v>0.735330424696088</v>
      </c>
      <c r="O413" s="28" t="str">
        <f t="shared" si="6"/>
        <v>Yes</v>
      </c>
    </row>
    <row r="414" spans="1:15" x14ac:dyDescent="0.25">
      <c r="A414">
        <v>81</v>
      </c>
      <c r="B414" t="s">
        <v>17</v>
      </c>
      <c r="C414" t="s">
        <v>20</v>
      </c>
      <c r="D414" t="s">
        <v>19</v>
      </c>
      <c r="E414">
        <v>92.9</v>
      </c>
      <c r="F414">
        <v>578</v>
      </c>
      <c r="G414">
        <v>119</v>
      </c>
      <c r="H414">
        <v>60</v>
      </c>
      <c r="I414">
        <v>35</v>
      </c>
      <c r="J414">
        <v>70</v>
      </c>
      <c r="K414">
        <v>97</v>
      </c>
      <c r="L414">
        <v>18</v>
      </c>
      <c r="M414">
        <v>96.8</v>
      </c>
      <c r="N414">
        <v>0.39800385855515003</v>
      </c>
      <c r="O414" s="28" t="str">
        <f t="shared" si="6"/>
        <v>Yes</v>
      </c>
    </row>
    <row r="415" spans="1:15" x14ac:dyDescent="0.25">
      <c r="A415">
        <v>68</v>
      </c>
      <c r="B415" t="s">
        <v>17</v>
      </c>
      <c r="C415" t="s">
        <v>15</v>
      </c>
      <c r="D415" t="s">
        <v>16</v>
      </c>
      <c r="E415">
        <v>44.8</v>
      </c>
      <c r="F415">
        <v>780</v>
      </c>
      <c r="G415">
        <v>114</v>
      </c>
      <c r="H415">
        <v>56</v>
      </c>
      <c r="I415">
        <v>99</v>
      </c>
      <c r="J415">
        <v>88</v>
      </c>
      <c r="K415">
        <v>92</v>
      </c>
      <c r="L415">
        <v>23</v>
      </c>
      <c r="M415">
        <v>98.1</v>
      </c>
      <c r="N415">
        <v>0.26231165152853497</v>
      </c>
      <c r="O415" s="28" t="str">
        <f t="shared" si="6"/>
        <v>No</v>
      </c>
    </row>
    <row r="416" spans="1:15" x14ac:dyDescent="0.25">
      <c r="A416">
        <v>89</v>
      </c>
      <c r="B416" t="s">
        <v>17</v>
      </c>
      <c r="C416" t="s">
        <v>20</v>
      </c>
      <c r="D416" t="s">
        <v>16</v>
      </c>
      <c r="E416">
        <v>61.8</v>
      </c>
      <c r="F416">
        <v>599</v>
      </c>
      <c r="G416">
        <v>134</v>
      </c>
      <c r="H416">
        <v>69</v>
      </c>
      <c r="I416">
        <v>38</v>
      </c>
      <c r="J416">
        <v>96</v>
      </c>
      <c r="K416">
        <v>96</v>
      </c>
      <c r="L416">
        <v>14</v>
      </c>
      <c r="M416">
        <v>98.4</v>
      </c>
      <c r="N416">
        <v>0.61924924914074697</v>
      </c>
      <c r="O416" s="28" t="str">
        <f t="shared" si="6"/>
        <v>Yes</v>
      </c>
    </row>
    <row r="417" spans="1:15" x14ac:dyDescent="0.25">
      <c r="A417">
        <v>80</v>
      </c>
      <c r="B417" t="s">
        <v>17</v>
      </c>
      <c r="C417" t="s">
        <v>20</v>
      </c>
      <c r="D417" t="s">
        <v>16</v>
      </c>
      <c r="E417">
        <v>68.400000000000006</v>
      </c>
      <c r="F417">
        <v>558</v>
      </c>
      <c r="G417">
        <v>114</v>
      </c>
      <c r="H417">
        <v>56</v>
      </c>
      <c r="I417">
        <v>102</v>
      </c>
      <c r="J417">
        <v>72</v>
      </c>
      <c r="K417">
        <v>94</v>
      </c>
      <c r="L417">
        <v>20</v>
      </c>
      <c r="M417">
        <v>97.9</v>
      </c>
      <c r="N417">
        <v>0.71058441432144004</v>
      </c>
      <c r="O417" s="28" t="str">
        <f t="shared" si="6"/>
        <v>Yes</v>
      </c>
    </row>
    <row r="418" spans="1:15" x14ac:dyDescent="0.25">
      <c r="A418">
        <v>75</v>
      </c>
      <c r="B418" t="s">
        <v>17</v>
      </c>
      <c r="C418" t="s">
        <v>20</v>
      </c>
      <c r="D418" t="s">
        <v>19</v>
      </c>
      <c r="E418">
        <v>2.6</v>
      </c>
      <c r="F418">
        <v>786</v>
      </c>
      <c r="G418">
        <v>122</v>
      </c>
      <c r="H418">
        <v>60</v>
      </c>
      <c r="I418">
        <v>30</v>
      </c>
      <c r="J418">
        <v>58</v>
      </c>
      <c r="K418">
        <v>94</v>
      </c>
      <c r="L418">
        <v>18</v>
      </c>
      <c r="M418">
        <v>96.8</v>
      </c>
      <c r="N418">
        <v>0.21915774960544601</v>
      </c>
      <c r="O418" s="28" t="str">
        <f t="shared" si="6"/>
        <v>No</v>
      </c>
    </row>
    <row r="419" spans="1:15" x14ac:dyDescent="0.25">
      <c r="A419">
        <v>89</v>
      </c>
      <c r="B419" t="s">
        <v>17</v>
      </c>
      <c r="C419" t="s">
        <v>18</v>
      </c>
      <c r="D419" t="s">
        <v>19</v>
      </c>
      <c r="E419">
        <v>63.6</v>
      </c>
      <c r="F419">
        <v>578</v>
      </c>
      <c r="G419">
        <v>126</v>
      </c>
      <c r="H419">
        <v>51</v>
      </c>
      <c r="I419">
        <v>61</v>
      </c>
      <c r="J419">
        <v>65</v>
      </c>
      <c r="K419">
        <v>97</v>
      </c>
      <c r="L419">
        <v>16</v>
      </c>
      <c r="M419">
        <v>98.2</v>
      </c>
      <c r="N419">
        <v>0.73503337411463099</v>
      </c>
      <c r="O419" s="28" t="str">
        <f t="shared" si="6"/>
        <v>Yes</v>
      </c>
    </row>
    <row r="420" spans="1:15" x14ac:dyDescent="0.25">
      <c r="A420">
        <v>76</v>
      </c>
      <c r="B420" t="s">
        <v>14</v>
      </c>
      <c r="C420" t="s">
        <v>20</v>
      </c>
      <c r="D420" t="s">
        <v>19</v>
      </c>
      <c r="E420">
        <v>18.399999999999999</v>
      </c>
      <c r="F420">
        <v>780</v>
      </c>
      <c r="G420">
        <v>164</v>
      </c>
      <c r="H420">
        <v>103</v>
      </c>
      <c r="I420">
        <v>43</v>
      </c>
      <c r="J420">
        <v>76</v>
      </c>
      <c r="K420">
        <v>100</v>
      </c>
      <c r="L420">
        <v>13</v>
      </c>
      <c r="M420">
        <v>97.3</v>
      </c>
      <c r="N420">
        <v>0.266366282674313</v>
      </c>
      <c r="O420" s="28" t="str">
        <f t="shared" si="6"/>
        <v>No</v>
      </c>
    </row>
    <row r="421" spans="1:15" x14ac:dyDescent="0.25">
      <c r="A421">
        <v>79</v>
      </c>
      <c r="B421" t="s">
        <v>17</v>
      </c>
      <c r="C421" t="s">
        <v>20</v>
      </c>
      <c r="D421" t="s">
        <v>16</v>
      </c>
      <c r="E421">
        <v>58.3</v>
      </c>
      <c r="F421">
        <v>428</v>
      </c>
      <c r="G421">
        <v>123</v>
      </c>
      <c r="H421">
        <v>80</v>
      </c>
      <c r="I421">
        <v>74</v>
      </c>
      <c r="J421">
        <v>65</v>
      </c>
      <c r="K421">
        <v>96</v>
      </c>
      <c r="L421">
        <v>16</v>
      </c>
      <c r="M421">
        <v>97.2</v>
      </c>
      <c r="N421">
        <v>0.41397155440845401</v>
      </c>
      <c r="O421" s="28" t="str">
        <f t="shared" si="6"/>
        <v>Yes</v>
      </c>
    </row>
    <row r="422" spans="1:15" x14ac:dyDescent="0.25">
      <c r="A422">
        <v>51</v>
      </c>
      <c r="B422" t="s">
        <v>14</v>
      </c>
      <c r="C422" t="s">
        <v>22</v>
      </c>
      <c r="D422" t="s">
        <v>16</v>
      </c>
      <c r="E422">
        <v>66.599999999999994</v>
      </c>
      <c r="F422">
        <v>578</v>
      </c>
      <c r="G422">
        <v>135</v>
      </c>
      <c r="H422">
        <v>65</v>
      </c>
      <c r="I422">
        <v>47</v>
      </c>
      <c r="J422">
        <v>74</v>
      </c>
      <c r="K422">
        <v>94</v>
      </c>
      <c r="L422">
        <v>16</v>
      </c>
      <c r="M422">
        <v>98.1</v>
      </c>
      <c r="N422">
        <v>0.46454145015685799</v>
      </c>
      <c r="O422" s="28" t="str">
        <f t="shared" si="6"/>
        <v>Yes</v>
      </c>
    </row>
    <row r="423" spans="1:15" x14ac:dyDescent="0.25">
      <c r="A423">
        <v>72</v>
      </c>
      <c r="B423" t="s">
        <v>14</v>
      </c>
      <c r="C423" t="s">
        <v>20</v>
      </c>
      <c r="D423" t="s">
        <v>19</v>
      </c>
      <c r="E423">
        <v>42</v>
      </c>
      <c r="F423">
        <v>780</v>
      </c>
      <c r="G423">
        <v>119</v>
      </c>
      <c r="H423">
        <v>76</v>
      </c>
      <c r="I423">
        <v>71</v>
      </c>
      <c r="J423">
        <v>61</v>
      </c>
      <c r="K423">
        <v>96</v>
      </c>
      <c r="L423">
        <v>18</v>
      </c>
      <c r="M423">
        <v>97.2</v>
      </c>
      <c r="N423">
        <v>0.26047781169610001</v>
      </c>
      <c r="O423" s="28" t="str">
        <f t="shared" si="6"/>
        <v>No</v>
      </c>
    </row>
    <row r="424" spans="1:15" x14ac:dyDescent="0.25">
      <c r="A424">
        <v>54</v>
      </c>
      <c r="B424" t="s">
        <v>17</v>
      </c>
      <c r="C424" t="s">
        <v>15</v>
      </c>
      <c r="D424" t="s">
        <v>19</v>
      </c>
      <c r="E424">
        <v>63.6</v>
      </c>
      <c r="F424">
        <v>789</v>
      </c>
      <c r="G424">
        <v>122</v>
      </c>
      <c r="H424">
        <v>73</v>
      </c>
      <c r="I424">
        <v>81</v>
      </c>
      <c r="J424">
        <v>52</v>
      </c>
      <c r="K424">
        <v>98</v>
      </c>
      <c r="L424">
        <v>14</v>
      </c>
      <c r="M424">
        <v>97.2</v>
      </c>
      <c r="N424">
        <v>0.28254115879685798</v>
      </c>
      <c r="O424" s="28" t="str">
        <f t="shared" si="6"/>
        <v>No</v>
      </c>
    </row>
    <row r="425" spans="1:15" x14ac:dyDescent="0.25">
      <c r="A425">
        <v>71</v>
      </c>
      <c r="B425" t="s">
        <v>17</v>
      </c>
      <c r="C425" t="s">
        <v>18</v>
      </c>
      <c r="D425" t="s">
        <v>16</v>
      </c>
      <c r="E425">
        <v>64.599999999999994</v>
      </c>
      <c r="F425">
        <v>780</v>
      </c>
      <c r="G425">
        <v>183</v>
      </c>
      <c r="H425">
        <v>85</v>
      </c>
      <c r="I425">
        <v>41</v>
      </c>
      <c r="J425">
        <v>84</v>
      </c>
      <c r="K425">
        <v>95</v>
      </c>
      <c r="L425">
        <v>19</v>
      </c>
      <c r="M425">
        <v>99.3</v>
      </c>
      <c r="N425">
        <v>0.52717629373346397</v>
      </c>
      <c r="O425" s="28" t="str">
        <f t="shared" si="6"/>
        <v>Yes</v>
      </c>
    </row>
    <row r="426" spans="1:15" x14ac:dyDescent="0.25">
      <c r="A426">
        <v>89</v>
      </c>
      <c r="B426" t="s">
        <v>17</v>
      </c>
      <c r="C426" t="s">
        <v>20</v>
      </c>
      <c r="D426" t="s">
        <v>16</v>
      </c>
      <c r="E426">
        <v>40.700000000000003</v>
      </c>
      <c r="F426">
        <v>276</v>
      </c>
      <c r="G426">
        <v>131</v>
      </c>
      <c r="H426">
        <v>62</v>
      </c>
      <c r="I426">
        <v>28</v>
      </c>
      <c r="J426">
        <v>62</v>
      </c>
      <c r="K426">
        <v>100</v>
      </c>
      <c r="L426">
        <v>12</v>
      </c>
      <c r="M426">
        <v>97.2</v>
      </c>
      <c r="N426">
        <v>0.55011894709634801</v>
      </c>
      <c r="O426" s="28" t="str">
        <f t="shared" si="6"/>
        <v>Yes</v>
      </c>
    </row>
    <row r="427" spans="1:15" x14ac:dyDescent="0.25">
      <c r="A427">
        <v>57</v>
      </c>
      <c r="B427" t="s">
        <v>17</v>
      </c>
      <c r="C427" t="s">
        <v>20</v>
      </c>
      <c r="D427" t="s">
        <v>16</v>
      </c>
      <c r="E427">
        <v>72.400000000000006</v>
      </c>
      <c r="F427">
        <v>786</v>
      </c>
      <c r="G427">
        <v>154</v>
      </c>
      <c r="H427">
        <v>102</v>
      </c>
      <c r="I427">
        <v>43</v>
      </c>
      <c r="J427">
        <v>107</v>
      </c>
      <c r="K427">
        <v>100</v>
      </c>
      <c r="L427">
        <v>20</v>
      </c>
      <c r="M427">
        <v>98.1</v>
      </c>
      <c r="N427">
        <v>0.192112077941679</v>
      </c>
      <c r="O427" s="28" t="str">
        <f t="shared" si="6"/>
        <v>No</v>
      </c>
    </row>
    <row r="428" spans="1:15" x14ac:dyDescent="0.25">
      <c r="A428">
        <v>63</v>
      </c>
      <c r="B428" t="s">
        <v>14</v>
      </c>
      <c r="C428" t="s">
        <v>20</v>
      </c>
      <c r="D428" t="s">
        <v>19</v>
      </c>
      <c r="E428">
        <v>36.200000000000003</v>
      </c>
      <c r="F428">
        <v>782</v>
      </c>
      <c r="G428">
        <v>112</v>
      </c>
      <c r="H428">
        <v>64</v>
      </c>
      <c r="I428">
        <v>24</v>
      </c>
      <c r="J428">
        <v>96</v>
      </c>
      <c r="K428">
        <v>97</v>
      </c>
      <c r="L428">
        <v>16</v>
      </c>
      <c r="M428">
        <v>97.5</v>
      </c>
      <c r="N428">
        <v>0.43062201140261103</v>
      </c>
      <c r="O428" s="28" t="str">
        <f t="shared" si="6"/>
        <v>Yes</v>
      </c>
    </row>
    <row r="429" spans="1:15" x14ac:dyDescent="0.25">
      <c r="A429">
        <v>65</v>
      </c>
      <c r="B429" t="s">
        <v>14</v>
      </c>
      <c r="C429" t="s">
        <v>20</v>
      </c>
      <c r="D429" t="s">
        <v>16</v>
      </c>
      <c r="E429">
        <v>124.1</v>
      </c>
      <c r="F429">
        <v>276</v>
      </c>
      <c r="G429">
        <v>158</v>
      </c>
      <c r="H429">
        <v>75</v>
      </c>
      <c r="I429">
        <v>46</v>
      </c>
      <c r="J429">
        <v>68</v>
      </c>
      <c r="K429">
        <v>99</v>
      </c>
      <c r="L429">
        <v>20</v>
      </c>
      <c r="M429">
        <v>98.6</v>
      </c>
      <c r="N429">
        <v>0.56539007582424505</v>
      </c>
      <c r="O429" s="28" t="str">
        <f t="shared" si="6"/>
        <v>Yes</v>
      </c>
    </row>
    <row r="430" spans="1:15" x14ac:dyDescent="0.25">
      <c r="A430">
        <v>48</v>
      </c>
      <c r="B430" t="s">
        <v>17</v>
      </c>
      <c r="C430" t="s">
        <v>18</v>
      </c>
      <c r="D430" t="s">
        <v>19</v>
      </c>
      <c r="E430">
        <v>20.9</v>
      </c>
      <c r="F430">
        <v>789</v>
      </c>
      <c r="G430">
        <v>119</v>
      </c>
      <c r="H430">
        <v>66</v>
      </c>
      <c r="I430">
        <v>105</v>
      </c>
      <c r="J430">
        <v>80</v>
      </c>
      <c r="K430">
        <v>100</v>
      </c>
      <c r="L430">
        <v>17</v>
      </c>
      <c r="M430">
        <v>97.5</v>
      </c>
      <c r="N430">
        <v>0.49984163232360002</v>
      </c>
      <c r="O430" s="28" t="str">
        <f t="shared" si="6"/>
        <v>Yes</v>
      </c>
    </row>
    <row r="431" spans="1:15" x14ac:dyDescent="0.25">
      <c r="A431">
        <v>54</v>
      </c>
      <c r="B431" t="s">
        <v>14</v>
      </c>
      <c r="C431" t="s">
        <v>18</v>
      </c>
      <c r="D431" t="s">
        <v>16</v>
      </c>
      <c r="E431">
        <v>161.19999999999999</v>
      </c>
      <c r="F431">
        <v>789</v>
      </c>
      <c r="G431">
        <v>134</v>
      </c>
      <c r="H431">
        <v>86</v>
      </c>
      <c r="I431">
        <v>53</v>
      </c>
      <c r="J431">
        <v>70</v>
      </c>
      <c r="K431">
        <v>95</v>
      </c>
      <c r="L431">
        <v>22</v>
      </c>
      <c r="M431">
        <v>98.6</v>
      </c>
      <c r="N431">
        <v>0.55827793606640697</v>
      </c>
      <c r="O431" s="28" t="str">
        <f t="shared" si="6"/>
        <v>Yes</v>
      </c>
    </row>
    <row r="432" spans="1:15" x14ac:dyDescent="0.25">
      <c r="A432">
        <v>85</v>
      </c>
      <c r="B432" t="s">
        <v>14</v>
      </c>
      <c r="C432" t="s">
        <v>20</v>
      </c>
      <c r="D432" t="s">
        <v>19</v>
      </c>
      <c r="E432">
        <v>45.5</v>
      </c>
      <c r="F432">
        <v>486</v>
      </c>
      <c r="G432">
        <v>125</v>
      </c>
      <c r="H432">
        <v>69</v>
      </c>
      <c r="I432">
        <v>35</v>
      </c>
      <c r="J432">
        <v>69</v>
      </c>
      <c r="K432">
        <v>94</v>
      </c>
      <c r="L432">
        <v>20</v>
      </c>
      <c r="M432">
        <v>99.7</v>
      </c>
      <c r="N432">
        <v>0.67930737820665099</v>
      </c>
      <c r="O432" s="28" t="str">
        <f t="shared" si="6"/>
        <v>Yes</v>
      </c>
    </row>
    <row r="433" spans="1:15" x14ac:dyDescent="0.25">
      <c r="A433">
        <v>53</v>
      </c>
      <c r="B433" t="s">
        <v>14</v>
      </c>
      <c r="C433" t="s">
        <v>18</v>
      </c>
      <c r="D433" t="s">
        <v>16</v>
      </c>
      <c r="E433">
        <v>64.2</v>
      </c>
      <c r="F433">
        <v>789</v>
      </c>
      <c r="G433">
        <v>145</v>
      </c>
      <c r="H433">
        <v>101</v>
      </c>
      <c r="I433">
        <v>55</v>
      </c>
      <c r="J433">
        <v>99</v>
      </c>
      <c r="K433">
        <v>96</v>
      </c>
      <c r="L433">
        <v>16</v>
      </c>
      <c r="M433">
        <v>98.6</v>
      </c>
      <c r="N433">
        <v>0.564681001673353</v>
      </c>
      <c r="O433" s="28" t="str">
        <f t="shared" si="6"/>
        <v>Yes</v>
      </c>
    </row>
    <row r="434" spans="1:15" x14ac:dyDescent="0.25">
      <c r="A434">
        <v>61</v>
      </c>
      <c r="B434" t="s">
        <v>14</v>
      </c>
      <c r="C434" t="s">
        <v>21</v>
      </c>
      <c r="D434" t="s">
        <v>19</v>
      </c>
      <c r="E434">
        <v>23.1</v>
      </c>
      <c r="F434">
        <v>486</v>
      </c>
      <c r="G434">
        <v>114</v>
      </c>
      <c r="H434">
        <v>73</v>
      </c>
      <c r="I434">
        <v>66</v>
      </c>
      <c r="J434">
        <v>56</v>
      </c>
      <c r="K434">
        <v>97</v>
      </c>
      <c r="L434">
        <v>15</v>
      </c>
      <c r="M434">
        <v>99.7</v>
      </c>
      <c r="N434">
        <v>0.62856739917895099</v>
      </c>
      <c r="O434" s="28" t="str">
        <f t="shared" si="6"/>
        <v>Yes</v>
      </c>
    </row>
    <row r="435" spans="1:15" x14ac:dyDescent="0.25">
      <c r="A435">
        <v>62</v>
      </c>
      <c r="B435" t="s">
        <v>17</v>
      </c>
      <c r="C435" t="s">
        <v>22</v>
      </c>
      <c r="D435" t="s">
        <v>16</v>
      </c>
      <c r="E435">
        <v>136.80000000000001</v>
      </c>
      <c r="F435">
        <v>276</v>
      </c>
      <c r="G435">
        <v>118</v>
      </c>
      <c r="H435">
        <v>60</v>
      </c>
      <c r="I435">
        <v>50</v>
      </c>
      <c r="J435">
        <v>99</v>
      </c>
      <c r="K435">
        <v>95</v>
      </c>
      <c r="L435">
        <v>18</v>
      </c>
      <c r="M435">
        <v>99.1</v>
      </c>
      <c r="N435">
        <v>0.53455647763870495</v>
      </c>
      <c r="O435" s="28" t="str">
        <f t="shared" si="6"/>
        <v>Yes</v>
      </c>
    </row>
    <row r="436" spans="1:15" x14ac:dyDescent="0.25">
      <c r="A436">
        <v>89</v>
      </c>
      <c r="B436" t="s">
        <v>14</v>
      </c>
      <c r="C436" t="s">
        <v>20</v>
      </c>
      <c r="D436" t="s">
        <v>19</v>
      </c>
      <c r="E436">
        <v>15</v>
      </c>
      <c r="F436">
        <v>780</v>
      </c>
      <c r="G436">
        <v>107</v>
      </c>
      <c r="H436">
        <v>65</v>
      </c>
      <c r="I436">
        <v>38</v>
      </c>
      <c r="J436">
        <v>95</v>
      </c>
      <c r="K436">
        <v>96</v>
      </c>
      <c r="L436">
        <v>17</v>
      </c>
      <c r="M436">
        <v>97.5</v>
      </c>
      <c r="N436">
        <v>0.32444871994774299</v>
      </c>
      <c r="O436" s="28" t="str">
        <f t="shared" si="6"/>
        <v>Yes</v>
      </c>
    </row>
    <row r="437" spans="1:15" x14ac:dyDescent="0.25">
      <c r="A437">
        <v>61</v>
      </c>
      <c r="B437" t="s">
        <v>14</v>
      </c>
      <c r="C437" t="s">
        <v>20</v>
      </c>
      <c r="D437" t="s">
        <v>16</v>
      </c>
      <c r="E437">
        <v>97.9</v>
      </c>
      <c r="F437">
        <v>599</v>
      </c>
      <c r="G437">
        <v>86</v>
      </c>
      <c r="H437">
        <v>53</v>
      </c>
      <c r="I437">
        <v>69</v>
      </c>
      <c r="J437">
        <v>82</v>
      </c>
      <c r="K437">
        <v>100</v>
      </c>
      <c r="L437">
        <v>22</v>
      </c>
      <c r="M437">
        <v>97.5</v>
      </c>
      <c r="N437">
        <v>0.58729728562539196</v>
      </c>
      <c r="O437" s="28" t="str">
        <f t="shared" si="6"/>
        <v>Yes</v>
      </c>
    </row>
    <row r="438" spans="1:15" x14ac:dyDescent="0.25">
      <c r="A438">
        <v>67</v>
      </c>
      <c r="B438" t="s">
        <v>17</v>
      </c>
      <c r="C438" t="s">
        <v>20</v>
      </c>
      <c r="D438" t="s">
        <v>16</v>
      </c>
      <c r="E438">
        <v>103.6</v>
      </c>
      <c r="F438">
        <v>276</v>
      </c>
      <c r="G438">
        <v>166</v>
      </c>
      <c r="H438">
        <v>89</v>
      </c>
      <c r="I438">
        <v>31</v>
      </c>
      <c r="J438">
        <v>90</v>
      </c>
      <c r="K438">
        <v>99</v>
      </c>
      <c r="L438">
        <v>16</v>
      </c>
      <c r="M438">
        <v>96.6</v>
      </c>
      <c r="N438">
        <v>0.40824448867963697</v>
      </c>
      <c r="O438" s="28" t="str">
        <f t="shared" si="6"/>
        <v>Yes</v>
      </c>
    </row>
    <row r="439" spans="1:15" x14ac:dyDescent="0.25">
      <c r="A439">
        <v>38</v>
      </c>
      <c r="B439" t="s">
        <v>14</v>
      </c>
      <c r="C439" t="s">
        <v>15</v>
      </c>
      <c r="D439" t="s">
        <v>16</v>
      </c>
      <c r="E439">
        <v>126.7</v>
      </c>
      <c r="F439">
        <v>276</v>
      </c>
      <c r="G439">
        <v>136</v>
      </c>
      <c r="H439">
        <v>81</v>
      </c>
      <c r="I439">
        <v>44</v>
      </c>
      <c r="J439">
        <v>76</v>
      </c>
      <c r="K439">
        <v>91</v>
      </c>
      <c r="L439">
        <v>16</v>
      </c>
      <c r="M439">
        <v>97.7</v>
      </c>
      <c r="N439">
        <v>0.50946659687872198</v>
      </c>
      <c r="O439" s="28" t="str">
        <f t="shared" si="6"/>
        <v>Yes</v>
      </c>
    </row>
    <row r="440" spans="1:15" x14ac:dyDescent="0.25">
      <c r="A440">
        <v>75</v>
      </c>
      <c r="B440" t="s">
        <v>17</v>
      </c>
      <c r="C440" t="s">
        <v>20</v>
      </c>
      <c r="D440" t="s">
        <v>16</v>
      </c>
      <c r="E440">
        <v>24.2</v>
      </c>
      <c r="F440">
        <v>428</v>
      </c>
      <c r="G440">
        <v>121</v>
      </c>
      <c r="H440">
        <v>103</v>
      </c>
      <c r="I440">
        <v>66</v>
      </c>
      <c r="J440">
        <v>99</v>
      </c>
      <c r="K440">
        <v>99</v>
      </c>
      <c r="L440">
        <v>22</v>
      </c>
      <c r="M440">
        <v>97.5</v>
      </c>
      <c r="N440">
        <v>0.34752084807209399</v>
      </c>
      <c r="O440" s="28" t="str">
        <f t="shared" si="6"/>
        <v>Yes</v>
      </c>
    </row>
    <row r="441" spans="1:15" x14ac:dyDescent="0.25">
      <c r="A441">
        <v>86</v>
      </c>
      <c r="B441" t="s">
        <v>14</v>
      </c>
      <c r="C441" t="s">
        <v>20</v>
      </c>
      <c r="D441" t="s">
        <v>19</v>
      </c>
      <c r="E441">
        <v>87.8</v>
      </c>
      <c r="F441">
        <v>578</v>
      </c>
      <c r="G441">
        <v>161</v>
      </c>
      <c r="H441">
        <v>77</v>
      </c>
      <c r="I441">
        <v>60</v>
      </c>
      <c r="J441">
        <v>59</v>
      </c>
      <c r="K441">
        <v>96</v>
      </c>
      <c r="L441">
        <v>18</v>
      </c>
      <c r="M441">
        <v>98.4</v>
      </c>
      <c r="N441">
        <v>0.49378900836287498</v>
      </c>
      <c r="O441" s="28" t="str">
        <f t="shared" si="6"/>
        <v>Yes</v>
      </c>
    </row>
    <row r="442" spans="1:15" x14ac:dyDescent="0.25">
      <c r="A442">
        <v>61</v>
      </c>
      <c r="B442" t="s">
        <v>14</v>
      </c>
      <c r="C442" t="s">
        <v>21</v>
      </c>
      <c r="D442" t="s">
        <v>16</v>
      </c>
      <c r="E442">
        <v>48.4</v>
      </c>
      <c r="F442">
        <v>786</v>
      </c>
      <c r="G442">
        <v>155</v>
      </c>
      <c r="H442">
        <v>85</v>
      </c>
      <c r="I442">
        <v>70</v>
      </c>
      <c r="J442">
        <v>78</v>
      </c>
      <c r="K442">
        <v>99</v>
      </c>
      <c r="L442">
        <v>15</v>
      </c>
      <c r="M442">
        <v>100</v>
      </c>
      <c r="N442">
        <v>0.28712336871217897</v>
      </c>
      <c r="O442" s="28" t="str">
        <f t="shared" si="6"/>
        <v>No</v>
      </c>
    </row>
    <row r="443" spans="1:15" x14ac:dyDescent="0.25">
      <c r="A443">
        <v>22</v>
      </c>
      <c r="B443" t="s">
        <v>14</v>
      </c>
      <c r="C443" t="s">
        <v>18</v>
      </c>
      <c r="D443" t="s">
        <v>16</v>
      </c>
      <c r="E443">
        <v>48.2</v>
      </c>
      <c r="F443">
        <v>599</v>
      </c>
      <c r="G443">
        <v>107</v>
      </c>
      <c r="H443">
        <v>51</v>
      </c>
      <c r="I443">
        <v>82</v>
      </c>
      <c r="J443">
        <v>80</v>
      </c>
      <c r="K443">
        <v>97</v>
      </c>
      <c r="L443">
        <v>16</v>
      </c>
      <c r="M443">
        <v>97.9</v>
      </c>
      <c r="N443">
        <v>0.78637442778195799</v>
      </c>
      <c r="O443" s="28" t="str">
        <f t="shared" si="6"/>
        <v>Yes</v>
      </c>
    </row>
    <row r="444" spans="1:15" x14ac:dyDescent="0.25">
      <c r="A444">
        <v>39</v>
      </c>
      <c r="B444" t="s">
        <v>14</v>
      </c>
      <c r="C444" t="s">
        <v>20</v>
      </c>
      <c r="D444" t="s">
        <v>19</v>
      </c>
      <c r="E444">
        <v>49.3</v>
      </c>
      <c r="F444">
        <v>789</v>
      </c>
      <c r="G444">
        <v>93</v>
      </c>
      <c r="H444">
        <v>56</v>
      </c>
      <c r="I444">
        <v>74</v>
      </c>
      <c r="J444">
        <v>64</v>
      </c>
      <c r="K444">
        <v>99</v>
      </c>
      <c r="L444">
        <v>20</v>
      </c>
      <c r="M444">
        <v>96.8</v>
      </c>
      <c r="N444">
        <v>0.28749395509475301</v>
      </c>
      <c r="O444" s="28" t="str">
        <f t="shared" si="6"/>
        <v>No</v>
      </c>
    </row>
    <row r="445" spans="1:15" x14ac:dyDescent="0.25">
      <c r="A445">
        <v>23</v>
      </c>
      <c r="B445" t="s">
        <v>14</v>
      </c>
      <c r="C445" t="s">
        <v>21</v>
      </c>
      <c r="D445" t="s">
        <v>16</v>
      </c>
      <c r="E445">
        <v>71.7</v>
      </c>
      <c r="F445">
        <v>577</v>
      </c>
      <c r="G445">
        <v>113</v>
      </c>
      <c r="H445">
        <v>95</v>
      </c>
      <c r="I445">
        <v>81</v>
      </c>
      <c r="J445">
        <v>76</v>
      </c>
      <c r="K445">
        <v>97</v>
      </c>
      <c r="L445">
        <v>16</v>
      </c>
      <c r="M445">
        <v>98.2</v>
      </c>
      <c r="N445">
        <v>0.66906243103121898</v>
      </c>
      <c r="O445" s="28" t="str">
        <f t="shared" si="6"/>
        <v>Yes</v>
      </c>
    </row>
    <row r="446" spans="1:15" x14ac:dyDescent="0.25">
      <c r="A446">
        <v>87</v>
      </c>
      <c r="B446" t="s">
        <v>17</v>
      </c>
      <c r="C446" t="s">
        <v>18</v>
      </c>
      <c r="D446" t="s">
        <v>19</v>
      </c>
      <c r="E446">
        <v>62.1</v>
      </c>
      <c r="F446">
        <v>780</v>
      </c>
      <c r="G446">
        <v>104</v>
      </c>
      <c r="H446">
        <v>52</v>
      </c>
      <c r="I446">
        <v>58</v>
      </c>
      <c r="J446">
        <v>96</v>
      </c>
      <c r="K446">
        <v>94</v>
      </c>
      <c r="L446">
        <v>20</v>
      </c>
      <c r="M446">
        <v>97.8</v>
      </c>
      <c r="N446">
        <v>0.53052324009894003</v>
      </c>
      <c r="O446" s="28" t="str">
        <f t="shared" si="6"/>
        <v>Yes</v>
      </c>
    </row>
    <row r="447" spans="1:15" x14ac:dyDescent="0.25">
      <c r="A447">
        <v>89</v>
      </c>
      <c r="B447" t="s">
        <v>14</v>
      </c>
      <c r="C447" t="s">
        <v>15</v>
      </c>
      <c r="D447" t="s">
        <v>16</v>
      </c>
      <c r="E447">
        <v>69.099999999999994</v>
      </c>
      <c r="F447">
        <v>428</v>
      </c>
      <c r="G447">
        <v>140</v>
      </c>
      <c r="H447">
        <v>65</v>
      </c>
      <c r="I447">
        <v>32</v>
      </c>
      <c r="J447">
        <v>94</v>
      </c>
      <c r="K447">
        <v>92</v>
      </c>
      <c r="L447">
        <v>18</v>
      </c>
      <c r="M447">
        <v>99.1</v>
      </c>
      <c r="N447">
        <v>0.66187329550567198</v>
      </c>
      <c r="O447" s="28" t="str">
        <f t="shared" si="6"/>
        <v>Yes</v>
      </c>
    </row>
    <row r="448" spans="1:15" x14ac:dyDescent="0.25">
      <c r="A448">
        <v>29</v>
      </c>
      <c r="B448" t="s">
        <v>17</v>
      </c>
      <c r="C448" t="s">
        <v>22</v>
      </c>
      <c r="D448" t="s">
        <v>16</v>
      </c>
      <c r="E448">
        <v>89.6</v>
      </c>
      <c r="F448">
        <v>789</v>
      </c>
      <c r="G448">
        <v>155</v>
      </c>
      <c r="H448">
        <v>87</v>
      </c>
      <c r="I448">
        <v>101</v>
      </c>
      <c r="J448">
        <v>89</v>
      </c>
      <c r="K448">
        <v>99</v>
      </c>
      <c r="L448">
        <v>16</v>
      </c>
      <c r="M448">
        <v>97.7</v>
      </c>
      <c r="N448">
        <v>0.22501376524584801</v>
      </c>
      <c r="O448" s="28" t="str">
        <f t="shared" si="6"/>
        <v>No</v>
      </c>
    </row>
    <row r="449" spans="1:15" x14ac:dyDescent="0.25">
      <c r="A449">
        <v>72</v>
      </c>
      <c r="B449" t="s">
        <v>17</v>
      </c>
      <c r="C449" t="s">
        <v>20</v>
      </c>
      <c r="D449" t="s">
        <v>19</v>
      </c>
      <c r="E449">
        <v>59.8</v>
      </c>
      <c r="F449">
        <v>789</v>
      </c>
      <c r="G449">
        <v>132</v>
      </c>
      <c r="H449">
        <v>63</v>
      </c>
      <c r="I449">
        <v>43</v>
      </c>
      <c r="J449">
        <v>91</v>
      </c>
      <c r="K449">
        <v>95</v>
      </c>
      <c r="L449">
        <v>16</v>
      </c>
      <c r="M449">
        <v>96.3</v>
      </c>
      <c r="N449">
        <v>0.27226776915694501</v>
      </c>
      <c r="O449" s="28" t="str">
        <f t="shared" si="6"/>
        <v>No</v>
      </c>
    </row>
    <row r="450" spans="1:15" x14ac:dyDescent="0.25">
      <c r="A450">
        <v>67</v>
      </c>
      <c r="B450" t="s">
        <v>17</v>
      </c>
      <c r="C450" t="s">
        <v>18</v>
      </c>
      <c r="D450" t="s">
        <v>19</v>
      </c>
      <c r="E450">
        <v>36.299999999999997</v>
      </c>
      <c r="F450">
        <v>786</v>
      </c>
      <c r="G450">
        <v>169</v>
      </c>
      <c r="H450">
        <v>85</v>
      </c>
      <c r="I450">
        <v>38</v>
      </c>
      <c r="J450">
        <v>76</v>
      </c>
      <c r="K450">
        <v>99</v>
      </c>
      <c r="L450">
        <v>17</v>
      </c>
      <c r="M450">
        <v>98.6</v>
      </c>
      <c r="N450">
        <v>0.45732315022929498</v>
      </c>
      <c r="O450" s="28" t="str">
        <f t="shared" si="6"/>
        <v>Yes</v>
      </c>
    </row>
    <row r="451" spans="1:15" x14ac:dyDescent="0.25">
      <c r="A451">
        <v>83</v>
      </c>
      <c r="B451" t="s">
        <v>14</v>
      </c>
      <c r="C451" t="s">
        <v>18</v>
      </c>
      <c r="D451" t="s">
        <v>19</v>
      </c>
      <c r="E451">
        <v>105.3</v>
      </c>
      <c r="F451">
        <v>780</v>
      </c>
      <c r="G451">
        <v>169</v>
      </c>
      <c r="H451">
        <v>72</v>
      </c>
      <c r="I451">
        <v>63</v>
      </c>
      <c r="J451">
        <v>74</v>
      </c>
      <c r="K451">
        <v>98</v>
      </c>
      <c r="L451">
        <v>18</v>
      </c>
      <c r="M451">
        <v>97.9</v>
      </c>
      <c r="N451">
        <v>0.58150451559340199</v>
      </c>
      <c r="O451" s="28" t="str">
        <f t="shared" ref="O451:O514" si="7">IF(N451&gt;=0.3,"Yes","No")</f>
        <v>Yes</v>
      </c>
    </row>
    <row r="452" spans="1:15" x14ac:dyDescent="0.25">
      <c r="A452">
        <v>30</v>
      </c>
      <c r="B452" t="s">
        <v>17</v>
      </c>
      <c r="C452" t="s">
        <v>22</v>
      </c>
      <c r="D452" t="s">
        <v>19</v>
      </c>
      <c r="E452">
        <v>20</v>
      </c>
      <c r="F452">
        <v>786</v>
      </c>
      <c r="G452">
        <v>152</v>
      </c>
      <c r="H452">
        <v>59</v>
      </c>
      <c r="I452">
        <v>59</v>
      </c>
      <c r="J452">
        <v>95</v>
      </c>
      <c r="K452">
        <v>100</v>
      </c>
      <c r="L452">
        <v>18</v>
      </c>
      <c r="M452">
        <v>98.1</v>
      </c>
      <c r="N452">
        <v>0.22390634733720799</v>
      </c>
      <c r="O452" s="28" t="str">
        <f t="shared" si="7"/>
        <v>No</v>
      </c>
    </row>
    <row r="453" spans="1:15" x14ac:dyDescent="0.25">
      <c r="A453">
        <v>57</v>
      </c>
      <c r="B453" t="s">
        <v>17</v>
      </c>
      <c r="C453" t="s">
        <v>15</v>
      </c>
      <c r="D453" t="s">
        <v>19</v>
      </c>
      <c r="E453">
        <v>31.1</v>
      </c>
      <c r="F453">
        <v>786</v>
      </c>
      <c r="G453">
        <v>145</v>
      </c>
      <c r="H453">
        <v>79</v>
      </c>
      <c r="I453">
        <v>60</v>
      </c>
      <c r="J453">
        <v>67</v>
      </c>
      <c r="K453">
        <v>97</v>
      </c>
      <c r="L453">
        <v>15</v>
      </c>
      <c r="M453">
        <v>97.9</v>
      </c>
      <c r="N453">
        <v>0.234889113739673</v>
      </c>
      <c r="O453" s="28" t="str">
        <f t="shared" si="7"/>
        <v>No</v>
      </c>
    </row>
    <row r="454" spans="1:15" x14ac:dyDescent="0.25">
      <c r="A454">
        <v>83</v>
      </c>
      <c r="B454" t="s">
        <v>17</v>
      </c>
      <c r="C454" t="s">
        <v>20</v>
      </c>
      <c r="D454" t="s">
        <v>19</v>
      </c>
      <c r="E454">
        <v>18.399999999999999</v>
      </c>
      <c r="F454">
        <v>782</v>
      </c>
      <c r="G454">
        <v>196</v>
      </c>
      <c r="H454">
        <v>106</v>
      </c>
      <c r="I454">
        <v>53</v>
      </c>
      <c r="J454">
        <v>88</v>
      </c>
      <c r="K454">
        <v>93</v>
      </c>
      <c r="L454">
        <v>18</v>
      </c>
      <c r="M454">
        <v>97.2</v>
      </c>
      <c r="N454">
        <v>0.27422583548358498</v>
      </c>
      <c r="O454" s="28" t="str">
        <f t="shared" si="7"/>
        <v>No</v>
      </c>
    </row>
    <row r="455" spans="1:15" x14ac:dyDescent="0.25">
      <c r="A455">
        <v>89</v>
      </c>
      <c r="B455" t="s">
        <v>14</v>
      </c>
      <c r="C455" t="s">
        <v>20</v>
      </c>
      <c r="D455" t="s">
        <v>19</v>
      </c>
      <c r="E455">
        <v>21.4</v>
      </c>
      <c r="F455">
        <v>486</v>
      </c>
      <c r="G455">
        <v>98</v>
      </c>
      <c r="H455">
        <v>60</v>
      </c>
      <c r="I455">
        <v>60</v>
      </c>
      <c r="J455">
        <v>74</v>
      </c>
      <c r="K455">
        <v>98</v>
      </c>
      <c r="L455">
        <v>18</v>
      </c>
      <c r="M455">
        <v>97.9</v>
      </c>
      <c r="N455">
        <v>0.63934522206121003</v>
      </c>
      <c r="O455" s="28" t="str">
        <f t="shared" si="7"/>
        <v>Yes</v>
      </c>
    </row>
    <row r="456" spans="1:15" x14ac:dyDescent="0.25">
      <c r="A456">
        <v>54</v>
      </c>
      <c r="B456" t="s">
        <v>17</v>
      </c>
      <c r="C456" t="s">
        <v>22</v>
      </c>
      <c r="D456" t="s">
        <v>19</v>
      </c>
      <c r="E456">
        <v>31.6</v>
      </c>
      <c r="F456">
        <v>786</v>
      </c>
      <c r="G456">
        <v>148</v>
      </c>
      <c r="H456">
        <v>94</v>
      </c>
      <c r="I456">
        <v>77</v>
      </c>
      <c r="J456">
        <v>101</v>
      </c>
      <c r="K456">
        <v>96</v>
      </c>
      <c r="L456">
        <v>18</v>
      </c>
      <c r="M456">
        <v>98.2</v>
      </c>
      <c r="N456">
        <v>0.18761967063336399</v>
      </c>
      <c r="O456" s="28" t="str">
        <f t="shared" si="7"/>
        <v>No</v>
      </c>
    </row>
    <row r="457" spans="1:15" x14ac:dyDescent="0.25">
      <c r="A457">
        <v>40</v>
      </c>
      <c r="B457" t="s">
        <v>17</v>
      </c>
      <c r="C457" t="s">
        <v>20</v>
      </c>
      <c r="D457" t="s">
        <v>16</v>
      </c>
      <c r="E457">
        <v>43.1</v>
      </c>
      <c r="F457">
        <v>789</v>
      </c>
      <c r="G457">
        <v>129</v>
      </c>
      <c r="H457">
        <v>60</v>
      </c>
      <c r="I457">
        <v>79</v>
      </c>
      <c r="J457">
        <v>62</v>
      </c>
      <c r="K457">
        <v>97</v>
      </c>
      <c r="L457">
        <v>18</v>
      </c>
      <c r="M457">
        <v>98.1</v>
      </c>
      <c r="N457">
        <v>0.28303972333836303</v>
      </c>
      <c r="O457" s="28" t="str">
        <f t="shared" si="7"/>
        <v>No</v>
      </c>
    </row>
    <row r="458" spans="1:15" x14ac:dyDescent="0.25">
      <c r="A458">
        <v>61</v>
      </c>
      <c r="B458" t="s">
        <v>14</v>
      </c>
      <c r="C458" t="s">
        <v>21</v>
      </c>
      <c r="D458" t="s">
        <v>19</v>
      </c>
      <c r="E458">
        <v>46.4</v>
      </c>
      <c r="F458">
        <v>787</v>
      </c>
      <c r="G458">
        <v>143</v>
      </c>
      <c r="H458">
        <v>82</v>
      </c>
      <c r="I458">
        <v>60</v>
      </c>
      <c r="J458">
        <v>100</v>
      </c>
      <c r="K458">
        <v>96</v>
      </c>
      <c r="L458">
        <v>18</v>
      </c>
      <c r="M458">
        <v>98.1</v>
      </c>
      <c r="N458">
        <v>0.37570620473447902</v>
      </c>
      <c r="O458" s="28" t="str">
        <f t="shared" si="7"/>
        <v>Yes</v>
      </c>
    </row>
    <row r="459" spans="1:15" x14ac:dyDescent="0.25">
      <c r="A459">
        <v>47</v>
      </c>
      <c r="B459" t="s">
        <v>14</v>
      </c>
      <c r="C459" t="s">
        <v>20</v>
      </c>
      <c r="D459" t="s">
        <v>19</v>
      </c>
      <c r="E459">
        <v>27</v>
      </c>
      <c r="F459">
        <v>786</v>
      </c>
      <c r="G459">
        <v>204</v>
      </c>
      <c r="H459">
        <v>93</v>
      </c>
      <c r="I459">
        <v>79</v>
      </c>
      <c r="J459">
        <v>110</v>
      </c>
      <c r="K459">
        <v>97</v>
      </c>
      <c r="L459">
        <v>22</v>
      </c>
      <c r="M459">
        <v>97.2</v>
      </c>
      <c r="N459">
        <v>0.19982888160361001</v>
      </c>
      <c r="O459" s="28" t="str">
        <f t="shared" si="7"/>
        <v>No</v>
      </c>
    </row>
    <row r="460" spans="1:15" x14ac:dyDescent="0.25">
      <c r="A460">
        <v>71</v>
      </c>
      <c r="B460" t="s">
        <v>17</v>
      </c>
      <c r="C460" t="s">
        <v>20</v>
      </c>
      <c r="D460" t="s">
        <v>16</v>
      </c>
      <c r="E460">
        <v>87.9</v>
      </c>
      <c r="F460">
        <v>780</v>
      </c>
      <c r="G460">
        <v>145</v>
      </c>
      <c r="H460">
        <v>76</v>
      </c>
      <c r="I460">
        <v>63</v>
      </c>
      <c r="J460">
        <v>92</v>
      </c>
      <c r="K460">
        <v>100</v>
      </c>
      <c r="L460">
        <v>16</v>
      </c>
      <c r="M460">
        <v>97.5</v>
      </c>
      <c r="N460">
        <v>0.251203513764165</v>
      </c>
      <c r="O460" s="28" t="str">
        <f t="shared" si="7"/>
        <v>No</v>
      </c>
    </row>
    <row r="461" spans="1:15" x14ac:dyDescent="0.25">
      <c r="A461">
        <v>89</v>
      </c>
      <c r="B461" t="s">
        <v>17</v>
      </c>
      <c r="C461" t="s">
        <v>18</v>
      </c>
      <c r="D461" t="s">
        <v>16</v>
      </c>
      <c r="E461">
        <v>112.4</v>
      </c>
      <c r="F461">
        <v>786</v>
      </c>
      <c r="G461">
        <v>104</v>
      </c>
      <c r="H461">
        <v>91</v>
      </c>
      <c r="I461">
        <v>47</v>
      </c>
      <c r="J461">
        <v>84</v>
      </c>
      <c r="K461">
        <v>97</v>
      </c>
      <c r="L461">
        <v>16</v>
      </c>
      <c r="M461">
        <v>97.2</v>
      </c>
      <c r="N461">
        <v>0.38488686489132601</v>
      </c>
      <c r="O461" s="28" t="str">
        <f t="shared" si="7"/>
        <v>Yes</v>
      </c>
    </row>
    <row r="462" spans="1:15" x14ac:dyDescent="0.25">
      <c r="A462">
        <v>80</v>
      </c>
      <c r="B462" t="s">
        <v>14</v>
      </c>
      <c r="C462" t="s">
        <v>20</v>
      </c>
      <c r="D462" t="s">
        <v>19</v>
      </c>
      <c r="E462">
        <v>45.2</v>
      </c>
      <c r="F462">
        <v>780</v>
      </c>
      <c r="G462">
        <v>155</v>
      </c>
      <c r="H462">
        <v>100</v>
      </c>
      <c r="I462">
        <v>60</v>
      </c>
      <c r="J462">
        <v>86</v>
      </c>
      <c r="K462">
        <v>97</v>
      </c>
      <c r="L462">
        <v>20</v>
      </c>
      <c r="M462">
        <v>97.9</v>
      </c>
      <c r="N462">
        <v>0.253304719135516</v>
      </c>
      <c r="O462" s="28" t="str">
        <f t="shared" si="7"/>
        <v>No</v>
      </c>
    </row>
    <row r="463" spans="1:15" x14ac:dyDescent="0.25">
      <c r="A463">
        <v>89</v>
      </c>
      <c r="B463" t="s">
        <v>14</v>
      </c>
      <c r="C463" t="s">
        <v>18</v>
      </c>
      <c r="D463" t="s">
        <v>16</v>
      </c>
      <c r="E463">
        <v>43.4</v>
      </c>
      <c r="F463">
        <v>428</v>
      </c>
      <c r="G463">
        <v>173</v>
      </c>
      <c r="H463">
        <v>104</v>
      </c>
      <c r="I463">
        <v>39</v>
      </c>
      <c r="J463">
        <v>78</v>
      </c>
      <c r="K463">
        <v>100</v>
      </c>
      <c r="L463">
        <v>16</v>
      </c>
      <c r="M463">
        <v>97.9</v>
      </c>
      <c r="N463">
        <v>0.74387471981987796</v>
      </c>
      <c r="O463" s="28" t="str">
        <f t="shared" si="7"/>
        <v>Yes</v>
      </c>
    </row>
    <row r="464" spans="1:15" x14ac:dyDescent="0.25">
      <c r="A464">
        <v>89</v>
      </c>
      <c r="B464" t="s">
        <v>17</v>
      </c>
      <c r="C464" t="s">
        <v>18</v>
      </c>
      <c r="D464" t="s">
        <v>16</v>
      </c>
      <c r="E464">
        <v>91.6</v>
      </c>
      <c r="F464">
        <v>599</v>
      </c>
      <c r="G464">
        <v>142</v>
      </c>
      <c r="H464">
        <v>72</v>
      </c>
      <c r="I464">
        <v>56</v>
      </c>
      <c r="J464">
        <v>56</v>
      </c>
      <c r="K464">
        <v>100</v>
      </c>
      <c r="L464">
        <v>18</v>
      </c>
      <c r="M464">
        <v>96.3</v>
      </c>
      <c r="N464">
        <v>0.73043612971211003</v>
      </c>
      <c r="O464" s="28" t="str">
        <f t="shared" si="7"/>
        <v>Yes</v>
      </c>
    </row>
    <row r="465" spans="1:15" x14ac:dyDescent="0.25">
      <c r="A465">
        <v>89</v>
      </c>
      <c r="B465" t="s">
        <v>17</v>
      </c>
      <c r="C465" t="s">
        <v>20</v>
      </c>
      <c r="D465" t="s">
        <v>19</v>
      </c>
      <c r="E465">
        <v>69.5</v>
      </c>
      <c r="F465">
        <v>276</v>
      </c>
      <c r="G465">
        <v>133</v>
      </c>
      <c r="H465">
        <v>88</v>
      </c>
      <c r="I465">
        <v>72</v>
      </c>
      <c r="J465">
        <v>66</v>
      </c>
      <c r="K465">
        <v>98</v>
      </c>
      <c r="L465">
        <v>17</v>
      </c>
      <c r="M465">
        <v>99</v>
      </c>
      <c r="N465">
        <v>0.50013260683493799</v>
      </c>
      <c r="O465" s="28" t="str">
        <f t="shared" si="7"/>
        <v>Yes</v>
      </c>
    </row>
    <row r="466" spans="1:15" x14ac:dyDescent="0.25">
      <c r="A466">
        <v>81</v>
      </c>
      <c r="B466" t="s">
        <v>17</v>
      </c>
      <c r="C466" t="s">
        <v>20</v>
      </c>
      <c r="D466" t="s">
        <v>19</v>
      </c>
      <c r="E466">
        <v>24.4</v>
      </c>
      <c r="F466">
        <v>780</v>
      </c>
      <c r="G466">
        <v>140</v>
      </c>
      <c r="H466">
        <v>69</v>
      </c>
      <c r="I466">
        <v>85</v>
      </c>
      <c r="J466">
        <v>85</v>
      </c>
      <c r="K466">
        <v>99</v>
      </c>
      <c r="L466">
        <v>14</v>
      </c>
      <c r="M466">
        <v>99.7</v>
      </c>
      <c r="N466">
        <v>0.33863640707190501</v>
      </c>
      <c r="O466" s="28" t="str">
        <f t="shared" si="7"/>
        <v>Yes</v>
      </c>
    </row>
    <row r="467" spans="1:15" x14ac:dyDescent="0.25">
      <c r="A467">
        <v>89</v>
      </c>
      <c r="B467" t="s">
        <v>17</v>
      </c>
      <c r="C467" t="s">
        <v>18</v>
      </c>
      <c r="D467" t="s">
        <v>16</v>
      </c>
      <c r="E467">
        <v>113.6</v>
      </c>
      <c r="F467">
        <v>780</v>
      </c>
      <c r="G467">
        <v>115</v>
      </c>
      <c r="H467">
        <v>63</v>
      </c>
      <c r="I467">
        <v>50</v>
      </c>
      <c r="J467">
        <v>52</v>
      </c>
      <c r="K467">
        <v>98</v>
      </c>
      <c r="L467">
        <v>16</v>
      </c>
      <c r="M467">
        <v>98.8</v>
      </c>
      <c r="N467">
        <v>0.58171546460096102</v>
      </c>
      <c r="O467" s="28" t="str">
        <f t="shared" si="7"/>
        <v>Yes</v>
      </c>
    </row>
    <row r="468" spans="1:15" x14ac:dyDescent="0.25">
      <c r="A468">
        <v>78</v>
      </c>
      <c r="B468" t="s">
        <v>17</v>
      </c>
      <c r="C468" t="s">
        <v>18</v>
      </c>
      <c r="D468" t="s">
        <v>19</v>
      </c>
      <c r="E468">
        <v>15.6</v>
      </c>
      <c r="F468">
        <v>780</v>
      </c>
      <c r="G468">
        <v>187</v>
      </c>
      <c r="H468">
        <v>79</v>
      </c>
      <c r="I468">
        <v>107</v>
      </c>
      <c r="J468">
        <v>79.945799457994596</v>
      </c>
      <c r="K468">
        <v>95</v>
      </c>
      <c r="L468">
        <v>17.626919602529401</v>
      </c>
      <c r="M468">
        <v>97.9776874435411</v>
      </c>
      <c r="N468">
        <v>0.46538431994006002</v>
      </c>
      <c r="O468" s="28" t="str">
        <f t="shared" si="7"/>
        <v>Yes</v>
      </c>
    </row>
    <row r="469" spans="1:15" x14ac:dyDescent="0.25">
      <c r="A469">
        <v>69</v>
      </c>
      <c r="B469" t="s">
        <v>17</v>
      </c>
      <c r="C469" t="s">
        <v>20</v>
      </c>
      <c r="D469" t="s">
        <v>19</v>
      </c>
      <c r="E469">
        <v>16.2</v>
      </c>
      <c r="F469">
        <v>578</v>
      </c>
      <c r="G469">
        <v>140</v>
      </c>
      <c r="H469">
        <v>77</v>
      </c>
      <c r="I469">
        <v>46</v>
      </c>
      <c r="J469">
        <v>108</v>
      </c>
      <c r="K469">
        <v>97</v>
      </c>
      <c r="L469">
        <v>19</v>
      </c>
      <c r="M469">
        <v>98.4</v>
      </c>
      <c r="N469">
        <v>0.41037999855183699</v>
      </c>
      <c r="O469" s="28" t="str">
        <f t="shared" si="7"/>
        <v>Yes</v>
      </c>
    </row>
    <row r="470" spans="1:15" x14ac:dyDescent="0.25">
      <c r="A470">
        <v>43</v>
      </c>
      <c r="B470" t="s">
        <v>17</v>
      </c>
      <c r="C470" t="s">
        <v>22</v>
      </c>
      <c r="D470" t="s">
        <v>19</v>
      </c>
      <c r="E470">
        <v>40.6</v>
      </c>
      <c r="F470">
        <v>786</v>
      </c>
      <c r="G470">
        <v>187</v>
      </c>
      <c r="H470">
        <v>93</v>
      </c>
      <c r="I470">
        <v>50</v>
      </c>
      <c r="J470">
        <v>96</v>
      </c>
      <c r="K470">
        <v>98</v>
      </c>
      <c r="L470">
        <v>18</v>
      </c>
      <c r="M470">
        <v>97.7</v>
      </c>
      <c r="N470">
        <v>0.18674113735946901</v>
      </c>
      <c r="O470" s="28" t="str">
        <f t="shared" si="7"/>
        <v>No</v>
      </c>
    </row>
    <row r="471" spans="1:15" x14ac:dyDescent="0.25">
      <c r="A471">
        <v>40</v>
      </c>
      <c r="B471" t="s">
        <v>14</v>
      </c>
      <c r="C471" t="s">
        <v>20</v>
      </c>
      <c r="D471" t="s">
        <v>19</v>
      </c>
      <c r="E471">
        <v>19.3</v>
      </c>
      <c r="F471">
        <v>786</v>
      </c>
      <c r="G471">
        <v>140</v>
      </c>
      <c r="H471">
        <v>92</v>
      </c>
      <c r="I471">
        <v>77</v>
      </c>
      <c r="J471">
        <v>111</v>
      </c>
      <c r="K471">
        <v>97</v>
      </c>
      <c r="L471">
        <v>17</v>
      </c>
      <c r="M471">
        <v>95.7</v>
      </c>
      <c r="N471">
        <v>0.17648739917239201</v>
      </c>
      <c r="O471" s="28" t="str">
        <f t="shared" si="7"/>
        <v>No</v>
      </c>
    </row>
    <row r="472" spans="1:15" x14ac:dyDescent="0.25">
      <c r="A472">
        <v>87</v>
      </c>
      <c r="B472" t="s">
        <v>17</v>
      </c>
      <c r="C472" t="s">
        <v>18</v>
      </c>
      <c r="D472" t="s">
        <v>19</v>
      </c>
      <c r="E472">
        <v>42.5</v>
      </c>
      <c r="F472">
        <v>787</v>
      </c>
      <c r="G472">
        <v>144</v>
      </c>
      <c r="H472">
        <v>70</v>
      </c>
      <c r="I472">
        <v>48</v>
      </c>
      <c r="J472">
        <v>75</v>
      </c>
      <c r="K472">
        <v>94</v>
      </c>
      <c r="L472">
        <v>20</v>
      </c>
      <c r="M472">
        <v>97.7</v>
      </c>
      <c r="N472">
        <v>0.64209083388707799</v>
      </c>
      <c r="O472" s="28" t="str">
        <f t="shared" si="7"/>
        <v>Yes</v>
      </c>
    </row>
    <row r="473" spans="1:15" x14ac:dyDescent="0.25">
      <c r="A473">
        <v>64</v>
      </c>
      <c r="B473" t="s">
        <v>14</v>
      </c>
      <c r="C473" t="s">
        <v>21</v>
      </c>
      <c r="D473" t="s">
        <v>19</v>
      </c>
      <c r="E473">
        <v>42.2</v>
      </c>
      <c r="F473">
        <v>578</v>
      </c>
      <c r="G473">
        <v>137</v>
      </c>
      <c r="H473">
        <v>63</v>
      </c>
      <c r="I473">
        <v>74</v>
      </c>
      <c r="J473">
        <v>80</v>
      </c>
      <c r="K473">
        <v>97</v>
      </c>
      <c r="L473">
        <v>13</v>
      </c>
      <c r="M473">
        <v>97.3</v>
      </c>
      <c r="N473">
        <v>0.44197096597216601</v>
      </c>
      <c r="O473" s="28" t="str">
        <f t="shared" si="7"/>
        <v>Yes</v>
      </c>
    </row>
    <row r="474" spans="1:15" x14ac:dyDescent="0.25">
      <c r="A474">
        <v>83</v>
      </c>
      <c r="B474" t="s">
        <v>17</v>
      </c>
      <c r="C474" t="s">
        <v>18</v>
      </c>
      <c r="D474" t="s">
        <v>19</v>
      </c>
      <c r="E474">
        <v>19.2</v>
      </c>
      <c r="F474">
        <v>486</v>
      </c>
      <c r="G474">
        <v>135</v>
      </c>
      <c r="H474">
        <v>62</v>
      </c>
      <c r="I474">
        <v>64</v>
      </c>
      <c r="J474">
        <v>60</v>
      </c>
      <c r="K474">
        <v>95</v>
      </c>
      <c r="L474">
        <v>18</v>
      </c>
      <c r="M474">
        <v>98.8</v>
      </c>
      <c r="N474">
        <v>0.78964526478166597</v>
      </c>
      <c r="O474" s="28" t="str">
        <f t="shared" si="7"/>
        <v>Yes</v>
      </c>
    </row>
    <row r="475" spans="1:15" x14ac:dyDescent="0.25">
      <c r="A475">
        <v>47</v>
      </c>
      <c r="B475" t="s">
        <v>17</v>
      </c>
      <c r="C475" t="s">
        <v>20</v>
      </c>
      <c r="D475" t="s">
        <v>16</v>
      </c>
      <c r="E475">
        <v>74.2</v>
      </c>
      <c r="F475">
        <v>789</v>
      </c>
      <c r="G475">
        <v>119</v>
      </c>
      <c r="H475">
        <v>72</v>
      </c>
      <c r="I475">
        <v>79</v>
      </c>
      <c r="J475">
        <v>104</v>
      </c>
      <c r="K475">
        <v>100</v>
      </c>
      <c r="L475">
        <v>12</v>
      </c>
      <c r="M475">
        <v>98.4</v>
      </c>
      <c r="N475">
        <v>0.31215928392293502</v>
      </c>
      <c r="O475" s="28" t="str">
        <f t="shared" si="7"/>
        <v>Yes</v>
      </c>
    </row>
    <row r="476" spans="1:15" x14ac:dyDescent="0.25">
      <c r="A476">
        <v>80</v>
      </c>
      <c r="B476" t="s">
        <v>17</v>
      </c>
      <c r="C476" t="s">
        <v>20</v>
      </c>
      <c r="D476" t="s">
        <v>19</v>
      </c>
      <c r="E476">
        <v>42.5</v>
      </c>
      <c r="F476">
        <v>786</v>
      </c>
      <c r="G476">
        <v>110</v>
      </c>
      <c r="H476">
        <v>66</v>
      </c>
      <c r="I476">
        <v>68</v>
      </c>
      <c r="J476">
        <v>96</v>
      </c>
      <c r="K476">
        <v>95</v>
      </c>
      <c r="L476">
        <v>20</v>
      </c>
      <c r="M476">
        <v>98.9</v>
      </c>
      <c r="N476">
        <v>0.25011805024758599</v>
      </c>
      <c r="O476" s="28" t="str">
        <f t="shared" si="7"/>
        <v>No</v>
      </c>
    </row>
    <row r="477" spans="1:15" x14ac:dyDescent="0.25">
      <c r="A477">
        <v>87</v>
      </c>
      <c r="B477" t="s">
        <v>17</v>
      </c>
      <c r="C477" t="s">
        <v>20</v>
      </c>
      <c r="D477" t="s">
        <v>19</v>
      </c>
      <c r="E477">
        <v>23.6</v>
      </c>
      <c r="F477">
        <v>780</v>
      </c>
      <c r="G477">
        <v>172</v>
      </c>
      <c r="H477">
        <v>91</v>
      </c>
      <c r="I477">
        <v>57</v>
      </c>
      <c r="J477">
        <v>84</v>
      </c>
      <c r="K477">
        <v>99</v>
      </c>
      <c r="L477">
        <v>20</v>
      </c>
      <c r="M477">
        <v>98.8</v>
      </c>
      <c r="N477">
        <v>0.26245364185133502</v>
      </c>
      <c r="O477" s="28" t="str">
        <f t="shared" si="7"/>
        <v>No</v>
      </c>
    </row>
    <row r="478" spans="1:15" x14ac:dyDescent="0.25">
      <c r="A478">
        <v>79</v>
      </c>
      <c r="B478" t="s">
        <v>14</v>
      </c>
      <c r="C478" t="s">
        <v>18</v>
      </c>
      <c r="D478" t="s">
        <v>16</v>
      </c>
      <c r="E478">
        <v>117.3</v>
      </c>
      <c r="F478">
        <v>276</v>
      </c>
      <c r="G478">
        <v>124</v>
      </c>
      <c r="H478">
        <v>100</v>
      </c>
      <c r="I478">
        <v>75</v>
      </c>
      <c r="J478">
        <v>107</v>
      </c>
      <c r="K478">
        <v>96</v>
      </c>
      <c r="L478">
        <v>17</v>
      </c>
      <c r="M478">
        <v>98.2</v>
      </c>
      <c r="N478">
        <v>0.73066397665385197</v>
      </c>
      <c r="O478" s="28" t="str">
        <f t="shared" si="7"/>
        <v>Yes</v>
      </c>
    </row>
    <row r="479" spans="1:15" x14ac:dyDescent="0.25">
      <c r="A479">
        <v>35</v>
      </c>
      <c r="B479" t="s">
        <v>17</v>
      </c>
      <c r="C479" t="s">
        <v>20</v>
      </c>
      <c r="D479" t="s">
        <v>19</v>
      </c>
      <c r="E479">
        <v>19.2</v>
      </c>
      <c r="F479">
        <v>789</v>
      </c>
      <c r="G479">
        <v>137</v>
      </c>
      <c r="H479">
        <v>71</v>
      </c>
      <c r="I479">
        <v>59</v>
      </c>
      <c r="J479">
        <v>62</v>
      </c>
      <c r="K479">
        <v>98</v>
      </c>
      <c r="L479">
        <v>16</v>
      </c>
      <c r="M479">
        <v>98.8</v>
      </c>
      <c r="N479">
        <v>0.29932895061568798</v>
      </c>
      <c r="O479" s="28" t="str">
        <f t="shared" si="7"/>
        <v>No</v>
      </c>
    </row>
    <row r="480" spans="1:15" x14ac:dyDescent="0.25">
      <c r="A480">
        <v>62</v>
      </c>
      <c r="B480" t="s">
        <v>14</v>
      </c>
      <c r="C480" t="s">
        <v>18</v>
      </c>
      <c r="D480" t="s">
        <v>16</v>
      </c>
      <c r="E480">
        <v>21.4</v>
      </c>
      <c r="F480">
        <v>786</v>
      </c>
      <c r="G480">
        <v>123</v>
      </c>
      <c r="H480">
        <v>69</v>
      </c>
      <c r="I480">
        <v>100</v>
      </c>
      <c r="J480">
        <v>69</v>
      </c>
      <c r="K480">
        <v>98</v>
      </c>
      <c r="L480">
        <v>20</v>
      </c>
      <c r="M480">
        <v>98.1</v>
      </c>
      <c r="N480">
        <v>0.47321134498244899</v>
      </c>
      <c r="O480" s="28" t="str">
        <f t="shared" si="7"/>
        <v>Yes</v>
      </c>
    </row>
    <row r="481" spans="1:15" x14ac:dyDescent="0.25">
      <c r="A481">
        <v>52</v>
      </c>
      <c r="B481" t="s">
        <v>14</v>
      </c>
      <c r="C481" t="s">
        <v>15</v>
      </c>
      <c r="D481" t="s">
        <v>19</v>
      </c>
      <c r="E481">
        <v>18.899999999999999</v>
      </c>
      <c r="F481">
        <v>780</v>
      </c>
      <c r="G481">
        <v>134</v>
      </c>
      <c r="H481">
        <v>78</v>
      </c>
      <c r="I481">
        <v>69</v>
      </c>
      <c r="J481">
        <v>123</v>
      </c>
      <c r="K481">
        <v>94</v>
      </c>
      <c r="L481">
        <v>21</v>
      </c>
      <c r="M481">
        <v>97.3</v>
      </c>
      <c r="N481">
        <v>0.26355002582081</v>
      </c>
      <c r="O481" s="28" t="str">
        <f t="shared" si="7"/>
        <v>No</v>
      </c>
    </row>
    <row r="482" spans="1:15" x14ac:dyDescent="0.25">
      <c r="A482">
        <v>64</v>
      </c>
      <c r="B482" t="s">
        <v>14</v>
      </c>
      <c r="C482" t="s">
        <v>18</v>
      </c>
      <c r="D482" t="s">
        <v>16</v>
      </c>
      <c r="E482">
        <v>40.1</v>
      </c>
      <c r="F482">
        <v>486</v>
      </c>
      <c r="G482">
        <v>161</v>
      </c>
      <c r="H482">
        <v>69</v>
      </c>
      <c r="I482">
        <v>72</v>
      </c>
      <c r="J482">
        <v>80</v>
      </c>
      <c r="K482">
        <v>95</v>
      </c>
      <c r="L482">
        <v>16</v>
      </c>
      <c r="M482">
        <v>99.1</v>
      </c>
      <c r="N482">
        <v>0.81525115752590105</v>
      </c>
      <c r="O482" s="28" t="str">
        <f t="shared" si="7"/>
        <v>Yes</v>
      </c>
    </row>
    <row r="483" spans="1:15" x14ac:dyDescent="0.25">
      <c r="A483">
        <v>84</v>
      </c>
      <c r="B483" t="s">
        <v>14</v>
      </c>
      <c r="C483" t="s">
        <v>20</v>
      </c>
      <c r="D483" t="s">
        <v>19</v>
      </c>
      <c r="E483">
        <v>36.1</v>
      </c>
      <c r="F483">
        <v>780</v>
      </c>
      <c r="G483">
        <v>133</v>
      </c>
      <c r="H483">
        <v>79</v>
      </c>
      <c r="I483">
        <v>73</v>
      </c>
      <c r="J483">
        <v>84</v>
      </c>
      <c r="K483">
        <v>94</v>
      </c>
      <c r="L483">
        <v>12</v>
      </c>
      <c r="M483">
        <v>97.9</v>
      </c>
      <c r="N483">
        <v>0.313857834200443</v>
      </c>
      <c r="O483" s="28" t="str">
        <f t="shared" si="7"/>
        <v>Yes</v>
      </c>
    </row>
    <row r="484" spans="1:15" x14ac:dyDescent="0.25">
      <c r="A484">
        <v>86</v>
      </c>
      <c r="B484" t="s">
        <v>14</v>
      </c>
      <c r="C484" t="s">
        <v>20</v>
      </c>
      <c r="D484" t="s">
        <v>19</v>
      </c>
      <c r="E484">
        <v>45.2</v>
      </c>
      <c r="F484">
        <v>780</v>
      </c>
      <c r="G484">
        <v>113</v>
      </c>
      <c r="H484">
        <v>68</v>
      </c>
      <c r="I484">
        <v>103</v>
      </c>
      <c r="J484">
        <v>88</v>
      </c>
      <c r="K484">
        <v>99</v>
      </c>
      <c r="L484">
        <v>16</v>
      </c>
      <c r="M484">
        <v>96.6</v>
      </c>
      <c r="N484">
        <v>0.27291396020554398</v>
      </c>
      <c r="O484" s="28" t="str">
        <f t="shared" si="7"/>
        <v>No</v>
      </c>
    </row>
    <row r="485" spans="1:15" x14ac:dyDescent="0.25">
      <c r="A485">
        <v>83</v>
      </c>
      <c r="B485" t="s">
        <v>17</v>
      </c>
      <c r="C485" t="s">
        <v>20</v>
      </c>
      <c r="D485" t="s">
        <v>19</v>
      </c>
      <c r="E485">
        <v>47.2</v>
      </c>
      <c r="F485">
        <v>599</v>
      </c>
      <c r="G485">
        <v>123</v>
      </c>
      <c r="H485">
        <v>80</v>
      </c>
      <c r="I485">
        <v>40</v>
      </c>
      <c r="J485">
        <v>76</v>
      </c>
      <c r="K485">
        <v>98</v>
      </c>
      <c r="L485">
        <v>12</v>
      </c>
      <c r="M485">
        <v>96.8</v>
      </c>
      <c r="N485">
        <v>0.52109827132940101</v>
      </c>
      <c r="O485" s="28" t="str">
        <f t="shared" si="7"/>
        <v>Yes</v>
      </c>
    </row>
    <row r="486" spans="1:15" x14ac:dyDescent="0.25">
      <c r="A486">
        <v>65</v>
      </c>
      <c r="B486" t="s">
        <v>17</v>
      </c>
      <c r="C486" t="s">
        <v>20</v>
      </c>
      <c r="D486" t="s">
        <v>19</v>
      </c>
      <c r="E486">
        <v>45.3</v>
      </c>
      <c r="F486">
        <v>780</v>
      </c>
      <c r="G486">
        <v>135</v>
      </c>
      <c r="H486">
        <v>66</v>
      </c>
      <c r="I486">
        <v>84</v>
      </c>
      <c r="J486">
        <v>74</v>
      </c>
      <c r="K486">
        <v>94</v>
      </c>
      <c r="L486">
        <v>16</v>
      </c>
      <c r="M486">
        <v>98.6</v>
      </c>
      <c r="N486">
        <v>0.272572944774784</v>
      </c>
      <c r="O486" s="28" t="str">
        <f t="shared" si="7"/>
        <v>No</v>
      </c>
    </row>
    <row r="487" spans="1:15" x14ac:dyDescent="0.25">
      <c r="A487">
        <v>75</v>
      </c>
      <c r="B487" t="s">
        <v>14</v>
      </c>
      <c r="C487" t="s">
        <v>18</v>
      </c>
      <c r="D487" t="s">
        <v>16</v>
      </c>
      <c r="E487">
        <v>94.1</v>
      </c>
      <c r="F487">
        <v>780</v>
      </c>
      <c r="G487">
        <v>129</v>
      </c>
      <c r="H487">
        <v>81</v>
      </c>
      <c r="I487">
        <v>69</v>
      </c>
      <c r="J487">
        <v>78</v>
      </c>
      <c r="K487">
        <v>97</v>
      </c>
      <c r="L487">
        <v>18</v>
      </c>
      <c r="M487">
        <v>98.2</v>
      </c>
      <c r="N487">
        <v>0.54332607132585398</v>
      </c>
      <c r="O487" s="28" t="str">
        <f t="shared" si="7"/>
        <v>Yes</v>
      </c>
    </row>
    <row r="488" spans="1:15" x14ac:dyDescent="0.25">
      <c r="A488">
        <v>57</v>
      </c>
      <c r="B488" t="s">
        <v>14</v>
      </c>
      <c r="C488" t="s">
        <v>22</v>
      </c>
      <c r="D488" t="s">
        <v>16</v>
      </c>
      <c r="E488">
        <v>113.8</v>
      </c>
      <c r="F488">
        <v>787</v>
      </c>
      <c r="G488">
        <v>176</v>
      </c>
      <c r="H488">
        <v>90</v>
      </c>
      <c r="I488">
        <v>57</v>
      </c>
      <c r="J488">
        <v>88</v>
      </c>
      <c r="K488">
        <v>99</v>
      </c>
      <c r="L488">
        <v>22</v>
      </c>
      <c r="M488">
        <v>98.8</v>
      </c>
      <c r="N488">
        <v>0.39357608498983399</v>
      </c>
      <c r="O488" s="28" t="str">
        <f t="shared" si="7"/>
        <v>Yes</v>
      </c>
    </row>
    <row r="489" spans="1:15" x14ac:dyDescent="0.25">
      <c r="A489">
        <v>38</v>
      </c>
      <c r="B489" t="s">
        <v>17</v>
      </c>
      <c r="C489" t="s">
        <v>21</v>
      </c>
      <c r="D489" t="s">
        <v>19</v>
      </c>
      <c r="E489">
        <v>40.9</v>
      </c>
      <c r="F489">
        <v>599</v>
      </c>
      <c r="G489">
        <v>126</v>
      </c>
      <c r="H489">
        <v>79</v>
      </c>
      <c r="I489">
        <v>72</v>
      </c>
      <c r="J489">
        <v>115</v>
      </c>
      <c r="K489">
        <v>97</v>
      </c>
      <c r="L489">
        <v>18</v>
      </c>
      <c r="M489">
        <v>98.4</v>
      </c>
      <c r="N489">
        <v>0.45428879518829801</v>
      </c>
      <c r="O489" s="28" t="str">
        <f t="shared" si="7"/>
        <v>Yes</v>
      </c>
    </row>
    <row r="490" spans="1:15" x14ac:dyDescent="0.25">
      <c r="A490">
        <v>52</v>
      </c>
      <c r="B490" t="s">
        <v>17</v>
      </c>
      <c r="C490" t="s">
        <v>18</v>
      </c>
      <c r="D490" t="s">
        <v>19</v>
      </c>
      <c r="E490">
        <v>45.8</v>
      </c>
      <c r="F490">
        <v>789</v>
      </c>
      <c r="G490">
        <v>113</v>
      </c>
      <c r="H490">
        <v>72</v>
      </c>
      <c r="I490">
        <v>63</v>
      </c>
      <c r="J490">
        <v>89</v>
      </c>
      <c r="K490">
        <v>98</v>
      </c>
      <c r="L490">
        <v>17</v>
      </c>
      <c r="M490">
        <v>96.8</v>
      </c>
      <c r="N490">
        <v>0.47320129990104698</v>
      </c>
      <c r="O490" s="28" t="str">
        <f t="shared" si="7"/>
        <v>Yes</v>
      </c>
    </row>
    <row r="491" spans="1:15" x14ac:dyDescent="0.25">
      <c r="A491">
        <v>65</v>
      </c>
      <c r="B491" t="s">
        <v>14</v>
      </c>
      <c r="C491" t="s">
        <v>15</v>
      </c>
      <c r="D491" t="s">
        <v>16</v>
      </c>
      <c r="E491">
        <v>69.599999999999994</v>
      </c>
      <c r="F491">
        <v>780</v>
      </c>
      <c r="G491">
        <v>104</v>
      </c>
      <c r="H491">
        <v>55</v>
      </c>
      <c r="I491">
        <v>72</v>
      </c>
      <c r="J491">
        <v>63</v>
      </c>
      <c r="K491">
        <v>98</v>
      </c>
      <c r="L491">
        <v>16</v>
      </c>
      <c r="M491">
        <v>97.9</v>
      </c>
      <c r="N491">
        <v>0.35530670505448803</v>
      </c>
      <c r="O491" s="28" t="str">
        <f t="shared" si="7"/>
        <v>Yes</v>
      </c>
    </row>
    <row r="492" spans="1:15" x14ac:dyDescent="0.25">
      <c r="A492">
        <v>39</v>
      </c>
      <c r="B492" t="s">
        <v>17</v>
      </c>
      <c r="C492" t="s">
        <v>22</v>
      </c>
      <c r="D492" t="s">
        <v>19</v>
      </c>
      <c r="E492">
        <v>25</v>
      </c>
      <c r="F492">
        <v>782</v>
      </c>
      <c r="G492">
        <v>126</v>
      </c>
      <c r="H492">
        <v>88</v>
      </c>
      <c r="I492">
        <v>70</v>
      </c>
      <c r="J492">
        <v>92</v>
      </c>
      <c r="K492">
        <v>100</v>
      </c>
      <c r="L492">
        <v>17</v>
      </c>
      <c r="M492">
        <v>97.5</v>
      </c>
      <c r="N492">
        <v>0.26782711312328</v>
      </c>
      <c r="O492" s="28" t="str">
        <f t="shared" si="7"/>
        <v>No</v>
      </c>
    </row>
    <row r="493" spans="1:15" x14ac:dyDescent="0.25">
      <c r="A493">
        <v>40</v>
      </c>
      <c r="B493" t="s">
        <v>14</v>
      </c>
      <c r="C493" t="s">
        <v>22</v>
      </c>
      <c r="D493" t="s">
        <v>19</v>
      </c>
      <c r="E493">
        <v>45.8</v>
      </c>
      <c r="F493">
        <v>486</v>
      </c>
      <c r="G493">
        <v>173</v>
      </c>
      <c r="H493">
        <v>70</v>
      </c>
      <c r="I493">
        <v>94</v>
      </c>
      <c r="J493">
        <v>94</v>
      </c>
      <c r="K493">
        <v>97</v>
      </c>
      <c r="L493">
        <v>16</v>
      </c>
      <c r="M493">
        <v>97.9</v>
      </c>
      <c r="N493">
        <v>0.56137331199583096</v>
      </c>
      <c r="O493" s="28" t="str">
        <f t="shared" si="7"/>
        <v>Yes</v>
      </c>
    </row>
    <row r="494" spans="1:15" x14ac:dyDescent="0.25">
      <c r="A494">
        <v>89</v>
      </c>
      <c r="B494" t="s">
        <v>14</v>
      </c>
      <c r="C494" t="s">
        <v>20</v>
      </c>
      <c r="D494" t="s">
        <v>16</v>
      </c>
      <c r="E494">
        <v>62.2</v>
      </c>
      <c r="F494">
        <v>486</v>
      </c>
      <c r="G494">
        <v>134</v>
      </c>
      <c r="H494">
        <v>78</v>
      </c>
      <c r="I494">
        <v>77</v>
      </c>
      <c r="J494">
        <v>123</v>
      </c>
      <c r="K494">
        <v>94</v>
      </c>
      <c r="L494">
        <v>21</v>
      </c>
      <c r="M494">
        <v>97.3</v>
      </c>
      <c r="N494">
        <v>0.55095309181468199</v>
      </c>
      <c r="O494" s="28" t="str">
        <f t="shared" si="7"/>
        <v>Yes</v>
      </c>
    </row>
    <row r="495" spans="1:15" x14ac:dyDescent="0.25">
      <c r="A495">
        <v>80</v>
      </c>
      <c r="B495" t="s">
        <v>17</v>
      </c>
      <c r="C495" t="s">
        <v>20</v>
      </c>
      <c r="D495" t="s">
        <v>16</v>
      </c>
      <c r="E495">
        <v>94.8</v>
      </c>
      <c r="F495">
        <v>486</v>
      </c>
      <c r="G495">
        <v>95</v>
      </c>
      <c r="H495">
        <v>77</v>
      </c>
      <c r="I495">
        <v>41</v>
      </c>
      <c r="J495">
        <v>121</v>
      </c>
      <c r="K495">
        <v>100</v>
      </c>
      <c r="L495">
        <v>22</v>
      </c>
      <c r="M495">
        <v>98.8</v>
      </c>
      <c r="N495">
        <v>0.55649115444903297</v>
      </c>
      <c r="O495" s="28" t="str">
        <f t="shared" si="7"/>
        <v>Yes</v>
      </c>
    </row>
    <row r="496" spans="1:15" x14ac:dyDescent="0.25">
      <c r="A496">
        <v>77</v>
      </c>
      <c r="B496" t="s">
        <v>14</v>
      </c>
      <c r="C496" t="s">
        <v>20</v>
      </c>
      <c r="D496" t="s">
        <v>16</v>
      </c>
      <c r="E496">
        <v>68.400000000000006</v>
      </c>
      <c r="F496">
        <v>780</v>
      </c>
      <c r="G496">
        <v>194</v>
      </c>
      <c r="H496">
        <v>92</v>
      </c>
      <c r="I496">
        <v>75</v>
      </c>
      <c r="J496">
        <v>60</v>
      </c>
      <c r="K496">
        <v>96</v>
      </c>
      <c r="L496">
        <v>17</v>
      </c>
      <c r="M496">
        <v>97.7</v>
      </c>
      <c r="N496">
        <v>0.267787747722738</v>
      </c>
      <c r="O496" s="28" t="str">
        <f t="shared" si="7"/>
        <v>No</v>
      </c>
    </row>
    <row r="497" spans="1:15" x14ac:dyDescent="0.25">
      <c r="A497">
        <v>66</v>
      </c>
      <c r="B497" t="s">
        <v>17</v>
      </c>
      <c r="C497" t="s">
        <v>18</v>
      </c>
      <c r="D497" t="s">
        <v>19</v>
      </c>
      <c r="E497">
        <v>13.6</v>
      </c>
      <c r="F497">
        <v>789</v>
      </c>
      <c r="G497">
        <v>149</v>
      </c>
      <c r="H497">
        <v>65</v>
      </c>
      <c r="I497">
        <v>72</v>
      </c>
      <c r="J497">
        <v>83</v>
      </c>
      <c r="K497">
        <v>93</v>
      </c>
      <c r="L497">
        <v>18</v>
      </c>
      <c r="M497">
        <v>98.1</v>
      </c>
      <c r="N497">
        <v>0.55468904288075704</v>
      </c>
      <c r="O497" s="28" t="str">
        <f t="shared" si="7"/>
        <v>Yes</v>
      </c>
    </row>
    <row r="498" spans="1:15" x14ac:dyDescent="0.25">
      <c r="A498">
        <v>70</v>
      </c>
      <c r="B498" t="s">
        <v>14</v>
      </c>
      <c r="C498" t="s">
        <v>18</v>
      </c>
      <c r="D498" t="s">
        <v>16</v>
      </c>
      <c r="E498">
        <v>136.80000000000001</v>
      </c>
      <c r="F498">
        <v>428</v>
      </c>
      <c r="G498">
        <v>153</v>
      </c>
      <c r="H498">
        <v>74</v>
      </c>
      <c r="I498">
        <v>89</v>
      </c>
      <c r="J498">
        <v>76</v>
      </c>
      <c r="K498">
        <v>96</v>
      </c>
      <c r="L498">
        <v>18</v>
      </c>
      <c r="M498">
        <v>97.5</v>
      </c>
      <c r="N498">
        <v>0.73443632118410695</v>
      </c>
      <c r="O498" s="28" t="str">
        <f t="shared" si="7"/>
        <v>Yes</v>
      </c>
    </row>
    <row r="499" spans="1:15" x14ac:dyDescent="0.25">
      <c r="A499">
        <v>25</v>
      </c>
      <c r="B499" t="s">
        <v>17</v>
      </c>
      <c r="C499" t="s">
        <v>21</v>
      </c>
      <c r="D499" t="s">
        <v>16</v>
      </c>
      <c r="E499">
        <v>59.5</v>
      </c>
      <c r="F499">
        <v>577</v>
      </c>
      <c r="G499">
        <v>105</v>
      </c>
      <c r="H499">
        <v>68</v>
      </c>
      <c r="I499">
        <v>63</v>
      </c>
      <c r="J499">
        <v>67</v>
      </c>
      <c r="K499">
        <v>97</v>
      </c>
      <c r="L499">
        <v>16</v>
      </c>
      <c r="M499">
        <v>98.6</v>
      </c>
      <c r="N499">
        <v>0.69173279577173796</v>
      </c>
      <c r="O499" s="28" t="str">
        <f t="shared" si="7"/>
        <v>Yes</v>
      </c>
    </row>
    <row r="500" spans="1:15" x14ac:dyDescent="0.25">
      <c r="A500">
        <v>76</v>
      </c>
      <c r="B500" t="s">
        <v>14</v>
      </c>
      <c r="C500" t="s">
        <v>20</v>
      </c>
      <c r="D500" t="s">
        <v>19</v>
      </c>
      <c r="E500">
        <v>17.899999999999999</v>
      </c>
      <c r="F500">
        <v>780</v>
      </c>
      <c r="G500">
        <v>174</v>
      </c>
      <c r="H500">
        <v>101</v>
      </c>
      <c r="I500">
        <v>70</v>
      </c>
      <c r="J500">
        <v>75</v>
      </c>
      <c r="K500">
        <v>95</v>
      </c>
      <c r="L500">
        <v>18</v>
      </c>
      <c r="M500">
        <v>97.9776874435411</v>
      </c>
      <c r="N500">
        <v>0.25397853391278702</v>
      </c>
      <c r="O500" s="28" t="str">
        <f t="shared" si="7"/>
        <v>No</v>
      </c>
    </row>
    <row r="501" spans="1:15" x14ac:dyDescent="0.25">
      <c r="A501">
        <v>65</v>
      </c>
      <c r="B501" t="s">
        <v>14</v>
      </c>
      <c r="C501" t="s">
        <v>22</v>
      </c>
      <c r="D501" t="s">
        <v>19</v>
      </c>
      <c r="E501">
        <v>70.3</v>
      </c>
      <c r="F501">
        <v>276</v>
      </c>
      <c r="G501">
        <v>121</v>
      </c>
      <c r="H501">
        <v>60</v>
      </c>
      <c r="I501">
        <v>73</v>
      </c>
      <c r="J501">
        <v>79</v>
      </c>
      <c r="K501">
        <v>98</v>
      </c>
      <c r="L501">
        <v>18</v>
      </c>
      <c r="M501">
        <v>96.4</v>
      </c>
      <c r="N501">
        <v>0.47869515654584999</v>
      </c>
      <c r="O501" s="28" t="str">
        <f t="shared" si="7"/>
        <v>Yes</v>
      </c>
    </row>
    <row r="502" spans="1:15" x14ac:dyDescent="0.25">
      <c r="A502">
        <v>83</v>
      </c>
      <c r="B502" t="s">
        <v>14</v>
      </c>
      <c r="C502" t="s">
        <v>20</v>
      </c>
      <c r="D502" t="s">
        <v>16</v>
      </c>
      <c r="E502">
        <v>74.5</v>
      </c>
      <c r="F502">
        <v>780</v>
      </c>
      <c r="G502">
        <v>109</v>
      </c>
      <c r="H502">
        <v>72</v>
      </c>
      <c r="I502">
        <v>34</v>
      </c>
      <c r="J502">
        <v>67</v>
      </c>
      <c r="K502">
        <v>100</v>
      </c>
      <c r="L502">
        <v>12</v>
      </c>
      <c r="M502">
        <v>97.9</v>
      </c>
      <c r="N502">
        <v>0.34914564416676902</v>
      </c>
      <c r="O502" s="28" t="str">
        <f t="shared" si="7"/>
        <v>Yes</v>
      </c>
    </row>
    <row r="503" spans="1:15" x14ac:dyDescent="0.25">
      <c r="A503">
        <v>71</v>
      </c>
      <c r="B503" t="s">
        <v>17</v>
      </c>
      <c r="C503" t="s">
        <v>20</v>
      </c>
      <c r="D503" t="s">
        <v>19</v>
      </c>
      <c r="E503">
        <v>54.7</v>
      </c>
      <c r="F503">
        <v>276</v>
      </c>
      <c r="G503">
        <v>158</v>
      </c>
      <c r="H503">
        <v>87</v>
      </c>
      <c r="I503">
        <v>77</v>
      </c>
      <c r="J503">
        <v>89</v>
      </c>
      <c r="K503">
        <v>97</v>
      </c>
      <c r="L503">
        <v>18</v>
      </c>
      <c r="M503">
        <v>97.5</v>
      </c>
      <c r="N503">
        <v>0.41381576749097099</v>
      </c>
      <c r="O503" s="28" t="str">
        <f t="shared" si="7"/>
        <v>Yes</v>
      </c>
    </row>
    <row r="504" spans="1:15" x14ac:dyDescent="0.25">
      <c r="A504">
        <v>89</v>
      </c>
      <c r="B504" t="s">
        <v>14</v>
      </c>
      <c r="C504" t="s">
        <v>20</v>
      </c>
      <c r="D504" t="s">
        <v>16</v>
      </c>
      <c r="E504">
        <v>141.1</v>
      </c>
      <c r="F504">
        <v>780</v>
      </c>
      <c r="G504">
        <v>136</v>
      </c>
      <c r="H504">
        <v>56</v>
      </c>
      <c r="I504">
        <v>51</v>
      </c>
      <c r="J504">
        <v>67</v>
      </c>
      <c r="K504">
        <v>97</v>
      </c>
      <c r="L504">
        <v>14</v>
      </c>
      <c r="M504">
        <v>96.8</v>
      </c>
      <c r="N504">
        <v>0.33299228303992701</v>
      </c>
      <c r="O504" s="28" t="str">
        <f t="shared" si="7"/>
        <v>Yes</v>
      </c>
    </row>
    <row r="505" spans="1:15" x14ac:dyDescent="0.25">
      <c r="A505">
        <v>89</v>
      </c>
      <c r="B505" t="s">
        <v>17</v>
      </c>
      <c r="C505" t="s">
        <v>18</v>
      </c>
      <c r="D505" t="s">
        <v>19</v>
      </c>
      <c r="E505">
        <v>22.7</v>
      </c>
      <c r="F505">
        <v>780</v>
      </c>
      <c r="G505">
        <v>142</v>
      </c>
      <c r="H505">
        <v>77</v>
      </c>
      <c r="I505">
        <v>52</v>
      </c>
      <c r="J505">
        <v>91</v>
      </c>
      <c r="K505">
        <v>98</v>
      </c>
      <c r="L505">
        <v>20</v>
      </c>
      <c r="M505">
        <v>98.8</v>
      </c>
      <c r="N505">
        <v>0.53410166148942795</v>
      </c>
      <c r="O505" s="28" t="str">
        <f t="shared" si="7"/>
        <v>Yes</v>
      </c>
    </row>
    <row r="506" spans="1:15" x14ac:dyDescent="0.25">
      <c r="A506">
        <v>61</v>
      </c>
      <c r="B506" t="s">
        <v>17</v>
      </c>
      <c r="C506" t="s">
        <v>22</v>
      </c>
      <c r="D506" t="s">
        <v>19</v>
      </c>
      <c r="E506">
        <v>24.9</v>
      </c>
      <c r="F506">
        <v>558</v>
      </c>
      <c r="G506">
        <v>134</v>
      </c>
      <c r="H506">
        <v>70</v>
      </c>
      <c r="I506">
        <v>63</v>
      </c>
      <c r="J506">
        <v>67</v>
      </c>
      <c r="K506">
        <v>100</v>
      </c>
      <c r="L506">
        <v>16</v>
      </c>
      <c r="M506">
        <v>98.1</v>
      </c>
      <c r="N506">
        <v>0.71064790236301101</v>
      </c>
      <c r="O506" s="28" t="str">
        <f t="shared" si="7"/>
        <v>Yes</v>
      </c>
    </row>
    <row r="507" spans="1:15" x14ac:dyDescent="0.25">
      <c r="A507">
        <v>61</v>
      </c>
      <c r="B507" t="s">
        <v>14</v>
      </c>
      <c r="C507" t="s">
        <v>21</v>
      </c>
      <c r="D507" t="s">
        <v>16</v>
      </c>
      <c r="E507">
        <v>92.3</v>
      </c>
      <c r="F507">
        <v>787</v>
      </c>
      <c r="G507">
        <v>160</v>
      </c>
      <c r="H507">
        <v>70</v>
      </c>
      <c r="I507">
        <v>33</v>
      </c>
      <c r="J507">
        <v>66</v>
      </c>
      <c r="K507">
        <v>96</v>
      </c>
      <c r="L507">
        <v>12</v>
      </c>
      <c r="M507">
        <v>97.9</v>
      </c>
      <c r="N507">
        <v>0.44611402370436898</v>
      </c>
      <c r="O507" s="28" t="str">
        <f t="shared" si="7"/>
        <v>Yes</v>
      </c>
    </row>
    <row r="508" spans="1:15" x14ac:dyDescent="0.25">
      <c r="A508">
        <v>73</v>
      </c>
      <c r="B508" t="s">
        <v>17</v>
      </c>
      <c r="C508" t="s">
        <v>20</v>
      </c>
      <c r="D508" t="s">
        <v>16</v>
      </c>
      <c r="E508">
        <v>85.8</v>
      </c>
      <c r="F508">
        <v>486</v>
      </c>
      <c r="G508">
        <v>140</v>
      </c>
      <c r="H508">
        <v>60</v>
      </c>
      <c r="I508">
        <v>53</v>
      </c>
      <c r="J508">
        <v>94</v>
      </c>
      <c r="K508">
        <v>98</v>
      </c>
      <c r="L508">
        <v>20</v>
      </c>
      <c r="M508">
        <v>97.2</v>
      </c>
      <c r="N508">
        <v>0.53096347578996905</v>
      </c>
      <c r="O508" s="28" t="str">
        <f t="shared" si="7"/>
        <v>Yes</v>
      </c>
    </row>
    <row r="509" spans="1:15" x14ac:dyDescent="0.25">
      <c r="A509">
        <v>89</v>
      </c>
      <c r="B509" t="s">
        <v>14</v>
      </c>
      <c r="C509" t="s">
        <v>20</v>
      </c>
      <c r="D509" t="s">
        <v>16</v>
      </c>
      <c r="E509">
        <v>151.80000000000001</v>
      </c>
      <c r="F509">
        <v>599</v>
      </c>
      <c r="G509">
        <v>150</v>
      </c>
      <c r="H509">
        <v>76</v>
      </c>
      <c r="I509">
        <v>82</v>
      </c>
      <c r="J509">
        <v>78</v>
      </c>
      <c r="K509">
        <v>100</v>
      </c>
      <c r="L509">
        <v>17</v>
      </c>
      <c r="M509">
        <v>97.2</v>
      </c>
      <c r="N509">
        <v>0.58836173016020499</v>
      </c>
      <c r="O509" s="28" t="str">
        <f t="shared" si="7"/>
        <v>Yes</v>
      </c>
    </row>
    <row r="510" spans="1:15" x14ac:dyDescent="0.25">
      <c r="A510">
        <v>81</v>
      </c>
      <c r="B510" t="s">
        <v>17</v>
      </c>
      <c r="C510" t="s">
        <v>20</v>
      </c>
      <c r="D510" t="s">
        <v>19</v>
      </c>
      <c r="E510">
        <v>49.5</v>
      </c>
      <c r="F510">
        <v>428</v>
      </c>
      <c r="G510">
        <v>128</v>
      </c>
      <c r="H510">
        <v>60</v>
      </c>
      <c r="I510">
        <v>68</v>
      </c>
      <c r="J510">
        <v>53</v>
      </c>
      <c r="K510">
        <v>99</v>
      </c>
      <c r="L510">
        <v>20</v>
      </c>
      <c r="M510">
        <v>98.1</v>
      </c>
      <c r="N510">
        <v>0.49754343452694899</v>
      </c>
      <c r="O510" s="28" t="str">
        <f t="shared" si="7"/>
        <v>Yes</v>
      </c>
    </row>
    <row r="511" spans="1:15" x14ac:dyDescent="0.25">
      <c r="A511">
        <v>82</v>
      </c>
      <c r="B511" t="s">
        <v>17</v>
      </c>
      <c r="C511" t="s">
        <v>18</v>
      </c>
      <c r="D511" t="s">
        <v>16</v>
      </c>
      <c r="E511">
        <v>68.900000000000006</v>
      </c>
      <c r="F511">
        <v>780</v>
      </c>
      <c r="G511">
        <v>148</v>
      </c>
      <c r="H511">
        <v>59</v>
      </c>
      <c r="I511">
        <v>67</v>
      </c>
      <c r="J511">
        <v>65</v>
      </c>
      <c r="K511">
        <v>100</v>
      </c>
      <c r="L511">
        <v>15</v>
      </c>
      <c r="M511">
        <v>97.7</v>
      </c>
      <c r="N511">
        <v>0.55055665304560897</v>
      </c>
      <c r="O511" s="28" t="str">
        <f t="shared" si="7"/>
        <v>Yes</v>
      </c>
    </row>
    <row r="512" spans="1:15" x14ac:dyDescent="0.25">
      <c r="A512">
        <v>49</v>
      </c>
      <c r="B512" t="s">
        <v>17</v>
      </c>
      <c r="C512" t="s">
        <v>21</v>
      </c>
      <c r="D512" t="s">
        <v>16</v>
      </c>
      <c r="E512">
        <v>52.9</v>
      </c>
      <c r="F512">
        <v>276</v>
      </c>
      <c r="G512">
        <v>105</v>
      </c>
      <c r="H512">
        <v>64</v>
      </c>
      <c r="I512">
        <v>75</v>
      </c>
      <c r="J512">
        <v>94</v>
      </c>
      <c r="K512">
        <v>99</v>
      </c>
      <c r="L512">
        <v>16</v>
      </c>
      <c r="M512">
        <v>97.2</v>
      </c>
      <c r="N512">
        <v>0.40390638614813001</v>
      </c>
      <c r="O512" s="28" t="str">
        <f t="shared" si="7"/>
        <v>Yes</v>
      </c>
    </row>
    <row r="513" spans="1:15" x14ac:dyDescent="0.25">
      <c r="A513">
        <v>43</v>
      </c>
      <c r="B513" t="s">
        <v>17</v>
      </c>
      <c r="C513" t="s">
        <v>21</v>
      </c>
      <c r="D513" t="s">
        <v>19</v>
      </c>
      <c r="E513">
        <v>41</v>
      </c>
      <c r="F513">
        <v>789</v>
      </c>
      <c r="G513">
        <v>155</v>
      </c>
      <c r="H513">
        <v>89</v>
      </c>
      <c r="I513">
        <v>50</v>
      </c>
      <c r="J513">
        <v>65</v>
      </c>
      <c r="K513">
        <v>97</v>
      </c>
      <c r="L513">
        <v>16</v>
      </c>
      <c r="M513">
        <v>97.9</v>
      </c>
      <c r="N513">
        <v>0.23232715559643399</v>
      </c>
      <c r="O513" s="28" t="str">
        <f t="shared" si="7"/>
        <v>No</v>
      </c>
    </row>
    <row r="514" spans="1:15" x14ac:dyDescent="0.25">
      <c r="A514">
        <v>53</v>
      </c>
      <c r="B514" t="s">
        <v>14</v>
      </c>
      <c r="C514" t="s">
        <v>18</v>
      </c>
      <c r="D514" t="s">
        <v>19</v>
      </c>
      <c r="E514">
        <v>72.400000000000006</v>
      </c>
      <c r="F514">
        <v>786</v>
      </c>
      <c r="G514">
        <v>164</v>
      </c>
      <c r="H514">
        <v>104</v>
      </c>
      <c r="I514">
        <v>80</v>
      </c>
      <c r="J514">
        <v>77</v>
      </c>
      <c r="K514">
        <v>96</v>
      </c>
      <c r="L514">
        <v>16</v>
      </c>
      <c r="M514">
        <v>98.8</v>
      </c>
      <c r="N514">
        <v>0.44161297988704401</v>
      </c>
      <c r="O514" s="28" t="str">
        <f t="shared" si="7"/>
        <v>Yes</v>
      </c>
    </row>
    <row r="515" spans="1:15" x14ac:dyDescent="0.25">
      <c r="A515">
        <v>74</v>
      </c>
      <c r="B515" t="s">
        <v>17</v>
      </c>
      <c r="C515" t="s">
        <v>20</v>
      </c>
      <c r="D515" t="s">
        <v>19</v>
      </c>
      <c r="E515">
        <v>12.6</v>
      </c>
      <c r="F515">
        <v>276</v>
      </c>
      <c r="G515">
        <v>144</v>
      </c>
      <c r="H515">
        <v>72</v>
      </c>
      <c r="I515">
        <v>66</v>
      </c>
      <c r="J515">
        <v>58</v>
      </c>
      <c r="K515">
        <v>93</v>
      </c>
      <c r="L515">
        <v>13</v>
      </c>
      <c r="M515">
        <v>97.2</v>
      </c>
      <c r="N515">
        <v>0.459919845851192</v>
      </c>
      <c r="O515" s="28" t="str">
        <f t="shared" ref="O515:O578" si="8">IF(N515&gt;=0.3,"Yes","No")</f>
        <v>Yes</v>
      </c>
    </row>
    <row r="516" spans="1:15" x14ac:dyDescent="0.25">
      <c r="A516">
        <v>85</v>
      </c>
      <c r="B516" t="s">
        <v>14</v>
      </c>
      <c r="C516" t="s">
        <v>20</v>
      </c>
      <c r="D516" t="s">
        <v>16</v>
      </c>
      <c r="E516">
        <v>136.5</v>
      </c>
      <c r="F516">
        <v>789</v>
      </c>
      <c r="G516">
        <v>144</v>
      </c>
      <c r="H516">
        <v>69</v>
      </c>
      <c r="I516">
        <v>37</v>
      </c>
      <c r="J516">
        <v>93</v>
      </c>
      <c r="K516">
        <v>95</v>
      </c>
      <c r="L516">
        <v>18</v>
      </c>
      <c r="M516">
        <v>97.3</v>
      </c>
      <c r="N516">
        <v>0.35433671279246898</v>
      </c>
      <c r="O516" s="28" t="str">
        <f t="shared" si="8"/>
        <v>Yes</v>
      </c>
    </row>
    <row r="517" spans="1:15" x14ac:dyDescent="0.25">
      <c r="A517">
        <v>75</v>
      </c>
      <c r="B517" t="s">
        <v>14</v>
      </c>
      <c r="C517" t="s">
        <v>20</v>
      </c>
      <c r="D517" t="s">
        <v>19</v>
      </c>
      <c r="E517">
        <v>13.2</v>
      </c>
      <c r="F517">
        <v>782</v>
      </c>
      <c r="G517">
        <v>178</v>
      </c>
      <c r="H517">
        <v>99</v>
      </c>
      <c r="I517">
        <v>33</v>
      </c>
      <c r="J517">
        <v>77</v>
      </c>
      <c r="K517">
        <v>99</v>
      </c>
      <c r="L517">
        <v>16</v>
      </c>
      <c r="M517">
        <v>97.5</v>
      </c>
      <c r="N517">
        <v>0.37013327725933298</v>
      </c>
      <c r="O517" s="28" t="str">
        <f t="shared" si="8"/>
        <v>Yes</v>
      </c>
    </row>
    <row r="518" spans="1:15" x14ac:dyDescent="0.25">
      <c r="A518">
        <v>56</v>
      </c>
      <c r="B518" t="s">
        <v>17</v>
      </c>
      <c r="C518" t="s">
        <v>21</v>
      </c>
      <c r="D518" t="s">
        <v>19</v>
      </c>
      <c r="E518">
        <v>3.8</v>
      </c>
      <c r="F518">
        <v>782</v>
      </c>
      <c r="G518">
        <v>99</v>
      </c>
      <c r="H518">
        <v>63</v>
      </c>
      <c r="I518">
        <v>104</v>
      </c>
      <c r="J518">
        <v>99</v>
      </c>
      <c r="K518">
        <v>96</v>
      </c>
      <c r="L518">
        <v>16</v>
      </c>
      <c r="M518">
        <v>98.4</v>
      </c>
      <c r="N518">
        <v>0.32263944998136501</v>
      </c>
      <c r="O518" s="28" t="str">
        <f t="shared" si="8"/>
        <v>Yes</v>
      </c>
    </row>
    <row r="519" spans="1:15" x14ac:dyDescent="0.25">
      <c r="A519">
        <v>76</v>
      </c>
      <c r="B519" t="s">
        <v>17</v>
      </c>
      <c r="C519" t="s">
        <v>18</v>
      </c>
      <c r="D519" t="s">
        <v>19</v>
      </c>
      <c r="E519">
        <v>18.899999999999999</v>
      </c>
      <c r="F519">
        <v>787</v>
      </c>
      <c r="G519">
        <v>140</v>
      </c>
      <c r="H519">
        <v>76</v>
      </c>
      <c r="I519">
        <v>104</v>
      </c>
      <c r="J519">
        <v>97</v>
      </c>
      <c r="K519">
        <v>94</v>
      </c>
      <c r="L519">
        <v>16</v>
      </c>
      <c r="M519">
        <v>98</v>
      </c>
      <c r="N519">
        <v>0.62637294344065098</v>
      </c>
      <c r="O519" s="28" t="str">
        <f t="shared" si="8"/>
        <v>Yes</v>
      </c>
    </row>
    <row r="520" spans="1:15" x14ac:dyDescent="0.25">
      <c r="A520">
        <v>79</v>
      </c>
      <c r="B520" t="s">
        <v>14</v>
      </c>
      <c r="C520" t="s">
        <v>20</v>
      </c>
      <c r="D520" t="s">
        <v>16</v>
      </c>
      <c r="E520">
        <v>135.30000000000001</v>
      </c>
      <c r="F520">
        <v>787</v>
      </c>
      <c r="G520">
        <v>109</v>
      </c>
      <c r="H520">
        <v>67</v>
      </c>
      <c r="I520">
        <v>107</v>
      </c>
      <c r="J520">
        <v>69</v>
      </c>
      <c r="K520">
        <v>100</v>
      </c>
      <c r="L520">
        <v>20</v>
      </c>
      <c r="M520">
        <v>97</v>
      </c>
      <c r="N520">
        <v>0.38203595373508398</v>
      </c>
      <c r="O520" s="28" t="str">
        <f t="shared" si="8"/>
        <v>Yes</v>
      </c>
    </row>
    <row r="521" spans="1:15" x14ac:dyDescent="0.25">
      <c r="A521">
        <v>67</v>
      </c>
      <c r="B521" t="s">
        <v>17</v>
      </c>
      <c r="C521" t="s">
        <v>20</v>
      </c>
      <c r="D521" t="s">
        <v>19</v>
      </c>
      <c r="E521">
        <v>72.2</v>
      </c>
      <c r="F521">
        <v>786</v>
      </c>
      <c r="G521">
        <v>116</v>
      </c>
      <c r="H521">
        <v>57</v>
      </c>
      <c r="I521">
        <v>65</v>
      </c>
      <c r="J521">
        <v>99</v>
      </c>
      <c r="K521">
        <v>96</v>
      </c>
      <c r="L521">
        <v>20</v>
      </c>
      <c r="M521">
        <v>98.6</v>
      </c>
      <c r="N521">
        <v>0.25133301381365902</v>
      </c>
      <c r="O521" s="28" t="str">
        <f t="shared" si="8"/>
        <v>No</v>
      </c>
    </row>
    <row r="522" spans="1:15" x14ac:dyDescent="0.25">
      <c r="A522">
        <v>76</v>
      </c>
      <c r="B522" t="s">
        <v>17</v>
      </c>
      <c r="C522" t="s">
        <v>20</v>
      </c>
      <c r="D522" t="s">
        <v>16</v>
      </c>
      <c r="E522">
        <v>95.8</v>
      </c>
      <c r="F522">
        <v>558</v>
      </c>
      <c r="G522">
        <v>147</v>
      </c>
      <c r="H522">
        <v>72</v>
      </c>
      <c r="I522">
        <v>56</v>
      </c>
      <c r="J522">
        <v>86</v>
      </c>
      <c r="K522">
        <v>93</v>
      </c>
      <c r="L522">
        <v>18</v>
      </c>
      <c r="M522">
        <v>99.1</v>
      </c>
      <c r="N522">
        <v>0.74446422418639202</v>
      </c>
      <c r="O522" s="28" t="str">
        <f t="shared" si="8"/>
        <v>Yes</v>
      </c>
    </row>
    <row r="523" spans="1:15" x14ac:dyDescent="0.25">
      <c r="A523">
        <v>89</v>
      </c>
      <c r="B523" t="s">
        <v>17</v>
      </c>
      <c r="C523" t="s">
        <v>18</v>
      </c>
      <c r="D523" t="s">
        <v>16</v>
      </c>
      <c r="E523">
        <v>65.8</v>
      </c>
      <c r="F523">
        <v>786</v>
      </c>
      <c r="G523">
        <v>143</v>
      </c>
      <c r="H523">
        <v>55</v>
      </c>
      <c r="I523">
        <v>66</v>
      </c>
      <c r="J523">
        <v>74</v>
      </c>
      <c r="K523">
        <v>99</v>
      </c>
      <c r="L523">
        <v>15</v>
      </c>
      <c r="M523">
        <v>97.9</v>
      </c>
      <c r="N523">
        <v>0.526050642083428</v>
      </c>
      <c r="O523" s="28" t="str">
        <f t="shared" si="8"/>
        <v>Yes</v>
      </c>
    </row>
    <row r="524" spans="1:15" x14ac:dyDescent="0.25">
      <c r="A524">
        <v>80</v>
      </c>
      <c r="B524" t="s">
        <v>14</v>
      </c>
      <c r="C524" t="s">
        <v>18</v>
      </c>
      <c r="D524" t="s">
        <v>19</v>
      </c>
      <c r="E524">
        <v>43.4</v>
      </c>
      <c r="F524">
        <v>599</v>
      </c>
      <c r="G524">
        <v>106</v>
      </c>
      <c r="H524">
        <v>79</v>
      </c>
      <c r="I524">
        <v>71</v>
      </c>
      <c r="J524">
        <v>84</v>
      </c>
      <c r="K524">
        <v>100</v>
      </c>
      <c r="L524">
        <v>13</v>
      </c>
      <c r="M524">
        <v>98.2</v>
      </c>
      <c r="N524">
        <v>0.80415071042699404</v>
      </c>
      <c r="O524" s="28" t="str">
        <f t="shared" si="8"/>
        <v>Yes</v>
      </c>
    </row>
    <row r="525" spans="1:15" x14ac:dyDescent="0.25">
      <c r="A525">
        <v>89</v>
      </c>
      <c r="B525" t="s">
        <v>17</v>
      </c>
      <c r="C525" t="s">
        <v>20</v>
      </c>
      <c r="D525" t="s">
        <v>16</v>
      </c>
      <c r="E525">
        <v>90.8</v>
      </c>
      <c r="F525">
        <v>789</v>
      </c>
      <c r="G525">
        <v>139</v>
      </c>
      <c r="H525">
        <v>67</v>
      </c>
      <c r="I525">
        <v>78</v>
      </c>
      <c r="J525">
        <v>85</v>
      </c>
      <c r="K525">
        <v>91</v>
      </c>
      <c r="L525">
        <v>18</v>
      </c>
      <c r="M525">
        <v>98.1</v>
      </c>
      <c r="N525">
        <v>0.30649352619233799</v>
      </c>
      <c r="O525" s="28" t="str">
        <f t="shared" si="8"/>
        <v>Yes</v>
      </c>
    </row>
    <row r="526" spans="1:15" x14ac:dyDescent="0.25">
      <c r="A526">
        <v>52</v>
      </c>
      <c r="B526" t="s">
        <v>14</v>
      </c>
      <c r="C526" t="s">
        <v>15</v>
      </c>
      <c r="D526" t="s">
        <v>16</v>
      </c>
      <c r="E526">
        <v>113.4</v>
      </c>
      <c r="F526">
        <v>789</v>
      </c>
      <c r="G526">
        <v>84</v>
      </c>
      <c r="H526">
        <v>49</v>
      </c>
      <c r="I526">
        <v>58</v>
      </c>
      <c r="J526">
        <v>81</v>
      </c>
      <c r="K526">
        <v>98</v>
      </c>
      <c r="L526">
        <v>18</v>
      </c>
      <c r="M526">
        <v>98.1</v>
      </c>
      <c r="N526">
        <v>0.41075975053818897</v>
      </c>
      <c r="O526" s="28" t="str">
        <f t="shared" si="8"/>
        <v>Yes</v>
      </c>
    </row>
    <row r="527" spans="1:15" x14ac:dyDescent="0.25">
      <c r="A527">
        <v>72</v>
      </c>
      <c r="B527" t="s">
        <v>14</v>
      </c>
      <c r="C527" t="s">
        <v>20</v>
      </c>
      <c r="D527" t="s">
        <v>19</v>
      </c>
      <c r="E527">
        <v>45.9</v>
      </c>
      <c r="F527">
        <v>787</v>
      </c>
      <c r="G527">
        <v>144</v>
      </c>
      <c r="H527">
        <v>68</v>
      </c>
      <c r="I527">
        <v>84</v>
      </c>
      <c r="J527">
        <v>101</v>
      </c>
      <c r="K527">
        <v>94</v>
      </c>
      <c r="L527">
        <v>18</v>
      </c>
      <c r="M527">
        <v>97.3</v>
      </c>
      <c r="N527">
        <v>0.40826995551663298</v>
      </c>
      <c r="O527" s="28" t="str">
        <f t="shared" si="8"/>
        <v>Yes</v>
      </c>
    </row>
    <row r="528" spans="1:15" x14ac:dyDescent="0.25">
      <c r="A528">
        <v>31</v>
      </c>
      <c r="B528" t="s">
        <v>17</v>
      </c>
      <c r="C528" t="s">
        <v>22</v>
      </c>
      <c r="D528" t="s">
        <v>16</v>
      </c>
      <c r="E528">
        <v>81.2</v>
      </c>
      <c r="F528">
        <v>789</v>
      </c>
      <c r="G528">
        <v>182</v>
      </c>
      <c r="H528">
        <v>103</v>
      </c>
      <c r="I528">
        <v>79</v>
      </c>
      <c r="J528">
        <v>108</v>
      </c>
      <c r="K528">
        <v>96</v>
      </c>
      <c r="L528">
        <v>18</v>
      </c>
      <c r="M528">
        <v>98.6</v>
      </c>
      <c r="N528">
        <v>0.22622877743257999</v>
      </c>
      <c r="O528" s="28" t="str">
        <f t="shared" si="8"/>
        <v>No</v>
      </c>
    </row>
    <row r="529" spans="1:15" x14ac:dyDescent="0.25">
      <c r="A529">
        <v>73</v>
      </c>
      <c r="B529" t="s">
        <v>14</v>
      </c>
      <c r="C529" t="s">
        <v>20</v>
      </c>
      <c r="D529" t="s">
        <v>19</v>
      </c>
      <c r="E529">
        <v>11.4</v>
      </c>
      <c r="F529">
        <v>276</v>
      </c>
      <c r="G529">
        <v>185</v>
      </c>
      <c r="H529">
        <v>75</v>
      </c>
      <c r="I529">
        <v>47</v>
      </c>
      <c r="J529">
        <v>90</v>
      </c>
      <c r="K529">
        <v>96</v>
      </c>
      <c r="L529">
        <v>14</v>
      </c>
      <c r="M529">
        <v>97.5</v>
      </c>
      <c r="N529">
        <v>0.56761589322112704</v>
      </c>
      <c r="O529" s="28" t="str">
        <f t="shared" si="8"/>
        <v>Yes</v>
      </c>
    </row>
    <row r="530" spans="1:15" x14ac:dyDescent="0.25">
      <c r="A530">
        <v>89</v>
      </c>
      <c r="B530" t="s">
        <v>14</v>
      </c>
      <c r="C530" t="s">
        <v>18</v>
      </c>
      <c r="D530" t="s">
        <v>16</v>
      </c>
      <c r="E530">
        <v>135.9</v>
      </c>
      <c r="F530">
        <v>780</v>
      </c>
      <c r="G530">
        <v>161</v>
      </c>
      <c r="H530">
        <v>69</v>
      </c>
      <c r="I530">
        <v>63.980873087308701</v>
      </c>
      <c r="J530">
        <v>80</v>
      </c>
      <c r="K530">
        <v>95</v>
      </c>
      <c r="L530">
        <v>16</v>
      </c>
      <c r="M530">
        <v>99.1</v>
      </c>
      <c r="N530">
        <v>0.64786074091608203</v>
      </c>
      <c r="O530" s="28" t="str">
        <f t="shared" si="8"/>
        <v>Yes</v>
      </c>
    </row>
    <row r="531" spans="1:15" x14ac:dyDescent="0.25">
      <c r="A531">
        <v>89</v>
      </c>
      <c r="B531" t="s">
        <v>17</v>
      </c>
      <c r="C531" t="s">
        <v>20</v>
      </c>
      <c r="D531" t="s">
        <v>16</v>
      </c>
      <c r="E531">
        <v>134.69999999999999</v>
      </c>
      <c r="F531">
        <v>780</v>
      </c>
      <c r="G531">
        <v>98</v>
      </c>
      <c r="H531">
        <v>50</v>
      </c>
      <c r="I531">
        <v>108</v>
      </c>
      <c r="J531">
        <v>63</v>
      </c>
      <c r="K531">
        <v>94</v>
      </c>
      <c r="L531">
        <v>16</v>
      </c>
      <c r="M531">
        <v>99</v>
      </c>
      <c r="N531">
        <v>0.31832931895587402</v>
      </c>
      <c r="O531" s="28" t="str">
        <f t="shared" si="8"/>
        <v>Yes</v>
      </c>
    </row>
    <row r="532" spans="1:15" x14ac:dyDescent="0.25">
      <c r="A532">
        <v>79</v>
      </c>
      <c r="B532" t="s">
        <v>17</v>
      </c>
      <c r="C532" t="s">
        <v>20</v>
      </c>
      <c r="D532" t="s">
        <v>19</v>
      </c>
      <c r="E532">
        <v>12.9</v>
      </c>
      <c r="F532">
        <v>780</v>
      </c>
      <c r="G532">
        <v>109</v>
      </c>
      <c r="H532">
        <v>76</v>
      </c>
      <c r="I532">
        <v>108</v>
      </c>
      <c r="J532">
        <v>94</v>
      </c>
      <c r="K532">
        <v>95</v>
      </c>
      <c r="L532">
        <v>14</v>
      </c>
      <c r="M532">
        <v>98.1</v>
      </c>
      <c r="N532">
        <v>0.25184622822081598</v>
      </c>
      <c r="O532" s="28" t="str">
        <f t="shared" si="8"/>
        <v>No</v>
      </c>
    </row>
    <row r="533" spans="1:15" x14ac:dyDescent="0.25">
      <c r="A533">
        <v>29</v>
      </c>
      <c r="B533" t="s">
        <v>14</v>
      </c>
      <c r="C533" t="s">
        <v>22</v>
      </c>
      <c r="D533" t="s">
        <v>19</v>
      </c>
      <c r="E533">
        <v>12.2</v>
      </c>
      <c r="F533">
        <v>789</v>
      </c>
      <c r="G533">
        <v>94</v>
      </c>
      <c r="H533">
        <v>82</v>
      </c>
      <c r="I533">
        <v>115</v>
      </c>
      <c r="J533">
        <v>81</v>
      </c>
      <c r="K533">
        <v>100</v>
      </c>
      <c r="L533">
        <v>14</v>
      </c>
      <c r="M533">
        <v>97.5</v>
      </c>
      <c r="N533">
        <v>0.25915664141110001</v>
      </c>
      <c r="O533" s="28" t="str">
        <f t="shared" si="8"/>
        <v>No</v>
      </c>
    </row>
    <row r="534" spans="1:15" x14ac:dyDescent="0.25">
      <c r="A534">
        <v>75</v>
      </c>
      <c r="B534" t="s">
        <v>17</v>
      </c>
      <c r="C534" t="s">
        <v>21</v>
      </c>
      <c r="D534" t="s">
        <v>19</v>
      </c>
      <c r="E534">
        <v>36.4</v>
      </c>
      <c r="F534">
        <v>786</v>
      </c>
      <c r="G534">
        <v>190</v>
      </c>
      <c r="H534">
        <v>74</v>
      </c>
      <c r="I534">
        <v>45</v>
      </c>
      <c r="J534">
        <v>62</v>
      </c>
      <c r="K534">
        <v>93</v>
      </c>
      <c r="L534">
        <v>18</v>
      </c>
      <c r="M534">
        <v>97.5</v>
      </c>
      <c r="N534">
        <v>0.204002459614406</v>
      </c>
      <c r="O534" s="28" t="str">
        <f t="shared" si="8"/>
        <v>No</v>
      </c>
    </row>
    <row r="535" spans="1:15" x14ac:dyDescent="0.25">
      <c r="A535">
        <v>89</v>
      </c>
      <c r="B535" t="s">
        <v>17</v>
      </c>
      <c r="C535" t="s">
        <v>20</v>
      </c>
      <c r="D535" t="s">
        <v>19</v>
      </c>
      <c r="E535">
        <v>25.2</v>
      </c>
      <c r="F535">
        <v>780</v>
      </c>
      <c r="G535">
        <v>165</v>
      </c>
      <c r="H535">
        <v>91</v>
      </c>
      <c r="I535">
        <v>65</v>
      </c>
      <c r="J535">
        <v>71</v>
      </c>
      <c r="K535">
        <v>97</v>
      </c>
      <c r="L535">
        <v>20</v>
      </c>
      <c r="M535">
        <v>96.8</v>
      </c>
      <c r="N535">
        <v>0.208727130805581</v>
      </c>
      <c r="O535" s="28" t="str">
        <f t="shared" si="8"/>
        <v>No</v>
      </c>
    </row>
    <row r="536" spans="1:15" x14ac:dyDescent="0.25">
      <c r="A536">
        <v>45</v>
      </c>
      <c r="B536" t="s">
        <v>17</v>
      </c>
      <c r="C536" t="s">
        <v>21</v>
      </c>
      <c r="D536" t="s">
        <v>19</v>
      </c>
      <c r="E536">
        <v>19.7</v>
      </c>
      <c r="F536">
        <v>789</v>
      </c>
      <c r="G536">
        <v>127</v>
      </c>
      <c r="H536">
        <v>75</v>
      </c>
      <c r="I536">
        <v>72</v>
      </c>
      <c r="J536">
        <v>89</v>
      </c>
      <c r="K536">
        <v>100</v>
      </c>
      <c r="L536">
        <v>12</v>
      </c>
      <c r="M536">
        <v>99</v>
      </c>
      <c r="N536">
        <v>0.29913461318409301</v>
      </c>
      <c r="O536" s="28" t="str">
        <f t="shared" si="8"/>
        <v>No</v>
      </c>
    </row>
    <row r="537" spans="1:15" x14ac:dyDescent="0.25">
      <c r="A537">
        <v>88</v>
      </c>
      <c r="B537" t="s">
        <v>14</v>
      </c>
      <c r="C537" t="s">
        <v>20</v>
      </c>
      <c r="D537" t="s">
        <v>16</v>
      </c>
      <c r="E537">
        <v>44.7</v>
      </c>
      <c r="F537">
        <v>780</v>
      </c>
      <c r="G537">
        <v>148</v>
      </c>
      <c r="H537">
        <v>81</v>
      </c>
      <c r="I537">
        <v>95</v>
      </c>
      <c r="J537">
        <v>102</v>
      </c>
      <c r="K537">
        <v>95</v>
      </c>
      <c r="L537">
        <v>16</v>
      </c>
      <c r="M537">
        <v>96.8</v>
      </c>
      <c r="N537">
        <v>0.26221717401448702</v>
      </c>
      <c r="O537" s="28" t="str">
        <f t="shared" si="8"/>
        <v>No</v>
      </c>
    </row>
    <row r="538" spans="1:15" x14ac:dyDescent="0.25">
      <c r="A538">
        <v>61</v>
      </c>
      <c r="B538" t="s">
        <v>17</v>
      </c>
      <c r="C538" t="s">
        <v>21</v>
      </c>
      <c r="D538" t="s">
        <v>16</v>
      </c>
      <c r="E538">
        <v>84.4</v>
      </c>
      <c r="F538">
        <v>276</v>
      </c>
      <c r="G538">
        <v>157</v>
      </c>
      <c r="H538">
        <v>95</v>
      </c>
      <c r="I538">
        <v>95</v>
      </c>
      <c r="J538">
        <v>87</v>
      </c>
      <c r="K538">
        <v>98</v>
      </c>
      <c r="L538">
        <v>16</v>
      </c>
      <c r="M538">
        <v>99.6</v>
      </c>
      <c r="N538">
        <v>0.441697776053811</v>
      </c>
      <c r="O538" s="28" t="str">
        <f t="shared" si="8"/>
        <v>Yes</v>
      </c>
    </row>
    <row r="539" spans="1:15" x14ac:dyDescent="0.25">
      <c r="A539">
        <v>25</v>
      </c>
      <c r="B539" t="s">
        <v>14</v>
      </c>
      <c r="C539" t="s">
        <v>21</v>
      </c>
      <c r="D539" t="s">
        <v>19</v>
      </c>
      <c r="E539">
        <v>24.1</v>
      </c>
      <c r="F539">
        <v>578</v>
      </c>
      <c r="G539">
        <v>131</v>
      </c>
      <c r="H539">
        <v>77</v>
      </c>
      <c r="I539">
        <v>59</v>
      </c>
      <c r="J539">
        <v>99</v>
      </c>
      <c r="K539">
        <v>97</v>
      </c>
      <c r="L539">
        <v>18</v>
      </c>
      <c r="M539">
        <v>98.6</v>
      </c>
      <c r="N539">
        <v>0.39429011569977901</v>
      </c>
      <c r="O539" s="28" t="str">
        <f t="shared" si="8"/>
        <v>Yes</v>
      </c>
    </row>
    <row r="540" spans="1:15" x14ac:dyDescent="0.25">
      <c r="A540">
        <v>82</v>
      </c>
      <c r="B540" t="s">
        <v>17</v>
      </c>
      <c r="C540" t="s">
        <v>18</v>
      </c>
      <c r="D540" t="s">
        <v>19</v>
      </c>
      <c r="E540">
        <v>47.8</v>
      </c>
      <c r="F540">
        <v>780</v>
      </c>
      <c r="G540">
        <v>143</v>
      </c>
      <c r="H540">
        <v>57</v>
      </c>
      <c r="I540">
        <v>73</v>
      </c>
      <c r="J540">
        <v>62</v>
      </c>
      <c r="K540">
        <v>100</v>
      </c>
      <c r="L540">
        <v>15</v>
      </c>
      <c r="M540">
        <v>96.1</v>
      </c>
      <c r="N540">
        <v>0.47732819558888101</v>
      </c>
      <c r="O540" s="28" t="str">
        <f t="shared" si="8"/>
        <v>Yes</v>
      </c>
    </row>
    <row r="541" spans="1:15" x14ac:dyDescent="0.25">
      <c r="A541">
        <v>89</v>
      </c>
      <c r="B541" t="s">
        <v>17</v>
      </c>
      <c r="C541" t="s">
        <v>18</v>
      </c>
      <c r="D541" t="s">
        <v>16</v>
      </c>
      <c r="E541">
        <v>90.5</v>
      </c>
      <c r="F541">
        <v>780</v>
      </c>
      <c r="G541">
        <v>188</v>
      </c>
      <c r="H541">
        <v>90</v>
      </c>
      <c r="I541">
        <v>58</v>
      </c>
      <c r="J541">
        <v>60</v>
      </c>
      <c r="K541">
        <v>98</v>
      </c>
      <c r="L541">
        <v>20</v>
      </c>
      <c r="M541">
        <v>97</v>
      </c>
      <c r="N541">
        <v>0.42037386653165298</v>
      </c>
      <c r="O541" s="28" t="str">
        <f t="shared" si="8"/>
        <v>Yes</v>
      </c>
    </row>
    <row r="542" spans="1:15" x14ac:dyDescent="0.25">
      <c r="A542">
        <v>89</v>
      </c>
      <c r="B542" t="s">
        <v>17</v>
      </c>
      <c r="C542" t="s">
        <v>18</v>
      </c>
      <c r="D542" t="s">
        <v>16</v>
      </c>
      <c r="E542">
        <v>46.1</v>
      </c>
      <c r="F542">
        <v>780</v>
      </c>
      <c r="G542">
        <v>180</v>
      </c>
      <c r="H542">
        <v>86</v>
      </c>
      <c r="I542">
        <v>58</v>
      </c>
      <c r="J542">
        <v>67</v>
      </c>
      <c r="K542">
        <v>94</v>
      </c>
      <c r="L542">
        <v>12</v>
      </c>
      <c r="M542">
        <v>97.9</v>
      </c>
      <c r="N542">
        <v>0.510773522923059</v>
      </c>
      <c r="O542" s="28" t="str">
        <f t="shared" si="8"/>
        <v>Yes</v>
      </c>
    </row>
    <row r="543" spans="1:15" x14ac:dyDescent="0.25">
      <c r="A543">
        <v>88</v>
      </c>
      <c r="B543" t="s">
        <v>17</v>
      </c>
      <c r="C543" t="s">
        <v>15</v>
      </c>
      <c r="D543" t="s">
        <v>19</v>
      </c>
      <c r="E543">
        <v>21.9</v>
      </c>
      <c r="F543">
        <v>780</v>
      </c>
      <c r="G543">
        <v>183</v>
      </c>
      <c r="H543">
        <v>77</v>
      </c>
      <c r="I543">
        <v>69</v>
      </c>
      <c r="J543">
        <v>70</v>
      </c>
      <c r="K543">
        <v>96</v>
      </c>
      <c r="L543">
        <v>16</v>
      </c>
      <c r="M543">
        <v>97.5</v>
      </c>
      <c r="N543">
        <v>0.28027597692767298</v>
      </c>
      <c r="O543" s="28" t="str">
        <f t="shared" si="8"/>
        <v>No</v>
      </c>
    </row>
    <row r="544" spans="1:15" x14ac:dyDescent="0.25">
      <c r="A544">
        <v>58</v>
      </c>
      <c r="B544" t="s">
        <v>17</v>
      </c>
      <c r="C544" t="s">
        <v>15</v>
      </c>
      <c r="D544" t="s">
        <v>19</v>
      </c>
      <c r="E544">
        <v>13.6</v>
      </c>
      <c r="F544">
        <v>786</v>
      </c>
      <c r="G544">
        <v>113</v>
      </c>
      <c r="H544">
        <v>80</v>
      </c>
      <c r="I544">
        <v>66</v>
      </c>
      <c r="J544">
        <v>65</v>
      </c>
      <c r="K544">
        <v>96</v>
      </c>
      <c r="L544">
        <v>15</v>
      </c>
      <c r="M544">
        <v>97.2</v>
      </c>
      <c r="N544">
        <v>0.21061971569066801</v>
      </c>
      <c r="O544" s="28" t="str">
        <f t="shared" si="8"/>
        <v>No</v>
      </c>
    </row>
    <row r="545" spans="1:15" x14ac:dyDescent="0.25">
      <c r="A545">
        <v>81</v>
      </c>
      <c r="B545" t="s">
        <v>17</v>
      </c>
      <c r="C545" t="s">
        <v>20</v>
      </c>
      <c r="D545" t="s">
        <v>16</v>
      </c>
      <c r="E545">
        <v>93.7</v>
      </c>
      <c r="F545">
        <v>780</v>
      </c>
      <c r="G545">
        <v>118</v>
      </c>
      <c r="H545">
        <v>57</v>
      </c>
      <c r="I545">
        <v>73</v>
      </c>
      <c r="J545">
        <v>63</v>
      </c>
      <c r="K545">
        <v>94</v>
      </c>
      <c r="L545">
        <v>18</v>
      </c>
      <c r="M545">
        <v>98.6</v>
      </c>
      <c r="N545">
        <v>0.292734513168531</v>
      </c>
      <c r="O545" s="28" t="str">
        <f t="shared" si="8"/>
        <v>No</v>
      </c>
    </row>
    <row r="546" spans="1:15" x14ac:dyDescent="0.25">
      <c r="A546">
        <v>77</v>
      </c>
      <c r="B546" t="s">
        <v>17</v>
      </c>
      <c r="C546" t="s">
        <v>18</v>
      </c>
      <c r="D546" t="s">
        <v>16</v>
      </c>
      <c r="E546">
        <v>59.4</v>
      </c>
      <c r="F546">
        <v>787</v>
      </c>
      <c r="G546">
        <v>170</v>
      </c>
      <c r="H546">
        <v>60</v>
      </c>
      <c r="I546">
        <v>31</v>
      </c>
      <c r="J546">
        <v>66</v>
      </c>
      <c r="K546">
        <v>99</v>
      </c>
      <c r="L546">
        <v>18</v>
      </c>
      <c r="M546">
        <v>96.8</v>
      </c>
      <c r="N546">
        <v>0.65570179266550899</v>
      </c>
      <c r="O546" s="28" t="str">
        <f t="shared" si="8"/>
        <v>Yes</v>
      </c>
    </row>
    <row r="547" spans="1:15" x14ac:dyDescent="0.25">
      <c r="A547">
        <v>39</v>
      </c>
      <c r="B547" t="s">
        <v>17</v>
      </c>
      <c r="C547" t="s">
        <v>21</v>
      </c>
      <c r="D547" t="s">
        <v>16</v>
      </c>
      <c r="E547">
        <v>12.7</v>
      </c>
      <c r="F547">
        <v>486</v>
      </c>
      <c r="G547">
        <v>103</v>
      </c>
      <c r="H547">
        <v>56</v>
      </c>
      <c r="I547">
        <v>91</v>
      </c>
      <c r="J547">
        <v>82</v>
      </c>
      <c r="K547">
        <v>95</v>
      </c>
      <c r="L547">
        <v>16</v>
      </c>
      <c r="M547">
        <v>99.5</v>
      </c>
      <c r="N547">
        <v>0.54953719549690705</v>
      </c>
      <c r="O547" s="28" t="str">
        <f t="shared" si="8"/>
        <v>Yes</v>
      </c>
    </row>
    <row r="548" spans="1:15" x14ac:dyDescent="0.25">
      <c r="A548">
        <v>76</v>
      </c>
      <c r="B548" t="s">
        <v>17</v>
      </c>
      <c r="C548" t="s">
        <v>20</v>
      </c>
      <c r="D548" t="s">
        <v>19</v>
      </c>
      <c r="E548">
        <v>17.3</v>
      </c>
      <c r="F548">
        <v>428</v>
      </c>
      <c r="G548">
        <v>155</v>
      </c>
      <c r="H548">
        <v>110</v>
      </c>
      <c r="I548">
        <v>54</v>
      </c>
      <c r="J548">
        <v>91</v>
      </c>
      <c r="K548">
        <v>98</v>
      </c>
      <c r="L548">
        <v>19</v>
      </c>
      <c r="M548">
        <v>97</v>
      </c>
      <c r="N548">
        <v>0.339705003257737</v>
      </c>
      <c r="O548" s="28" t="str">
        <f t="shared" si="8"/>
        <v>Yes</v>
      </c>
    </row>
    <row r="549" spans="1:15" x14ac:dyDescent="0.25">
      <c r="A549">
        <v>68</v>
      </c>
      <c r="B549" t="s">
        <v>17</v>
      </c>
      <c r="C549" t="s">
        <v>20</v>
      </c>
      <c r="D549" t="s">
        <v>19</v>
      </c>
      <c r="E549">
        <v>45.3</v>
      </c>
      <c r="F549">
        <v>780</v>
      </c>
      <c r="G549">
        <v>108</v>
      </c>
      <c r="H549">
        <v>69</v>
      </c>
      <c r="I549">
        <v>38</v>
      </c>
      <c r="J549">
        <v>83</v>
      </c>
      <c r="K549">
        <v>95</v>
      </c>
      <c r="L549">
        <v>18</v>
      </c>
      <c r="M549">
        <v>98.6</v>
      </c>
      <c r="N549">
        <v>0.27492881295377197</v>
      </c>
      <c r="O549" s="28" t="str">
        <f t="shared" si="8"/>
        <v>No</v>
      </c>
    </row>
    <row r="550" spans="1:15" x14ac:dyDescent="0.25">
      <c r="A550">
        <v>63</v>
      </c>
      <c r="B550" t="s">
        <v>17</v>
      </c>
      <c r="C550" t="s">
        <v>21</v>
      </c>
      <c r="D550" t="s">
        <v>19</v>
      </c>
      <c r="E550">
        <v>37.6</v>
      </c>
      <c r="F550">
        <v>780</v>
      </c>
      <c r="G550">
        <v>160</v>
      </c>
      <c r="H550">
        <v>88</v>
      </c>
      <c r="I550">
        <v>56</v>
      </c>
      <c r="J550">
        <v>69</v>
      </c>
      <c r="K550">
        <v>100</v>
      </c>
      <c r="L550">
        <v>20</v>
      </c>
      <c r="M550">
        <v>98.6</v>
      </c>
      <c r="N550">
        <v>0.22324490613120901</v>
      </c>
      <c r="O550" s="28" t="str">
        <f t="shared" si="8"/>
        <v>No</v>
      </c>
    </row>
    <row r="551" spans="1:15" x14ac:dyDescent="0.25">
      <c r="A551">
        <v>89</v>
      </c>
      <c r="B551" t="s">
        <v>14</v>
      </c>
      <c r="C551" t="s">
        <v>18</v>
      </c>
      <c r="D551" t="s">
        <v>19</v>
      </c>
      <c r="E551">
        <v>19.2</v>
      </c>
      <c r="F551">
        <v>780</v>
      </c>
      <c r="G551">
        <v>163</v>
      </c>
      <c r="H551">
        <v>92</v>
      </c>
      <c r="I551">
        <v>85</v>
      </c>
      <c r="J551">
        <v>84</v>
      </c>
      <c r="K551">
        <v>90</v>
      </c>
      <c r="L551">
        <v>22</v>
      </c>
      <c r="M551">
        <v>97.7</v>
      </c>
      <c r="N551">
        <v>0.46542259897432198</v>
      </c>
      <c r="O551" s="28" t="str">
        <f t="shared" si="8"/>
        <v>Yes</v>
      </c>
    </row>
    <row r="552" spans="1:15" x14ac:dyDescent="0.25">
      <c r="A552">
        <v>89</v>
      </c>
      <c r="B552" t="s">
        <v>14</v>
      </c>
      <c r="C552" t="s">
        <v>18</v>
      </c>
      <c r="D552" t="s">
        <v>16</v>
      </c>
      <c r="E552">
        <v>44</v>
      </c>
      <c r="F552">
        <v>578</v>
      </c>
      <c r="G552">
        <v>135</v>
      </c>
      <c r="H552">
        <v>71</v>
      </c>
      <c r="I552">
        <v>25</v>
      </c>
      <c r="J552">
        <v>91</v>
      </c>
      <c r="K552">
        <v>100</v>
      </c>
      <c r="L552">
        <v>23</v>
      </c>
      <c r="M552">
        <v>97.3</v>
      </c>
      <c r="N552">
        <v>0.71331919682008105</v>
      </c>
      <c r="O552" s="28" t="str">
        <f t="shared" si="8"/>
        <v>Yes</v>
      </c>
    </row>
    <row r="553" spans="1:15" x14ac:dyDescent="0.25">
      <c r="A553">
        <v>62</v>
      </c>
      <c r="B553" t="s">
        <v>17</v>
      </c>
      <c r="C553" t="s">
        <v>18</v>
      </c>
      <c r="D553" t="s">
        <v>19</v>
      </c>
      <c r="E553">
        <v>23.5</v>
      </c>
      <c r="F553">
        <v>789</v>
      </c>
      <c r="G553">
        <v>158</v>
      </c>
      <c r="H553">
        <v>87</v>
      </c>
      <c r="I553">
        <v>32</v>
      </c>
      <c r="J553">
        <v>76</v>
      </c>
      <c r="K553">
        <v>100</v>
      </c>
      <c r="L553">
        <v>14</v>
      </c>
      <c r="M553">
        <v>98.2</v>
      </c>
      <c r="N553">
        <v>0.56052755793336295</v>
      </c>
      <c r="O553" s="28" t="str">
        <f t="shared" si="8"/>
        <v>Yes</v>
      </c>
    </row>
    <row r="554" spans="1:15" x14ac:dyDescent="0.25">
      <c r="A554">
        <v>61</v>
      </c>
      <c r="B554" t="s">
        <v>14</v>
      </c>
      <c r="C554" t="s">
        <v>21</v>
      </c>
      <c r="D554" t="s">
        <v>16</v>
      </c>
      <c r="E554">
        <v>91.5</v>
      </c>
      <c r="F554">
        <v>577</v>
      </c>
      <c r="G554">
        <v>186</v>
      </c>
      <c r="H554">
        <v>82</v>
      </c>
      <c r="I554">
        <v>52</v>
      </c>
      <c r="J554">
        <v>71</v>
      </c>
      <c r="K554">
        <v>96</v>
      </c>
      <c r="L554">
        <v>22</v>
      </c>
      <c r="M554">
        <v>98.8</v>
      </c>
      <c r="N554">
        <v>0.742967964516973</v>
      </c>
      <c r="O554" s="28" t="str">
        <f t="shared" si="8"/>
        <v>Yes</v>
      </c>
    </row>
    <row r="555" spans="1:15" x14ac:dyDescent="0.25">
      <c r="A555">
        <v>89</v>
      </c>
      <c r="B555" t="s">
        <v>14</v>
      </c>
      <c r="C555" t="s">
        <v>20</v>
      </c>
      <c r="D555" t="s">
        <v>16</v>
      </c>
      <c r="E555">
        <v>162.6</v>
      </c>
      <c r="F555">
        <v>780</v>
      </c>
      <c r="G555">
        <v>118</v>
      </c>
      <c r="H555">
        <v>94</v>
      </c>
      <c r="I555">
        <v>29</v>
      </c>
      <c r="J555">
        <v>79</v>
      </c>
      <c r="K555">
        <v>92</v>
      </c>
      <c r="L555">
        <v>14</v>
      </c>
      <c r="M555">
        <v>99.8</v>
      </c>
      <c r="N555">
        <v>0.35428486570510098</v>
      </c>
      <c r="O555" s="28" t="str">
        <f t="shared" si="8"/>
        <v>Yes</v>
      </c>
    </row>
    <row r="556" spans="1:15" x14ac:dyDescent="0.25">
      <c r="A556">
        <v>89</v>
      </c>
      <c r="B556" t="s">
        <v>17</v>
      </c>
      <c r="C556" t="s">
        <v>20</v>
      </c>
      <c r="D556" t="s">
        <v>16</v>
      </c>
      <c r="E556">
        <v>37.6</v>
      </c>
      <c r="F556">
        <v>276</v>
      </c>
      <c r="G556">
        <v>121</v>
      </c>
      <c r="H556">
        <v>69</v>
      </c>
      <c r="I556">
        <v>88</v>
      </c>
      <c r="J556">
        <v>82</v>
      </c>
      <c r="K556">
        <v>94</v>
      </c>
      <c r="L556">
        <v>18</v>
      </c>
      <c r="M556">
        <v>97.7</v>
      </c>
      <c r="N556">
        <v>0.467216942495565</v>
      </c>
      <c r="O556" s="28" t="str">
        <f t="shared" si="8"/>
        <v>Yes</v>
      </c>
    </row>
    <row r="557" spans="1:15" x14ac:dyDescent="0.25">
      <c r="A557">
        <v>54</v>
      </c>
      <c r="B557" t="s">
        <v>14</v>
      </c>
      <c r="C557" t="s">
        <v>18</v>
      </c>
      <c r="D557" t="s">
        <v>19</v>
      </c>
      <c r="E557">
        <v>44.7</v>
      </c>
      <c r="F557">
        <v>786</v>
      </c>
      <c r="G557">
        <v>158</v>
      </c>
      <c r="H557">
        <v>75</v>
      </c>
      <c r="I557">
        <v>54</v>
      </c>
      <c r="J557">
        <v>68</v>
      </c>
      <c r="K557">
        <v>99</v>
      </c>
      <c r="L557">
        <v>20</v>
      </c>
      <c r="M557">
        <v>98.6</v>
      </c>
      <c r="N557">
        <v>0.50781751091465099</v>
      </c>
      <c r="O557" s="28" t="str">
        <f t="shared" si="8"/>
        <v>Yes</v>
      </c>
    </row>
    <row r="558" spans="1:15" x14ac:dyDescent="0.25">
      <c r="A558">
        <v>53</v>
      </c>
      <c r="B558" t="s">
        <v>14</v>
      </c>
      <c r="C558" t="s">
        <v>21</v>
      </c>
      <c r="D558" t="s">
        <v>19</v>
      </c>
      <c r="E558">
        <v>25.1</v>
      </c>
      <c r="F558">
        <v>578</v>
      </c>
      <c r="G558">
        <v>94</v>
      </c>
      <c r="H558">
        <v>67</v>
      </c>
      <c r="I558">
        <v>64</v>
      </c>
      <c r="J558">
        <v>119</v>
      </c>
      <c r="K558">
        <v>98</v>
      </c>
      <c r="L558">
        <v>16</v>
      </c>
      <c r="M558">
        <v>96.6</v>
      </c>
      <c r="N558">
        <v>0.37378261500063098</v>
      </c>
      <c r="O558" s="28" t="str">
        <f t="shared" si="8"/>
        <v>Yes</v>
      </c>
    </row>
    <row r="559" spans="1:15" x14ac:dyDescent="0.25">
      <c r="A559">
        <v>89</v>
      </c>
      <c r="B559" t="s">
        <v>17</v>
      </c>
      <c r="C559" t="s">
        <v>18</v>
      </c>
      <c r="D559" t="s">
        <v>16</v>
      </c>
      <c r="E559">
        <v>37.299999999999997</v>
      </c>
      <c r="F559">
        <v>428</v>
      </c>
      <c r="G559">
        <v>156</v>
      </c>
      <c r="H559">
        <v>73</v>
      </c>
      <c r="I559">
        <v>37</v>
      </c>
      <c r="J559">
        <v>78</v>
      </c>
      <c r="K559">
        <v>99</v>
      </c>
      <c r="L559">
        <v>20</v>
      </c>
      <c r="M559">
        <v>97.7</v>
      </c>
      <c r="N559">
        <v>0.72769323792408402</v>
      </c>
      <c r="O559" s="28" t="str">
        <f t="shared" si="8"/>
        <v>Yes</v>
      </c>
    </row>
    <row r="560" spans="1:15" x14ac:dyDescent="0.25">
      <c r="A560">
        <v>70</v>
      </c>
      <c r="B560" t="s">
        <v>17</v>
      </c>
      <c r="C560" t="s">
        <v>21</v>
      </c>
      <c r="D560" t="s">
        <v>19</v>
      </c>
      <c r="E560">
        <v>5.9</v>
      </c>
      <c r="F560">
        <v>786</v>
      </c>
      <c r="G560">
        <v>138</v>
      </c>
      <c r="H560">
        <v>73</v>
      </c>
      <c r="I560">
        <v>99</v>
      </c>
      <c r="J560">
        <v>66</v>
      </c>
      <c r="K560">
        <v>93</v>
      </c>
      <c r="L560">
        <v>18</v>
      </c>
      <c r="M560">
        <v>99.1</v>
      </c>
      <c r="N560">
        <v>0.215136696160348</v>
      </c>
      <c r="O560" s="28" t="str">
        <f t="shared" si="8"/>
        <v>No</v>
      </c>
    </row>
    <row r="561" spans="1:15" x14ac:dyDescent="0.25">
      <c r="A561">
        <v>71</v>
      </c>
      <c r="B561" t="s">
        <v>17</v>
      </c>
      <c r="C561" t="s">
        <v>18</v>
      </c>
      <c r="D561" t="s">
        <v>16</v>
      </c>
      <c r="E561">
        <v>45.7</v>
      </c>
      <c r="F561">
        <v>599</v>
      </c>
      <c r="G561">
        <v>121</v>
      </c>
      <c r="H561">
        <v>41</v>
      </c>
      <c r="I561">
        <v>53</v>
      </c>
      <c r="J561">
        <v>90</v>
      </c>
      <c r="K561">
        <v>94</v>
      </c>
      <c r="L561">
        <v>17</v>
      </c>
      <c r="M561">
        <v>96.4</v>
      </c>
      <c r="N561">
        <v>0.76515458849787799</v>
      </c>
      <c r="O561" s="28" t="str">
        <f t="shared" si="8"/>
        <v>Yes</v>
      </c>
    </row>
    <row r="562" spans="1:15" x14ac:dyDescent="0.25">
      <c r="A562">
        <v>54</v>
      </c>
      <c r="B562" t="s">
        <v>14</v>
      </c>
      <c r="C562" t="s">
        <v>18</v>
      </c>
      <c r="D562" t="s">
        <v>16</v>
      </c>
      <c r="E562">
        <v>109.2</v>
      </c>
      <c r="F562">
        <v>789</v>
      </c>
      <c r="G562">
        <v>115</v>
      </c>
      <c r="H562">
        <v>74</v>
      </c>
      <c r="I562">
        <v>94</v>
      </c>
      <c r="J562">
        <v>53</v>
      </c>
      <c r="K562">
        <v>97</v>
      </c>
      <c r="L562">
        <v>18</v>
      </c>
      <c r="M562">
        <v>98.2</v>
      </c>
      <c r="N562">
        <v>0.57230938306375201</v>
      </c>
      <c r="O562" s="28" t="str">
        <f t="shared" si="8"/>
        <v>Yes</v>
      </c>
    </row>
    <row r="563" spans="1:15" x14ac:dyDescent="0.25">
      <c r="A563">
        <v>86</v>
      </c>
      <c r="B563" t="s">
        <v>17</v>
      </c>
      <c r="C563" t="s">
        <v>20</v>
      </c>
      <c r="D563" t="s">
        <v>16</v>
      </c>
      <c r="E563">
        <v>49.8</v>
      </c>
      <c r="F563">
        <v>276</v>
      </c>
      <c r="G563">
        <v>109</v>
      </c>
      <c r="H563">
        <v>41</v>
      </c>
      <c r="I563">
        <v>38</v>
      </c>
      <c r="J563">
        <v>68</v>
      </c>
      <c r="K563">
        <v>97</v>
      </c>
      <c r="L563">
        <v>17</v>
      </c>
      <c r="M563">
        <v>96.8</v>
      </c>
      <c r="N563">
        <v>0.53569079859683799</v>
      </c>
      <c r="O563" s="28" t="str">
        <f t="shared" si="8"/>
        <v>Yes</v>
      </c>
    </row>
    <row r="564" spans="1:15" x14ac:dyDescent="0.25">
      <c r="A564">
        <v>89</v>
      </c>
      <c r="B564" t="s">
        <v>17</v>
      </c>
      <c r="C564" t="s">
        <v>18</v>
      </c>
      <c r="D564" t="s">
        <v>16</v>
      </c>
      <c r="E564">
        <v>68.099999999999994</v>
      </c>
      <c r="F564">
        <v>780</v>
      </c>
      <c r="G564">
        <v>151</v>
      </c>
      <c r="H564">
        <v>86</v>
      </c>
      <c r="I564">
        <v>55</v>
      </c>
      <c r="J564">
        <v>71</v>
      </c>
      <c r="K564">
        <v>95</v>
      </c>
      <c r="L564">
        <v>18</v>
      </c>
      <c r="M564">
        <v>97.7</v>
      </c>
      <c r="N564">
        <v>0.459524074403307</v>
      </c>
      <c r="O564" s="28" t="str">
        <f t="shared" si="8"/>
        <v>Yes</v>
      </c>
    </row>
    <row r="565" spans="1:15" x14ac:dyDescent="0.25">
      <c r="A565">
        <v>77</v>
      </c>
      <c r="B565" t="s">
        <v>14</v>
      </c>
      <c r="C565" t="s">
        <v>20</v>
      </c>
      <c r="D565" t="s">
        <v>19</v>
      </c>
      <c r="E565">
        <v>42.3</v>
      </c>
      <c r="F565">
        <v>780</v>
      </c>
      <c r="G565">
        <v>146</v>
      </c>
      <c r="H565">
        <v>94</v>
      </c>
      <c r="I565">
        <v>71</v>
      </c>
      <c r="J565">
        <v>68</v>
      </c>
      <c r="K565">
        <v>96</v>
      </c>
      <c r="L565">
        <v>16</v>
      </c>
      <c r="M565">
        <v>96.8</v>
      </c>
      <c r="N565">
        <v>0.238263749564155</v>
      </c>
      <c r="O565" s="28" t="str">
        <f t="shared" si="8"/>
        <v>No</v>
      </c>
    </row>
    <row r="566" spans="1:15" x14ac:dyDescent="0.25">
      <c r="A566">
        <v>57</v>
      </c>
      <c r="B566" t="s">
        <v>14</v>
      </c>
      <c r="C566" t="s">
        <v>22</v>
      </c>
      <c r="D566" t="s">
        <v>16</v>
      </c>
      <c r="E566">
        <v>61.7</v>
      </c>
      <c r="F566">
        <v>577</v>
      </c>
      <c r="G566">
        <v>125</v>
      </c>
      <c r="H566">
        <v>84</v>
      </c>
      <c r="I566">
        <v>64</v>
      </c>
      <c r="J566">
        <v>67</v>
      </c>
      <c r="K566">
        <v>98</v>
      </c>
      <c r="L566">
        <v>17</v>
      </c>
      <c r="M566">
        <v>96.8</v>
      </c>
      <c r="N566">
        <v>0.69884357458138902</v>
      </c>
      <c r="O566" s="28" t="str">
        <f t="shared" si="8"/>
        <v>Yes</v>
      </c>
    </row>
    <row r="567" spans="1:15" x14ac:dyDescent="0.25">
      <c r="A567">
        <v>72</v>
      </c>
      <c r="B567" t="s">
        <v>14</v>
      </c>
      <c r="C567" t="s">
        <v>20</v>
      </c>
      <c r="D567" t="s">
        <v>19</v>
      </c>
      <c r="E567">
        <v>44.4</v>
      </c>
      <c r="F567">
        <v>599</v>
      </c>
      <c r="G567">
        <v>128</v>
      </c>
      <c r="H567">
        <v>65</v>
      </c>
      <c r="I567">
        <v>59</v>
      </c>
      <c r="J567">
        <v>64</v>
      </c>
      <c r="K567">
        <v>93</v>
      </c>
      <c r="L567">
        <v>15</v>
      </c>
      <c r="M567">
        <v>97.2</v>
      </c>
      <c r="N567">
        <v>0.593122747884688</v>
      </c>
      <c r="O567" s="28" t="str">
        <f t="shared" si="8"/>
        <v>Yes</v>
      </c>
    </row>
    <row r="568" spans="1:15" x14ac:dyDescent="0.25">
      <c r="A568">
        <v>70</v>
      </c>
      <c r="B568" t="s">
        <v>17</v>
      </c>
      <c r="C568" t="s">
        <v>20</v>
      </c>
      <c r="D568" t="s">
        <v>19</v>
      </c>
      <c r="E568">
        <v>45.9</v>
      </c>
      <c r="F568">
        <v>780</v>
      </c>
      <c r="G568">
        <v>175</v>
      </c>
      <c r="H568">
        <v>90</v>
      </c>
      <c r="I568">
        <v>79</v>
      </c>
      <c r="J568">
        <v>67</v>
      </c>
      <c r="K568">
        <v>95</v>
      </c>
      <c r="L568">
        <v>16</v>
      </c>
      <c r="M568">
        <v>97.5</v>
      </c>
      <c r="N568">
        <v>0.22059832112458699</v>
      </c>
      <c r="O568" s="28" t="str">
        <f t="shared" si="8"/>
        <v>No</v>
      </c>
    </row>
    <row r="569" spans="1:15" x14ac:dyDescent="0.25">
      <c r="A569">
        <v>55</v>
      </c>
      <c r="B569" t="s">
        <v>17</v>
      </c>
      <c r="C569" t="s">
        <v>18</v>
      </c>
      <c r="D569" t="s">
        <v>16</v>
      </c>
      <c r="E569">
        <v>90</v>
      </c>
      <c r="F569">
        <v>780</v>
      </c>
      <c r="G569">
        <v>122</v>
      </c>
      <c r="H569">
        <v>62</v>
      </c>
      <c r="I569">
        <v>77</v>
      </c>
      <c r="J569">
        <v>65</v>
      </c>
      <c r="K569">
        <v>97</v>
      </c>
      <c r="L569">
        <v>16</v>
      </c>
      <c r="M569">
        <v>95.9</v>
      </c>
      <c r="N569">
        <v>0.399652006073554</v>
      </c>
      <c r="O569" s="28" t="str">
        <f t="shared" si="8"/>
        <v>Yes</v>
      </c>
    </row>
    <row r="570" spans="1:15" x14ac:dyDescent="0.25">
      <c r="A570">
        <v>74</v>
      </c>
      <c r="B570" t="s">
        <v>14</v>
      </c>
      <c r="C570" t="s">
        <v>20</v>
      </c>
      <c r="D570" t="s">
        <v>19</v>
      </c>
      <c r="E570">
        <v>90.7</v>
      </c>
      <c r="F570">
        <v>780</v>
      </c>
      <c r="G570">
        <v>179</v>
      </c>
      <c r="H570">
        <v>87</v>
      </c>
      <c r="I570">
        <v>45</v>
      </c>
      <c r="J570">
        <v>56</v>
      </c>
      <c r="K570">
        <v>98</v>
      </c>
      <c r="L570">
        <v>18</v>
      </c>
      <c r="M570">
        <v>97.7</v>
      </c>
      <c r="N570">
        <v>0.28048563322416298</v>
      </c>
      <c r="O570" s="28" t="str">
        <f t="shared" si="8"/>
        <v>No</v>
      </c>
    </row>
    <row r="571" spans="1:15" x14ac:dyDescent="0.25">
      <c r="A571">
        <v>89</v>
      </c>
      <c r="B571" t="s">
        <v>17</v>
      </c>
      <c r="C571" t="s">
        <v>20</v>
      </c>
      <c r="D571" t="s">
        <v>19</v>
      </c>
      <c r="E571">
        <v>27.3</v>
      </c>
      <c r="F571">
        <v>786</v>
      </c>
      <c r="G571">
        <v>132</v>
      </c>
      <c r="H571">
        <v>77</v>
      </c>
      <c r="I571">
        <v>71</v>
      </c>
      <c r="J571">
        <v>70</v>
      </c>
      <c r="K571">
        <v>96</v>
      </c>
      <c r="L571">
        <v>16</v>
      </c>
      <c r="M571">
        <v>97.9</v>
      </c>
      <c r="N571">
        <v>0.23006111924036701</v>
      </c>
      <c r="O571" s="28" t="str">
        <f t="shared" si="8"/>
        <v>No</v>
      </c>
    </row>
    <row r="572" spans="1:15" x14ac:dyDescent="0.25">
      <c r="A572">
        <v>89</v>
      </c>
      <c r="B572" t="s">
        <v>17</v>
      </c>
      <c r="C572" t="s">
        <v>20</v>
      </c>
      <c r="D572" t="s">
        <v>19</v>
      </c>
      <c r="E572">
        <v>86.8</v>
      </c>
      <c r="F572">
        <v>780</v>
      </c>
      <c r="G572">
        <v>140</v>
      </c>
      <c r="H572">
        <v>67</v>
      </c>
      <c r="I572">
        <v>71</v>
      </c>
      <c r="J572">
        <v>91</v>
      </c>
      <c r="K572">
        <v>93</v>
      </c>
      <c r="L572">
        <v>22</v>
      </c>
      <c r="M572">
        <v>96.4</v>
      </c>
      <c r="N572">
        <v>0.21693813865820999</v>
      </c>
      <c r="O572" s="28" t="str">
        <f t="shared" si="8"/>
        <v>No</v>
      </c>
    </row>
    <row r="573" spans="1:15" x14ac:dyDescent="0.25">
      <c r="A573">
        <v>46</v>
      </c>
      <c r="B573" t="s">
        <v>14</v>
      </c>
      <c r="C573" t="s">
        <v>18</v>
      </c>
      <c r="D573" t="s">
        <v>16</v>
      </c>
      <c r="E573">
        <v>64.3</v>
      </c>
      <c r="F573">
        <v>789</v>
      </c>
      <c r="G573">
        <v>145</v>
      </c>
      <c r="H573">
        <v>101</v>
      </c>
      <c r="I573">
        <v>33</v>
      </c>
      <c r="J573">
        <v>99</v>
      </c>
      <c r="K573">
        <v>96</v>
      </c>
      <c r="L573">
        <v>16</v>
      </c>
      <c r="M573">
        <v>98.6</v>
      </c>
      <c r="N573">
        <v>0.567691264941667</v>
      </c>
      <c r="O573" s="28" t="str">
        <f t="shared" si="8"/>
        <v>Yes</v>
      </c>
    </row>
    <row r="574" spans="1:15" x14ac:dyDescent="0.25">
      <c r="A574">
        <v>89</v>
      </c>
      <c r="B574" t="s">
        <v>14</v>
      </c>
      <c r="C574" t="s">
        <v>18</v>
      </c>
      <c r="D574" t="s">
        <v>19</v>
      </c>
      <c r="E574">
        <v>35.200000000000003</v>
      </c>
      <c r="F574">
        <v>780</v>
      </c>
      <c r="G574">
        <v>108</v>
      </c>
      <c r="H574">
        <v>53</v>
      </c>
      <c r="I574">
        <v>62</v>
      </c>
      <c r="J574">
        <v>116</v>
      </c>
      <c r="K574">
        <v>92</v>
      </c>
      <c r="L574">
        <v>16</v>
      </c>
      <c r="M574">
        <v>97.7</v>
      </c>
      <c r="N574">
        <v>0.61705909048736596</v>
      </c>
      <c r="O574" s="28" t="str">
        <f t="shared" si="8"/>
        <v>Yes</v>
      </c>
    </row>
    <row r="575" spans="1:15" x14ac:dyDescent="0.25">
      <c r="A575">
        <v>36</v>
      </c>
      <c r="B575" t="s">
        <v>14</v>
      </c>
      <c r="C575" t="s">
        <v>21</v>
      </c>
      <c r="D575" t="s">
        <v>19</v>
      </c>
      <c r="E575">
        <v>15.3</v>
      </c>
      <c r="F575">
        <v>789</v>
      </c>
      <c r="G575">
        <v>147</v>
      </c>
      <c r="H575">
        <v>94</v>
      </c>
      <c r="I575">
        <v>55</v>
      </c>
      <c r="J575">
        <v>66</v>
      </c>
      <c r="K575">
        <v>100</v>
      </c>
      <c r="L575">
        <v>16</v>
      </c>
      <c r="M575">
        <v>96.8</v>
      </c>
      <c r="N575">
        <v>0.23326943905393099</v>
      </c>
      <c r="O575" s="28" t="str">
        <f t="shared" si="8"/>
        <v>No</v>
      </c>
    </row>
    <row r="576" spans="1:15" x14ac:dyDescent="0.25">
      <c r="A576">
        <v>89</v>
      </c>
      <c r="B576" t="s">
        <v>17</v>
      </c>
      <c r="C576" t="s">
        <v>18</v>
      </c>
      <c r="D576" t="s">
        <v>16</v>
      </c>
      <c r="E576">
        <v>97.4</v>
      </c>
      <c r="F576">
        <v>780</v>
      </c>
      <c r="G576">
        <v>134</v>
      </c>
      <c r="H576">
        <v>60</v>
      </c>
      <c r="I576">
        <v>61</v>
      </c>
      <c r="J576">
        <v>91</v>
      </c>
      <c r="K576">
        <v>92</v>
      </c>
      <c r="L576">
        <v>17</v>
      </c>
      <c r="M576">
        <v>99.3</v>
      </c>
      <c r="N576">
        <v>0.597548301211972</v>
      </c>
      <c r="O576" s="28" t="str">
        <f t="shared" si="8"/>
        <v>Yes</v>
      </c>
    </row>
    <row r="577" spans="1:15" x14ac:dyDescent="0.25">
      <c r="A577">
        <v>59</v>
      </c>
      <c r="B577" t="s">
        <v>17</v>
      </c>
      <c r="C577" t="s">
        <v>22</v>
      </c>
      <c r="D577" t="s">
        <v>19</v>
      </c>
      <c r="E577">
        <v>10</v>
      </c>
      <c r="F577">
        <v>786</v>
      </c>
      <c r="G577">
        <v>137</v>
      </c>
      <c r="H577">
        <v>78</v>
      </c>
      <c r="I577">
        <v>61</v>
      </c>
      <c r="J577">
        <v>102</v>
      </c>
      <c r="K577">
        <v>93</v>
      </c>
      <c r="L577">
        <v>16</v>
      </c>
      <c r="M577">
        <v>97.7</v>
      </c>
      <c r="N577">
        <v>0.20286957196852801</v>
      </c>
      <c r="O577" s="28" t="str">
        <f t="shared" si="8"/>
        <v>No</v>
      </c>
    </row>
    <row r="578" spans="1:15" x14ac:dyDescent="0.25">
      <c r="A578">
        <v>82</v>
      </c>
      <c r="B578" t="s">
        <v>17</v>
      </c>
      <c r="C578" t="s">
        <v>20</v>
      </c>
      <c r="D578" t="s">
        <v>19</v>
      </c>
      <c r="E578">
        <v>125.8</v>
      </c>
      <c r="F578">
        <v>276</v>
      </c>
      <c r="G578">
        <v>156</v>
      </c>
      <c r="H578">
        <v>78</v>
      </c>
      <c r="I578">
        <v>63</v>
      </c>
      <c r="J578">
        <v>79</v>
      </c>
      <c r="K578">
        <v>97</v>
      </c>
      <c r="L578">
        <v>18</v>
      </c>
      <c r="M578">
        <v>97.3</v>
      </c>
      <c r="N578">
        <v>0.44727527232928699</v>
      </c>
      <c r="O578" s="28" t="str">
        <f t="shared" si="8"/>
        <v>Yes</v>
      </c>
    </row>
    <row r="579" spans="1:15" x14ac:dyDescent="0.25">
      <c r="A579">
        <v>57</v>
      </c>
      <c r="B579" t="s">
        <v>17</v>
      </c>
      <c r="C579" t="s">
        <v>22</v>
      </c>
      <c r="D579" t="s">
        <v>19</v>
      </c>
      <c r="E579">
        <v>10.9</v>
      </c>
      <c r="F579">
        <v>786</v>
      </c>
      <c r="G579">
        <v>132</v>
      </c>
      <c r="H579">
        <v>88</v>
      </c>
      <c r="I579">
        <v>54</v>
      </c>
      <c r="J579">
        <v>93</v>
      </c>
      <c r="K579">
        <v>94</v>
      </c>
      <c r="L579">
        <v>18</v>
      </c>
      <c r="M579">
        <v>97.5</v>
      </c>
      <c r="N579">
        <v>0.18334041183804101</v>
      </c>
      <c r="O579" s="28" t="str">
        <f t="shared" ref="O579:O642" si="9">IF(N579&gt;=0.3,"Yes","No")</f>
        <v>No</v>
      </c>
    </row>
    <row r="580" spans="1:15" x14ac:dyDescent="0.25">
      <c r="A580">
        <v>74</v>
      </c>
      <c r="B580" t="s">
        <v>17</v>
      </c>
      <c r="C580" t="s">
        <v>18</v>
      </c>
      <c r="D580" t="s">
        <v>19</v>
      </c>
      <c r="E580">
        <v>12.7</v>
      </c>
      <c r="F580">
        <v>789</v>
      </c>
      <c r="G580">
        <v>113</v>
      </c>
      <c r="H580">
        <v>70</v>
      </c>
      <c r="I580">
        <v>36</v>
      </c>
      <c r="J580">
        <v>82</v>
      </c>
      <c r="K580">
        <v>94</v>
      </c>
      <c r="L580">
        <v>18</v>
      </c>
      <c r="M580">
        <v>97.9</v>
      </c>
      <c r="N580">
        <v>0.55246341781845398</v>
      </c>
      <c r="O580" s="28" t="str">
        <f t="shared" si="9"/>
        <v>Yes</v>
      </c>
    </row>
    <row r="581" spans="1:15" x14ac:dyDescent="0.25">
      <c r="A581">
        <v>59</v>
      </c>
      <c r="B581" t="s">
        <v>17</v>
      </c>
      <c r="C581" t="s">
        <v>22</v>
      </c>
      <c r="D581" t="s">
        <v>16</v>
      </c>
      <c r="E581">
        <v>13.4</v>
      </c>
      <c r="F581">
        <v>789</v>
      </c>
      <c r="G581">
        <v>127</v>
      </c>
      <c r="H581">
        <v>79</v>
      </c>
      <c r="I581">
        <v>62</v>
      </c>
      <c r="J581">
        <v>98</v>
      </c>
      <c r="K581">
        <v>98</v>
      </c>
      <c r="L581">
        <v>18</v>
      </c>
      <c r="M581">
        <v>99</v>
      </c>
      <c r="N581">
        <v>0.294218442350211</v>
      </c>
      <c r="O581" s="28" t="str">
        <f t="shared" si="9"/>
        <v>No</v>
      </c>
    </row>
    <row r="582" spans="1:15" x14ac:dyDescent="0.25">
      <c r="A582">
        <v>57</v>
      </c>
      <c r="B582" t="s">
        <v>17</v>
      </c>
      <c r="C582" t="s">
        <v>21</v>
      </c>
      <c r="D582" t="s">
        <v>19</v>
      </c>
      <c r="E582">
        <v>39.6</v>
      </c>
      <c r="F582">
        <v>786</v>
      </c>
      <c r="G582">
        <v>124</v>
      </c>
      <c r="H582">
        <v>62</v>
      </c>
      <c r="I582">
        <v>67</v>
      </c>
      <c r="J582">
        <v>75</v>
      </c>
      <c r="K582">
        <v>95</v>
      </c>
      <c r="L582">
        <v>18</v>
      </c>
      <c r="M582">
        <v>96.8</v>
      </c>
      <c r="N582">
        <v>0.18581492020920401</v>
      </c>
      <c r="O582" s="28" t="str">
        <f t="shared" si="9"/>
        <v>No</v>
      </c>
    </row>
    <row r="583" spans="1:15" x14ac:dyDescent="0.25">
      <c r="A583">
        <v>39</v>
      </c>
      <c r="B583" t="s">
        <v>17</v>
      </c>
      <c r="C583" t="s">
        <v>18</v>
      </c>
      <c r="D583" t="s">
        <v>19</v>
      </c>
      <c r="E583">
        <v>23.4</v>
      </c>
      <c r="F583">
        <v>780</v>
      </c>
      <c r="G583">
        <v>120</v>
      </c>
      <c r="H583">
        <v>79</v>
      </c>
      <c r="I583">
        <v>33</v>
      </c>
      <c r="J583">
        <v>80</v>
      </c>
      <c r="K583">
        <v>99</v>
      </c>
      <c r="L583">
        <v>19</v>
      </c>
      <c r="M583">
        <v>96.4</v>
      </c>
      <c r="N583">
        <v>0.37091962291730002</v>
      </c>
      <c r="O583" s="28" t="str">
        <f t="shared" si="9"/>
        <v>Yes</v>
      </c>
    </row>
    <row r="584" spans="1:15" x14ac:dyDescent="0.25">
      <c r="A584">
        <v>89</v>
      </c>
      <c r="B584" t="s">
        <v>17</v>
      </c>
      <c r="C584" t="s">
        <v>20</v>
      </c>
      <c r="D584" t="s">
        <v>16</v>
      </c>
      <c r="E584">
        <v>68.8</v>
      </c>
      <c r="F584">
        <v>577</v>
      </c>
      <c r="G584">
        <v>126</v>
      </c>
      <c r="H584">
        <v>71</v>
      </c>
      <c r="I584">
        <v>44</v>
      </c>
      <c r="J584">
        <v>81</v>
      </c>
      <c r="K584">
        <v>98</v>
      </c>
      <c r="L584">
        <v>20</v>
      </c>
      <c r="M584">
        <v>97.5</v>
      </c>
      <c r="N584">
        <v>0.72986048607401</v>
      </c>
      <c r="O584" s="28" t="str">
        <f t="shared" si="9"/>
        <v>Yes</v>
      </c>
    </row>
    <row r="585" spans="1:15" x14ac:dyDescent="0.25">
      <c r="A585">
        <v>42</v>
      </c>
      <c r="B585" t="s">
        <v>14</v>
      </c>
      <c r="C585" t="s">
        <v>21</v>
      </c>
      <c r="D585" t="s">
        <v>16</v>
      </c>
      <c r="E585">
        <v>28.4</v>
      </c>
      <c r="F585">
        <v>577</v>
      </c>
      <c r="G585">
        <v>185</v>
      </c>
      <c r="H585">
        <v>104</v>
      </c>
      <c r="I585">
        <v>41</v>
      </c>
      <c r="J585">
        <v>68</v>
      </c>
      <c r="K585">
        <v>97</v>
      </c>
      <c r="L585">
        <v>18</v>
      </c>
      <c r="M585">
        <v>97.7</v>
      </c>
      <c r="N585">
        <v>0.67337131287184804</v>
      </c>
      <c r="O585" s="28" t="str">
        <f t="shared" si="9"/>
        <v>Yes</v>
      </c>
    </row>
    <row r="586" spans="1:15" x14ac:dyDescent="0.25">
      <c r="A586">
        <v>86</v>
      </c>
      <c r="B586" t="s">
        <v>17</v>
      </c>
      <c r="C586" t="s">
        <v>18</v>
      </c>
      <c r="D586" t="s">
        <v>16</v>
      </c>
      <c r="E586">
        <v>108.4</v>
      </c>
      <c r="F586">
        <v>780</v>
      </c>
      <c r="G586">
        <v>135</v>
      </c>
      <c r="H586">
        <v>68</v>
      </c>
      <c r="I586">
        <v>68</v>
      </c>
      <c r="J586">
        <v>70</v>
      </c>
      <c r="K586">
        <v>96</v>
      </c>
      <c r="L586">
        <v>14</v>
      </c>
      <c r="M586">
        <v>97.7</v>
      </c>
      <c r="N586">
        <v>0.52225873305333803</v>
      </c>
      <c r="O586" s="28" t="str">
        <f t="shared" si="9"/>
        <v>Yes</v>
      </c>
    </row>
    <row r="587" spans="1:15" x14ac:dyDescent="0.25">
      <c r="A587">
        <v>89</v>
      </c>
      <c r="B587" t="s">
        <v>17</v>
      </c>
      <c r="C587" t="s">
        <v>18</v>
      </c>
      <c r="D587" t="s">
        <v>16</v>
      </c>
      <c r="E587">
        <v>71.3</v>
      </c>
      <c r="F587">
        <v>780</v>
      </c>
      <c r="G587">
        <v>124</v>
      </c>
      <c r="H587">
        <v>79</v>
      </c>
      <c r="I587">
        <v>91</v>
      </c>
      <c r="J587">
        <v>82</v>
      </c>
      <c r="K587">
        <v>93</v>
      </c>
      <c r="L587">
        <v>22</v>
      </c>
      <c r="M587">
        <v>99</v>
      </c>
      <c r="N587">
        <v>0.48205969447866598</v>
      </c>
      <c r="O587" s="28" t="str">
        <f t="shared" si="9"/>
        <v>Yes</v>
      </c>
    </row>
    <row r="588" spans="1:15" x14ac:dyDescent="0.25">
      <c r="A588">
        <v>89</v>
      </c>
      <c r="B588" t="s">
        <v>17</v>
      </c>
      <c r="C588" t="s">
        <v>18</v>
      </c>
      <c r="D588" t="s">
        <v>16</v>
      </c>
      <c r="E588">
        <v>62.6</v>
      </c>
      <c r="F588">
        <v>486</v>
      </c>
      <c r="G588">
        <v>165</v>
      </c>
      <c r="H588">
        <v>64</v>
      </c>
      <c r="I588">
        <v>65</v>
      </c>
      <c r="J588">
        <v>82</v>
      </c>
      <c r="K588">
        <v>95</v>
      </c>
      <c r="L588">
        <v>20</v>
      </c>
      <c r="M588">
        <v>98.1</v>
      </c>
      <c r="N588">
        <v>0.77611548605538405</v>
      </c>
      <c r="O588" s="28" t="str">
        <f t="shared" si="9"/>
        <v>Yes</v>
      </c>
    </row>
    <row r="589" spans="1:15" x14ac:dyDescent="0.25">
      <c r="A589">
        <v>62</v>
      </c>
      <c r="B589" t="s">
        <v>17</v>
      </c>
      <c r="C589" t="s">
        <v>20</v>
      </c>
      <c r="D589" t="s">
        <v>19</v>
      </c>
      <c r="E589">
        <v>75.900000000000006</v>
      </c>
      <c r="F589">
        <v>780</v>
      </c>
      <c r="G589">
        <v>107</v>
      </c>
      <c r="H589">
        <v>57</v>
      </c>
      <c r="I589">
        <v>65</v>
      </c>
      <c r="J589">
        <v>95</v>
      </c>
      <c r="K589">
        <v>98</v>
      </c>
      <c r="L589">
        <v>16</v>
      </c>
      <c r="M589">
        <v>97.5</v>
      </c>
      <c r="N589">
        <v>0.26527301802741599</v>
      </c>
      <c r="O589" s="28" t="str">
        <f t="shared" si="9"/>
        <v>No</v>
      </c>
    </row>
    <row r="590" spans="1:15" x14ac:dyDescent="0.25">
      <c r="A590">
        <v>23</v>
      </c>
      <c r="B590" t="s">
        <v>17</v>
      </c>
      <c r="C590" t="s">
        <v>22</v>
      </c>
      <c r="D590" t="s">
        <v>19</v>
      </c>
      <c r="E590">
        <v>19</v>
      </c>
      <c r="F590">
        <v>599</v>
      </c>
      <c r="G590">
        <v>129</v>
      </c>
      <c r="H590">
        <v>58</v>
      </c>
      <c r="I590">
        <v>56</v>
      </c>
      <c r="J590">
        <v>123</v>
      </c>
      <c r="K590">
        <v>100</v>
      </c>
      <c r="L590">
        <v>16</v>
      </c>
      <c r="M590">
        <v>99.7</v>
      </c>
      <c r="N590">
        <v>0.60649916606170895</v>
      </c>
      <c r="O590" s="28" t="str">
        <f t="shared" si="9"/>
        <v>Yes</v>
      </c>
    </row>
    <row r="591" spans="1:15" x14ac:dyDescent="0.25">
      <c r="A591">
        <v>64</v>
      </c>
      <c r="B591" t="s">
        <v>17</v>
      </c>
      <c r="C591" t="s">
        <v>18</v>
      </c>
      <c r="D591" t="s">
        <v>19</v>
      </c>
      <c r="E591">
        <v>35.9</v>
      </c>
      <c r="F591">
        <v>578</v>
      </c>
      <c r="G591">
        <v>134</v>
      </c>
      <c r="H591">
        <v>67</v>
      </c>
      <c r="I591">
        <v>53</v>
      </c>
      <c r="J591">
        <v>72</v>
      </c>
      <c r="K591">
        <v>98</v>
      </c>
      <c r="L591">
        <v>16</v>
      </c>
      <c r="M591">
        <v>97.9</v>
      </c>
      <c r="N591">
        <v>0.68110015625803599</v>
      </c>
      <c r="O591" s="28" t="str">
        <f t="shared" si="9"/>
        <v>Yes</v>
      </c>
    </row>
    <row r="592" spans="1:15" x14ac:dyDescent="0.25">
      <c r="A592">
        <v>54</v>
      </c>
      <c r="B592" t="s">
        <v>17</v>
      </c>
      <c r="C592" t="s">
        <v>21</v>
      </c>
      <c r="D592" t="s">
        <v>19</v>
      </c>
      <c r="E592">
        <v>17.100000000000001</v>
      </c>
      <c r="F592">
        <v>780</v>
      </c>
      <c r="G592">
        <v>141</v>
      </c>
      <c r="H592">
        <v>89</v>
      </c>
      <c r="I592">
        <v>31</v>
      </c>
      <c r="J592">
        <v>97</v>
      </c>
      <c r="K592">
        <v>97</v>
      </c>
      <c r="L592">
        <v>16</v>
      </c>
      <c r="M592">
        <v>99.1</v>
      </c>
      <c r="N592">
        <v>0.24374090263395401</v>
      </c>
      <c r="O592" s="28" t="str">
        <f t="shared" si="9"/>
        <v>No</v>
      </c>
    </row>
    <row r="593" spans="1:15" x14ac:dyDescent="0.25">
      <c r="A593">
        <v>73</v>
      </c>
      <c r="B593" t="s">
        <v>14</v>
      </c>
      <c r="C593" t="s">
        <v>18</v>
      </c>
      <c r="D593" t="s">
        <v>19</v>
      </c>
      <c r="E593">
        <v>37.4</v>
      </c>
      <c r="F593">
        <v>789</v>
      </c>
      <c r="G593">
        <v>97</v>
      </c>
      <c r="H593">
        <v>54</v>
      </c>
      <c r="I593">
        <v>66</v>
      </c>
      <c r="J593">
        <v>54</v>
      </c>
      <c r="K593">
        <v>98</v>
      </c>
      <c r="L593">
        <v>20</v>
      </c>
      <c r="M593">
        <v>97.7</v>
      </c>
      <c r="N593">
        <v>0.62503668197776496</v>
      </c>
      <c r="O593" s="28" t="str">
        <f t="shared" si="9"/>
        <v>Yes</v>
      </c>
    </row>
    <row r="594" spans="1:15" x14ac:dyDescent="0.25">
      <c r="A594">
        <v>83</v>
      </c>
      <c r="B594" t="s">
        <v>17</v>
      </c>
      <c r="C594" t="s">
        <v>20</v>
      </c>
      <c r="D594" t="s">
        <v>19</v>
      </c>
      <c r="E594">
        <v>37.9</v>
      </c>
      <c r="F594">
        <v>780</v>
      </c>
      <c r="G594">
        <v>135</v>
      </c>
      <c r="H594">
        <v>107</v>
      </c>
      <c r="I594">
        <v>86</v>
      </c>
      <c r="J594">
        <v>86</v>
      </c>
      <c r="K594">
        <v>99</v>
      </c>
      <c r="L594">
        <v>16</v>
      </c>
      <c r="M594">
        <v>98.4</v>
      </c>
      <c r="N594">
        <v>0.224753218277117</v>
      </c>
      <c r="O594" s="28" t="str">
        <f t="shared" si="9"/>
        <v>No</v>
      </c>
    </row>
    <row r="595" spans="1:15" x14ac:dyDescent="0.25">
      <c r="A595">
        <v>84</v>
      </c>
      <c r="B595" t="s">
        <v>14</v>
      </c>
      <c r="C595" t="s">
        <v>18</v>
      </c>
      <c r="D595" t="s">
        <v>16</v>
      </c>
      <c r="E595">
        <v>59.2</v>
      </c>
      <c r="F595">
        <v>599</v>
      </c>
      <c r="G595">
        <v>179</v>
      </c>
      <c r="H595">
        <v>87</v>
      </c>
      <c r="I595">
        <v>59</v>
      </c>
      <c r="J595">
        <v>56</v>
      </c>
      <c r="K595">
        <v>98</v>
      </c>
      <c r="L595">
        <v>18</v>
      </c>
      <c r="M595">
        <v>97.7</v>
      </c>
      <c r="N595">
        <v>0.78052207013734898</v>
      </c>
      <c r="O595" s="28" t="str">
        <f t="shared" si="9"/>
        <v>Yes</v>
      </c>
    </row>
    <row r="596" spans="1:15" x14ac:dyDescent="0.25">
      <c r="A596">
        <v>39</v>
      </c>
      <c r="B596" t="s">
        <v>14</v>
      </c>
      <c r="C596" t="s">
        <v>18</v>
      </c>
      <c r="D596" t="s">
        <v>16</v>
      </c>
      <c r="E596">
        <v>111.9</v>
      </c>
      <c r="F596">
        <v>789</v>
      </c>
      <c r="G596">
        <v>101</v>
      </c>
      <c r="H596">
        <v>67</v>
      </c>
      <c r="I596">
        <v>64</v>
      </c>
      <c r="J596">
        <v>78</v>
      </c>
      <c r="K596">
        <v>95</v>
      </c>
      <c r="L596">
        <v>14</v>
      </c>
      <c r="M596">
        <v>97.7</v>
      </c>
      <c r="N596">
        <v>0.58674296944960802</v>
      </c>
      <c r="O596" s="28" t="str">
        <f t="shared" si="9"/>
        <v>Yes</v>
      </c>
    </row>
    <row r="597" spans="1:15" x14ac:dyDescent="0.25">
      <c r="A597">
        <v>89</v>
      </c>
      <c r="B597" t="s">
        <v>14</v>
      </c>
      <c r="C597" t="s">
        <v>20</v>
      </c>
      <c r="D597" t="s">
        <v>19</v>
      </c>
      <c r="E597">
        <v>19.8</v>
      </c>
      <c r="F597">
        <v>786</v>
      </c>
      <c r="G597">
        <v>172</v>
      </c>
      <c r="H597">
        <v>94</v>
      </c>
      <c r="I597">
        <v>88</v>
      </c>
      <c r="J597">
        <v>60</v>
      </c>
      <c r="K597">
        <v>95</v>
      </c>
      <c r="L597">
        <v>19</v>
      </c>
      <c r="M597">
        <v>99.3</v>
      </c>
      <c r="N597">
        <v>0.26803166521209298</v>
      </c>
      <c r="O597" s="28" t="str">
        <f t="shared" si="9"/>
        <v>No</v>
      </c>
    </row>
    <row r="598" spans="1:15" x14ac:dyDescent="0.25">
      <c r="A598">
        <v>70</v>
      </c>
      <c r="B598" t="s">
        <v>17</v>
      </c>
      <c r="C598" t="s">
        <v>18</v>
      </c>
      <c r="D598" t="s">
        <v>16</v>
      </c>
      <c r="E598">
        <v>113.3</v>
      </c>
      <c r="F598">
        <v>599</v>
      </c>
      <c r="G598">
        <v>136</v>
      </c>
      <c r="H598">
        <v>65</v>
      </c>
      <c r="I598">
        <v>54</v>
      </c>
      <c r="J598">
        <v>79</v>
      </c>
      <c r="K598">
        <v>92</v>
      </c>
      <c r="L598">
        <v>22</v>
      </c>
      <c r="M598">
        <v>98.2</v>
      </c>
      <c r="N598">
        <v>0.75352825030617598</v>
      </c>
      <c r="O598" s="28" t="str">
        <f t="shared" si="9"/>
        <v>Yes</v>
      </c>
    </row>
    <row r="599" spans="1:15" x14ac:dyDescent="0.25">
      <c r="A599">
        <v>41</v>
      </c>
      <c r="B599" t="s">
        <v>17</v>
      </c>
      <c r="C599" t="s">
        <v>15</v>
      </c>
      <c r="D599" t="s">
        <v>19</v>
      </c>
      <c r="E599">
        <v>33</v>
      </c>
      <c r="F599">
        <v>789</v>
      </c>
      <c r="G599">
        <v>119</v>
      </c>
      <c r="H599">
        <v>57</v>
      </c>
      <c r="I599">
        <v>45</v>
      </c>
      <c r="J599">
        <v>82</v>
      </c>
      <c r="K599">
        <v>100</v>
      </c>
      <c r="L599">
        <v>16</v>
      </c>
      <c r="M599">
        <v>97.5</v>
      </c>
      <c r="N599">
        <v>0.32555978772384098</v>
      </c>
      <c r="O599" s="28" t="str">
        <f t="shared" si="9"/>
        <v>Yes</v>
      </c>
    </row>
    <row r="600" spans="1:15" x14ac:dyDescent="0.25">
      <c r="A600">
        <v>74</v>
      </c>
      <c r="B600" t="s">
        <v>17</v>
      </c>
      <c r="C600" t="s">
        <v>18</v>
      </c>
      <c r="D600" t="s">
        <v>16</v>
      </c>
      <c r="E600">
        <v>63.7</v>
      </c>
      <c r="F600">
        <v>276</v>
      </c>
      <c r="G600">
        <v>140</v>
      </c>
      <c r="H600">
        <v>76</v>
      </c>
      <c r="I600">
        <v>73</v>
      </c>
      <c r="J600">
        <v>97</v>
      </c>
      <c r="K600">
        <v>94</v>
      </c>
      <c r="L600">
        <v>16</v>
      </c>
      <c r="M600">
        <v>98</v>
      </c>
      <c r="N600">
        <v>0.72096214521990798</v>
      </c>
      <c r="O600" s="28" t="str">
        <f t="shared" si="9"/>
        <v>Yes</v>
      </c>
    </row>
    <row r="601" spans="1:15" x14ac:dyDescent="0.25">
      <c r="A601">
        <v>78</v>
      </c>
      <c r="B601" t="s">
        <v>17</v>
      </c>
      <c r="C601" t="s">
        <v>20</v>
      </c>
      <c r="D601" t="s">
        <v>19</v>
      </c>
      <c r="E601">
        <v>23</v>
      </c>
      <c r="F601">
        <v>599</v>
      </c>
      <c r="G601">
        <v>108</v>
      </c>
      <c r="H601">
        <v>69</v>
      </c>
      <c r="I601">
        <v>38</v>
      </c>
      <c r="J601">
        <v>66</v>
      </c>
      <c r="K601">
        <v>96</v>
      </c>
      <c r="L601">
        <v>18</v>
      </c>
      <c r="M601">
        <v>96.1</v>
      </c>
      <c r="N601">
        <v>0.46370789668997098</v>
      </c>
      <c r="O601" s="28" t="str">
        <f t="shared" si="9"/>
        <v>Yes</v>
      </c>
    </row>
    <row r="602" spans="1:15" x14ac:dyDescent="0.25">
      <c r="A602">
        <v>52</v>
      </c>
      <c r="B602" t="s">
        <v>14</v>
      </c>
      <c r="C602" t="s">
        <v>15</v>
      </c>
      <c r="D602" t="s">
        <v>19</v>
      </c>
      <c r="E602">
        <v>19.100000000000001</v>
      </c>
      <c r="F602">
        <v>789</v>
      </c>
      <c r="G602">
        <v>143</v>
      </c>
      <c r="H602">
        <v>78</v>
      </c>
      <c r="I602">
        <v>63</v>
      </c>
      <c r="J602">
        <v>67</v>
      </c>
      <c r="K602">
        <v>92</v>
      </c>
      <c r="L602">
        <v>15</v>
      </c>
      <c r="M602">
        <v>99.5</v>
      </c>
      <c r="N602">
        <v>0.40892382281539502</v>
      </c>
      <c r="O602" s="28" t="str">
        <f t="shared" si="9"/>
        <v>Yes</v>
      </c>
    </row>
    <row r="603" spans="1:15" x14ac:dyDescent="0.25">
      <c r="A603">
        <v>84</v>
      </c>
      <c r="B603" t="s">
        <v>17</v>
      </c>
      <c r="C603" t="s">
        <v>20</v>
      </c>
      <c r="D603" t="s">
        <v>16</v>
      </c>
      <c r="E603">
        <v>141.1</v>
      </c>
      <c r="F603">
        <v>599</v>
      </c>
      <c r="G603">
        <v>100</v>
      </c>
      <c r="H603">
        <v>60</v>
      </c>
      <c r="I603">
        <v>62</v>
      </c>
      <c r="J603">
        <v>84</v>
      </c>
      <c r="K603">
        <v>95</v>
      </c>
      <c r="L603">
        <v>20</v>
      </c>
      <c r="M603">
        <v>98.2</v>
      </c>
      <c r="N603">
        <v>0.56529384891657597</v>
      </c>
      <c r="O603" s="28" t="str">
        <f t="shared" si="9"/>
        <v>Yes</v>
      </c>
    </row>
    <row r="604" spans="1:15" x14ac:dyDescent="0.25">
      <c r="A604">
        <v>69</v>
      </c>
      <c r="B604" t="s">
        <v>17</v>
      </c>
      <c r="C604" t="s">
        <v>20</v>
      </c>
      <c r="D604" t="s">
        <v>19</v>
      </c>
      <c r="E604">
        <v>12.6</v>
      </c>
      <c r="F604">
        <v>276</v>
      </c>
      <c r="G604">
        <v>119</v>
      </c>
      <c r="H604">
        <v>97</v>
      </c>
      <c r="I604">
        <v>67</v>
      </c>
      <c r="J604">
        <v>77</v>
      </c>
      <c r="K604">
        <v>96</v>
      </c>
      <c r="L604">
        <v>23</v>
      </c>
      <c r="M604">
        <v>97.3</v>
      </c>
      <c r="N604">
        <v>0.339768433640463</v>
      </c>
      <c r="O604" s="28" t="str">
        <f t="shared" si="9"/>
        <v>Yes</v>
      </c>
    </row>
    <row r="605" spans="1:15" x14ac:dyDescent="0.25">
      <c r="A605">
        <v>38</v>
      </c>
      <c r="B605" t="s">
        <v>17</v>
      </c>
      <c r="C605" t="s">
        <v>21</v>
      </c>
      <c r="D605" t="s">
        <v>19</v>
      </c>
      <c r="E605">
        <v>68.599999999999994</v>
      </c>
      <c r="F605">
        <v>577</v>
      </c>
      <c r="G605">
        <v>134</v>
      </c>
      <c r="H605">
        <v>77</v>
      </c>
      <c r="I605">
        <v>45</v>
      </c>
      <c r="J605">
        <v>68</v>
      </c>
      <c r="K605">
        <v>98</v>
      </c>
      <c r="L605">
        <v>18</v>
      </c>
      <c r="M605">
        <v>97.7</v>
      </c>
      <c r="N605">
        <v>0.66020027954947602</v>
      </c>
      <c r="O605" s="28" t="str">
        <f t="shared" si="9"/>
        <v>Yes</v>
      </c>
    </row>
    <row r="606" spans="1:15" x14ac:dyDescent="0.25">
      <c r="A606">
        <v>44</v>
      </c>
      <c r="B606" t="s">
        <v>17</v>
      </c>
      <c r="C606" t="s">
        <v>18</v>
      </c>
      <c r="D606" t="s">
        <v>19</v>
      </c>
      <c r="E606">
        <v>70.3</v>
      </c>
      <c r="F606">
        <v>786</v>
      </c>
      <c r="G606">
        <v>150</v>
      </c>
      <c r="H606">
        <v>83</v>
      </c>
      <c r="I606">
        <v>52</v>
      </c>
      <c r="J606">
        <v>103</v>
      </c>
      <c r="K606">
        <v>92</v>
      </c>
      <c r="L606">
        <v>18</v>
      </c>
      <c r="M606">
        <v>97.7</v>
      </c>
      <c r="N606">
        <v>0.36523835212887801</v>
      </c>
      <c r="O606" s="28" t="str">
        <f t="shared" si="9"/>
        <v>Yes</v>
      </c>
    </row>
    <row r="607" spans="1:15" x14ac:dyDescent="0.25">
      <c r="A607">
        <v>89</v>
      </c>
      <c r="B607" t="s">
        <v>17</v>
      </c>
      <c r="C607" t="s">
        <v>18</v>
      </c>
      <c r="D607" t="s">
        <v>16</v>
      </c>
      <c r="E607">
        <v>60.3</v>
      </c>
      <c r="F607">
        <v>599</v>
      </c>
      <c r="G607">
        <v>140</v>
      </c>
      <c r="H607">
        <v>63</v>
      </c>
      <c r="I607">
        <v>41</v>
      </c>
      <c r="J607">
        <v>66</v>
      </c>
      <c r="K607">
        <v>97</v>
      </c>
      <c r="L607">
        <v>18</v>
      </c>
      <c r="M607">
        <v>97.7</v>
      </c>
      <c r="N607">
        <v>0.77982735899330002</v>
      </c>
      <c r="O607" s="28" t="str">
        <f t="shared" si="9"/>
        <v>Yes</v>
      </c>
    </row>
    <row r="608" spans="1:15" x14ac:dyDescent="0.25">
      <c r="A608">
        <v>60</v>
      </c>
      <c r="B608" t="s">
        <v>14</v>
      </c>
      <c r="C608" t="s">
        <v>15</v>
      </c>
      <c r="D608" t="s">
        <v>19</v>
      </c>
      <c r="E608">
        <v>26.2</v>
      </c>
      <c r="F608">
        <v>786</v>
      </c>
      <c r="G608">
        <v>104</v>
      </c>
      <c r="H608">
        <v>55</v>
      </c>
      <c r="I608">
        <v>48</v>
      </c>
      <c r="J608">
        <v>63</v>
      </c>
      <c r="K608">
        <v>98</v>
      </c>
      <c r="L608">
        <v>16</v>
      </c>
      <c r="M608">
        <v>97.9</v>
      </c>
      <c r="N608">
        <v>0.318721195965259</v>
      </c>
      <c r="O608" s="28" t="str">
        <f t="shared" si="9"/>
        <v>Yes</v>
      </c>
    </row>
    <row r="609" spans="1:15" x14ac:dyDescent="0.25">
      <c r="A609">
        <v>89</v>
      </c>
      <c r="B609" t="s">
        <v>17</v>
      </c>
      <c r="C609" t="s">
        <v>18</v>
      </c>
      <c r="D609" t="s">
        <v>16</v>
      </c>
      <c r="E609">
        <v>99.2</v>
      </c>
      <c r="F609">
        <v>558</v>
      </c>
      <c r="G609">
        <v>171</v>
      </c>
      <c r="H609">
        <v>72</v>
      </c>
      <c r="I609">
        <v>38</v>
      </c>
      <c r="J609">
        <v>89</v>
      </c>
      <c r="K609">
        <v>94</v>
      </c>
      <c r="L609">
        <v>16</v>
      </c>
      <c r="M609">
        <v>99.4</v>
      </c>
      <c r="N609">
        <v>0.86995730107964797</v>
      </c>
      <c r="O609" s="28" t="str">
        <f t="shared" si="9"/>
        <v>Yes</v>
      </c>
    </row>
    <row r="610" spans="1:15" x14ac:dyDescent="0.25">
      <c r="A610">
        <v>55</v>
      </c>
      <c r="B610" t="s">
        <v>17</v>
      </c>
      <c r="C610" t="s">
        <v>21</v>
      </c>
      <c r="D610" t="s">
        <v>19</v>
      </c>
      <c r="E610">
        <v>19.2</v>
      </c>
      <c r="F610">
        <v>789</v>
      </c>
      <c r="G610">
        <v>123</v>
      </c>
      <c r="H610">
        <v>60</v>
      </c>
      <c r="I610">
        <v>53</v>
      </c>
      <c r="J610">
        <v>65</v>
      </c>
      <c r="K610">
        <v>97</v>
      </c>
      <c r="L610">
        <v>21</v>
      </c>
      <c r="M610">
        <v>98.1</v>
      </c>
      <c r="N610">
        <v>0.26692437063348701</v>
      </c>
      <c r="O610" s="28" t="str">
        <f t="shared" si="9"/>
        <v>No</v>
      </c>
    </row>
    <row r="611" spans="1:15" x14ac:dyDescent="0.25">
      <c r="A611">
        <v>66</v>
      </c>
      <c r="B611" t="s">
        <v>17</v>
      </c>
      <c r="C611" t="s">
        <v>18</v>
      </c>
      <c r="D611" t="s">
        <v>16</v>
      </c>
      <c r="E611">
        <v>91</v>
      </c>
      <c r="F611">
        <v>789</v>
      </c>
      <c r="G611">
        <v>172</v>
      </c>
      <c r="H611">
        <v>115</v>
      </c>
      <c r="I611">
        <v>90</v>
      </c>
      <c r="J611">
        <v>78</v>
      </c>
      <c r="K611">
        <v>97</v>
      </c>
      <c r="L611">
        <v>18</v>
      </c>
      <c r="M611">
        <v>97.7</v>
      </c>
      <c r="N611">
        <v>0.40586365494432097</v>
      </c>
      <c r="O611" s="28" t="str">
        <f t="shared" si="9"/>
        <v>Yes</v>
      </c>
    </row>
    <row r="612" spans="1:15" x14ac:dyDescent="0.25">
      <c r="A612">
        <v>33</v>
      </c>
      <c r="B612" t="s">
        <v>17</v>
      </c>
      <c r="C612" t="s">
        <v>21</v>
      </c>
      <c r="D612" t="s">
        <v>19</v>
      </c>
      <c r="E612">
        <v>24.2</v>
      </c>
      <c r="F612">
        <v>789</v>
      </c>
      <c r="G612">
        <v>104</v>
      </c>
      <c r="H612">
        <v>67</v>
      </c>
      <c r="I612">
        <v>44</v>
      </c>
      <c r="J612">
        <v>122</v>
      </c>
      <c r="K612">
        <v>96</v>
      </c>
      <c r="L612">
        <v>18</v>
      </c>
      <c r="M612">
        <v>97.3</v>
      </c>
      <c r="N612">
        <v>0.23523695369492201</v>
      </c>
      <c r="O612" s="28" t="str">
        <f t="shared" si="9"/>
        <v>No</v>
      </c>
    </row>
    <row r="613" spans="1:15" x14ac:dyDescent="0.25">
      <c r="A613">
        <v>24</v>
      </c>
      <c r="B613" t="s">
        <v>17</v>
      </c>
      <c r="C613" t="s">
        <v>21</v>
      </c>
      <c r="D613" t="s">
        <v>19</v>
      </c>
      <c r="E613">
        <v>46.6</v>
      </c>
      <c r="F613">
        <v>276</v>
      </c>
      <c r="G613">
        <v>138</v>
      </c>
      <c r="H613">
        <v>90</v>
      </c>
      <c r="I613">
        <v>54</v>
      </c>
      <c r="J613">
        <v>92</v>
      </c>
      <c r="K613">
        <v>100</v>
      </c>
      <c r="L613">
        <v>20</v>
      </c>
      <c r="M613">
        <v>98.1</v>
      </c>
      <c r="N613">
        <v>0.34696055069301301</v>
      </c>
      <c r="O613" s="28" t="str">
        <f t="shared" si="9"/>
        <v>Yes</v>
      </c>
    </row>
    <row r="614" spans="1:15" x14ac:dyDescent="0.25">
      <c r="A614">
        <v>43</v>
      </c>
      <c r="B614" t="s">
        <v>14</v>
      </c>
      <c r="C614" t="s">
        <v>22</v>
      </c>
      <c r="D614" t="s">
        <v>16</v>
      </c>
      <c r="E614">
        <v>82</v>
      </c>
      <c r="F614">
        <v>577</v>
      </c>
      <c r="G614">
        <v>130</v>
      </c>
      <c r="H614">
        <v>65</v>
      </c>
      <c r="I614">
        <v>52</v>
      </c>
      <c r="J614">
        <v>73</v>
      </c>
      <c r="K614">
        <v>98</v>
      </c>
      <c r="L614">
        <v>16</v>
      </c>
      <c r="M614">
        <v>97.3</v>
      </c>
      <c r="N614">
        <v>0.74651853091836196</v>
      </c>
      <c r="O614" s="28" t="str">
        <f t="shared" si="9"/>
        <v>Yes</v>
      </c>
    </row>
    <row r="615" spans="1:15" x14ac:dyDescent="0.25">
      <c r="A615">
        <v>80</v>
      </c>
      <c r="B615" t="s">
        <v>14</v>
      </c>
      <c r="C615" t="s">
        <v>20</v>
      </c>
      <c r="D615" t="s">
        <v>19</v>
      </c>
      <c r="E615">
        <v>23.3</v>
      </c>
      <c r="F615">
        <v>787</v>
      </c>
      <c r="G615">
        <v>141</v>
      </c>
      <c r="H615">
        <v>81</v>
      </c>
      <c r="I615">
        <v>50</v>
      </c>
      <c r="J615">
        <v>89</v>
      </c>
      <c r="K615">
        <v>99</v>
      </c>
      <c r="L615">
        <v>18</v>
      </c>
      <c r="M615">
        <v>98.1</v>
      </c>
      <c r="N615">
        <v>0.44585715603683002</v>
      </c>
      <c r="O615" s="28" t="str">
        <f t="shared" si="9"/>
        <v>Yes</v>
      </c>
    </row>
    <row r="616" spans="1:15" x14ac:dyDescent="0.25">
      <c r="A616">
        <v>89</v>
      </c>
      <c r="B616" t="s">
        <v>17</v>
      </c>
      <c r="C616" t="s">
        <v>20</v>
      </c>
      <c r="D616" t="s">
        <v>16</v>
      </c>
      <c r="E616">
        <v>39.200000000000003</v>
      </c>
      <c r="F616">
        <v>578</v>
      </c>
      <c r="G616">
        <v>114</v>
      </c>
      <c r="H616">
        <v>48</v>
      </c>
      <c r="I616">
        <v>59</v>
      </c>
      <c r="J616">
        <v>70</v>
      </c>
      <c r="K616">
        <v>99</v>
      </c>
      <c r="L616">
        <v>20</v>
      </c>
      <c r="M616">
        <v>98.8</v>
      </c>
      <c r="N616">
        <v>0.50924129988164402</v>
      </c>
      <c r="O616" s="28" t="str">
        <f t="shared" si="9"/>
        <v>Yes</v>
      </c>
    </row>
    <row r="617" spans="1:15" x14ac:dyDescent="0.25">
      <c r="A617">
        <v>81</v>
      </c>
      <c r="B617" t="s">
        <v>17</v>
      </c>
      <c r="C617" t="s">
        <v>18</v>
      </c>
      <c r="D617" t="s">
        <v>16</v>
      </c>
      <c r="E617">
        <v>130.1</v>
      </c>
      <c r="F617">
        <v>276</v>
      </c>
      <c r="G617">
        <v>119</v>
      </c>
      <c r="H617">
        <v>57</v>
      </c>
      <c r="I617">
        <v>73</v>
      </c>
      <c r="J617">
        <v>88</v>
      </c>
      <c r="K617">
        <v>99</v>
      </c>
      <c r="L617">
        <v>21</v>
      </c>
      <c r="M617">
        <v>97</v>
      </c>
      <c r="N617">
        <v>0.71401120683098396</v>
      </c>
      <c r="O617" s="28" t="str">
        <f t="shared" si="9"/>
        <v>Yes</v>
      </c>
    </row>
    <row r="618" spans="1:15" x14ac:dyDescent="0.25">
      <c r="A618">
        <v>89</v>
      </c>
      <c r="B618" t="s">
        <v>17</v>
      </c>
      <c r="C618" t="s">
        <v>18</v>
      </c>
      <c r="D618" t="s">
        <v>19</v>
      </c>
      <c r="E618">
        <v>62.9</v>
      </c>
      <c r="F618">
        <v>276</v>
      </c>
      <c r="G618">
        <v>129</v>
      </c>
      <c r="H618">
        <v>66</v>
      </c>
      <c r="I618">
        <v>70</v>
      </c>
      <c r="J618">
        <v>94</v>
      </c>
      <c r="K618">
        <v>96</v>
      </c>
      <c r="L618">
        <v>18</v>
      </c>
      <c r="M618">
        <v>97.9</v>
      </c>
      <c r="N618">
        <v>0.74112972820326195</v>
      </c>
      <c r="O618" s="28" t="str">
        <f t="shared" si="9"/>
        <v>Yes</v>
      </c>
    </row>
    <row r="619" spans="1:15" x14ac:dyDescent="0.25">
      <c r="A619">
        <v>82</v>
      </c>
      <c r="B619" t="s">
        <v>14</v>
      </c>
      <c r="C619" t="s">
        <v>20</v>
      </c>
      <c r="D619" t="s">
        <v>16</v>
      </c>
      <c r="E619">
        <v>107.8</v>
      </c>
      <c r="F619">
        <v>428</v>
      </c>
      <c r="G619">
        <v>133</v>
      </c>
      <c r="H619">
        <v>70</v>
      </c>
      <c r="I619">
        <v>87</v>
      </c>
      <c r="J619">
        <v>61</v>
      </c>
      <c r="K619">
        <v>94</v>
      </c>
      <c r="L619">
        <v>12</v>
      </c>
      <c r="M619">
        <v>96.8</v>
      </c>
      <c r="N619">
        <v>0.51317403434301101</v>
      </c>
      <c r="O619" s="28" t="str">
        <f t="shared" si="9"/>
        <v>Yes</v>
      </c>
    </row>
    <row r="620" spans="1:15" x14ac:dyDescent="0.25">
      <c r="A620">
        <v>75</v>
      </c>
      <c r="B620" t="s">
        <v>14</v>
      </c>
      <c r="C620" t="s">
        <v>20</v>
      </c>
      <c r="D620" t="s">
        <v>19</v>
      </c>
      <c r="E620">
        <v>20.399999999999999</v>
      </c>
      <c r="F620">
        <v>789</v>
      </c>
      <c r="G620">
        <v>142</v>
      </c>
      <c r="H620">
        <v>71</v>
      </c>
      <c r="I620">
        <v>38</v>
      </c>
      <c r="J620">
        <v>81</v>
      </c>
      <c r="K620">
        <v>98</v>
      </c>
      <c r="L620">
        <v>16</v>
      </c>
      <c r="M620">
        <v>97.3</v>
      </c>
      <c r="N620">
        <v>0.35361081563989</v>
      </c>
      <c r="O620" s="28" t="str">
        <f t="shared" si="9"/>
        <v>Yes</v>
      </c>
    </row>
    <row r="621" spans="1:15" x14ac:dyDescent="0.25">
      <c r="A621">
        <v>40</v>
      </c>
      <c r="B621" t="s">
        <v>17</v>
      </c>
      <c r="C621" t="s">
        <v>21</v>
      </c>
      <c r="D621" t="s">
        <v>19</v>
      </c>
      <c r="E621">
        <v>13.5</v>
      </c>
      <c r="F621">
        <v>789</v>
      </c>
      <c r="G621">
        <v>115</v>
      </c>
      <c r="H621">
        <v>63</v>
      </c>
      <c r="I621">
        <v>41</v>
      </c>
      <c r="J621">
        <v>63</v>
      </c>
      <c r="K621">
        <v>100</v>
      </c>
      <c r="L621">
        <v>12</v>
      </c>
      <c r="M621">
        <v>97.5</v>
      </c>
      <c r="N621">
        <v>0.276161057272378</v>
      </c>
      <c r="O621" s="28" t="str">
        <f t="shared" si="9"/>
        <v>No</v>
      </c>
    </row>
    <row r="622" spans="1:15" x14ac:dyDescent="0.25">
      <c r="A622">
        <v>61</v>
      </c>
      <c r="B622" t="s">
        <v>17</v>
      </c>
      <c r="C622" t="s">
        <v>20</v>
      </c>
      <c r="D622" t="s">
        <v>16</v>
      </c>
      <c r="E622">
        <v>104.1</v>
      </c>
      <c r="F622">
        <v>486</v>
      </c>
      <c r="G622">
        <v>107</v>
      </c>
      <c r="H622">
        <v>65</v>
      </c>
      <c r="I622">
        <v>113</v>
      </c>
      <c r="J622">
        <v>53</v>
      </c>
      <c r="K622">
        <v>93</v>
      </c>
      <c r="L622">
        <v>13</v>
      </c>
      <c r="M622">
        <v>97.2</v>
      </c>
      <c r="N622">
        <v>0.48044479883859897</v>
      </c>
      <c r="O622" s="28" t="str">
        <f t="shared" si="9"/>
        <v>Yes</v>
      </c>
    </row>
    <row r="623" spans="1:15" x14ac:dyDescent="0.25">
      <c r="A623">
        <v>70</v>
      </c>
      <c r="B623" t="s">
        <v>14</v>
      </c>
      <c r="C623" t="s">
        <v>18</v>
      </c>
      <c r="D623" t="s">
        <v>16</v>
      </c>
      <c r="E623">
        <v>89.7</v>
      </c>
      <c r="F623">
        <v>786</v>
      </c>
      <c r="G623">
        <v>171</v>
      </c>
      <c r="H623">
        <v>88</v>
      </c>
      <c r="I623">
        <v>49</v>
      </c>
      <c r="J623">
        <v>79.945799457994596</v>
      </c>
      <c r="K623">
        <v>94</v>
      </c>
      <c r="L623">
        <v>16</v>
      </c>
      <c r="M623">
        <v>99.7</v>
      </c>
      <c r="N623">
        <v>0.56256637311712299</v>
      </c>
      <c r="O623" s="28" t="str">
        <f t="shared" si="9"/>
        <v>Yes</v>
      </c>
    </row>
    <row r="624" spans="1:15" x14ac:dyDescent="0.25">
      <c r="A624">
        <v>89</v>
      </c>
      <c r="B624" t="s">
        <v>17</v>
      </c>
      <c r="C624" t="s">
        <v>18</v>
      </c>
      <c r="D624" t="s">
        <v>16</v>
      </c>
      <c r="E624">
        <v>73.599999999999994</v>
      </c>
      <c r="F624">
        <v>786</v>
      </c>
      <c r="G624">
        <v>124</v>
      </c>
      <c r="H624">
        <v>86</v>
      </c>
      <c r="I624">
        <v>56</v>
      </c>
      <c r="J624">
        <v>103</v>
      </c>
      <c r="K624">
        <v>97</v>
      </c>
      <c r="L624">
        <v>22</v>
      </c>
      <c r="M624">
        <v>97.2</v>
      </c>
      <c r="N624">
        <v>0.36823854645543203</v>
      </c>
      <c r="O624" s="28" t="str">
        <f t="shared" si="9"/>
        <v>Yes</v>
      </c>
    </row>
    <row r="625" spans="1:15" x14ac:dyDescent="0.25">
      <c r="A625">
        <v>85</v>
      </c>
      <c r="B625" t="s">
        <v>14</v>
      </c>
      <c r="C625" t="s">
        <v>20</v>
      </c>
      <c r="D625" t="s">
        <v>16</v>
      </c>
      <c r="E625">
        <v>112.7</v>
      </c>
      <c r="F625">
        <v>276</v>
      </c>
      <c r="G625">
        <v>116</v>
      </c>
      <c r="H625">
        <v>62</v>
      </c>
      <c r="I625">
        <v>94</v>
      </c>
      <c r="J625">
        <v>50</v>
      </c>
      <c r="K625">
        <v>99</v>
      </c>
      <c r="L625">
        <v>20</v>
      </c>
      <c r="M625">
        <v>97</v>
      </c>
      <c r="N625">
        <v>0.51097274593073605</v>
      </c>
      <c r="O625" s="28" t="str">
        <f t="shared" si="9"/>
        <v>Yes</v>
      </c>
    </row>
    <row r="626" spans="1:15" x14ac:dyDescent="0.25">
      <c r="A626">
        <v>88</v>
      </c>
      <c r="B626" t="s">
        <v>14</v>
      </c>
      <c r="C626" t="s">
        <v>18</v>
      </c>
      <c r="D626" t="s">
        <v>19</v>
      </c>
      <c r="E626">
        <v>15.8</v>
      </c>
      <c r="F626">
        <v>780</v>
      </c>
      <c r="G626">
        <v>155</v>
      </c>
      <c r="H626">
        <v>85</v>
      </c>
      <c r="I626">
        <v>53</v>
      </c>
      <c r="J626">
        <v>79</v>
      </c>
      <c r="K626">
        <v>98</v>
      </c>
      <c r="L626">
        <v>16</v>
      </c>
      <c r="M626">
        <v>98.2</v>
      </c>
      <c r="N626">
        <v>0.58012381922974299</v>
      </c>
      <c r="O626" s="28" t="str">
        <f t="shared" si="9"/>
        <v>Yes</v>
      </c>
    </row>
    <row r="627" spans="1:15" x14ac:dyDescent="0.25">
      <c r="A627">
        <v>40</v>
      </c>
      <c r="B627" t="s">
        <v>14</v>
      </c>
      <c r="C627" t="s">
        <v>22</v>
      </c>
      <c r="D627" t="s">
        <v>19</v>
      </c>
      <c r="E627">
        <v>34.1</v>
      </c>
      <c r="F627">
        <v>787</v>
      </c>
      <c r="G627">
        <v>123</v>
      </c>
      <c r="H627">
        <v>73</v>
      </c>
      <c r="I627">
        <v>70</v>
      </c>
      <c r="J627">
        <v>59</v>
      </c>
      <c r="K627">
        <v>97</v>
      </c>
      <c r="L627">
        <v>17</v>
      </c>
      <c r="M627">
        <v>98.4</v>
      </c>
      <c r="N627">
        <v>0.39733923101622298</v>
      </c>
      <c r="O627" s="28" t="str">
        <f t="shared" si="9"/>
        <v>Yes</v>
      </c>
    </row>
    <row r="628" spans="1:15" x14ac:dyDescent="0.25">
      <c r="A628">
        <v>37</v>
      </c>
      <c r="B628" t="s">
        <v>17</v>
      </c>
      <c r="C628" t="s">
        <v>21</v>
      </c>
      <c r="D628" t="s">
        <v>19</v>
      </c>
      <c r="E628">
        <v>12.1</v>
      </c>
      <c r="F628">
        <v>789</v>
      </c>
      <c r="G628">
        <v>131</v>
      </c>
      <c r="H628">
        <v>86</v>
      </c>
      <c r="I628">
        <v>67</v>
      </c>
      <c r="J628">
        <v>73</v>
      </c>
      <c r="K628">
        <v>98</v>
      </c>
      <c r="L628">
        <v>16</v>
      </c>
      <c r="M628">
        <v>97.5</v>
      </c>
      <c r="N628">
        <v>0.21782084779851499</v>
      </c>
      <c r="O628" s="28" t="str">
        <f t="shared" si="9"/>
        <v>No</v>
      </c>
    </row>
    <row r="629" spans="1:15" x14ac:dyDescent="0.25">
      <c r="A629">
        <v>60</v>
      </c>
      <c r="B629" t="s">
        <v>17</v>
      </c>
      <c r="C629" t="s">
        <v>15</v>
      </c>
      <c r="D629" t="s">
        <v>16</v>
      </c>
      <c r="E629">
        <v>94.6</v>
      </c>
      <c r="F629">
        <v>276</v>
      </c>
      <c r="G629">
        <v>149</v>
      </c>
      <c r="H629">
        <v>84</v>
      </c>
      <c r="I629">
        <v>64</v>
      </c>
      <c r="J629">
        <v>74</v>
      </c>
      <c r="K629">
        <v>97</v>
      </c>
      <c r="L629">
        <v>19</v>
      </c>
      <c r="M629">
        <v>98.1</v>
      </c>
      <c r="N629">
        <v>0.46563914125875799</v>
      </c>
      <c r="O629" s="28" t="str">
        <f t="shared" si="9"/>
        <v>Yes</v>
      </c>
    </row>
    <row r="630" spans="1:15" x14ac:dyDescent="0.25">
      <c r="A630">
        <v>86</v>
      </c>
      <c r="B630" t="s">
        <v>17</v>
      </c>
      <c r="C630" t="s">
        <v>20</v>
      </c>
      <c r="D630" t="s">
        <v>19</v>
      </c>
      <c r="E630">
        <v>20.5</v>
      </c>
      <c r="F630">
        <v>780</v>
      </c>
      <c r="G630">
        <v>185</v>
      </c>
      <c r="H630">
        <v>64</v>
      </c>
      <c r="I630">
        <v>52</v>
      </c>
      <c r="J630">
        <v>79</v>
      </c>
      <c r="K630">
        <v>96</v>
      </c>
      <c r="L630">
        <v>12</v>
      </c>
      <c r="M630">
        <v>98.4</v>
      </c>
      <c r="N630">
        <v>0.33526046433143503</v>
      </c>
      <c r="O630" s="28" t="str">
        <f t="shared" si="9"/>
        <v>Yes</v>
      </c>
    </row>
    <row r="631" spans="1:15" x14ac:dyDescent="0.25">
      <c r="A631">
        <v>73</v>
      </c>
      <c r="B631" t="s">
        <v>17</v>
      </c>
      <c r="C631" t="s">
        <v>20</v>
      </c>
      <c r="D631" t="s">
        <v>19</v>
      </c>
      <c r="E631">
        <v>46.8</v>
      </c>
      <c r="F631">
        <v>276</v>
      </c>
      <c r="G631">
        <v>138</v>
      </c>
      <c r="H631">
        <v>90</v>
      </c>
      <c r="I631">
        <v>77</v>
      </c>
      <c r="J631">
        <v>109</v>
      </c>
      <c r="K631">
        <v>94</v>
      </c>
      <c r="L631">
        <v>17.626919602529401</v>
      </c>
      <c r="M631">
        <v>96.8</v>
      </c>
      <c r="N631">
        <v>0.37192933653806698</v>
      </c>
      <c r="O631" s="28" t="str">
        <f t="shared" si="9"/>
        <v>Yes</v>
      </c>
    </row>
    <row r="632" spans="1:15" x14ac:dyDescent="0.25">
      <c r="A632">
        <v>88</v>
      </c>
      <c r="B632" t="s">
        <v>17</v>
      </c>
      <c r="C632" t="s">
        <v>20</v>
      </c>
      <c r="D632" t="s">
        <v>19</v>
      </c>
      <c r="E632">
        <v>89.6</v>
      </c>
      <c r="F632">
        <v>486</v>
      </c>
      <c r="G632">
        <v>132</v>
      </c>
      <c r="H632">
        <v>73</v>
      </c>
      <c r="I632">
        <v>52</v>
      </c>
      <c r="J632">
        <v>82</v>
      </c>
      <c r="K632">
        <v>96</v>
      </c>
      <c r="L632">
        <v>16</v>
      </c>
      <c r="M632">
        <v>97.2</v>
      </c>
      <c r="N632">
        <v>0.52878344519893805</v>
      </c>
      <c r="O632" s="28" t="str">
        <f t="shared" si="9"/>
        <v>Yes</v>
      </c>
    </row>
    <row r="633" spans="1:15" x14ac:dyDescent="0.25">
      <c r="A633">
        <v>82</v>
      </c>
      <c r="B633" t="s">
        <v>14</v>
      </c>
      <c r="C633" t="s">
        <v>18</v>
      </c>
      <c r="D633" t="s">
        <v>19</v>
      </c>
      <c r="E633">
        <v>16.399999999999999</v>
      </c>
      <c r="F633">
        <v>486</v>
      </c>
      <c r="G633">
        <v>120</v>
      </c>
      <c r="H633">
        <v>57</v>
      </c>
      <c r="I633">
        <v>71</v>
      </c>
      <c r="J633">
        <v>69</v>
      </c>
      <c r="K633">
        <v>95</v>
      </c>
      <c r="L633">
        <v>16</v>
      </c>
      <c r="M633">
        <v>97</v>
      </c>
      <c r="N633">
        <v>0.79322496967840195</v>
      </c>
      <c r="O633" s="28" t="str">
        <f t="shared" si="9"/>
        <v>Yes</v>
      </c>
    </row>
    <row r="634" spans="1:15" x14ac:dyDescent="0.25">
      <c r="A634">
        <v>89</v>
      </c>
      <c r="B634" t="s">
        <v>17</v>
      </c>
      <c r="C634" t="s">
        <v>20</v>
      </c>
      <c r="D634" t="s">
        <v>19</v>
      </c>
      <c r="E634">
        <v>31.7</v>
      </c>
      <c r="F634">
        <v>789</v>
      </c>
      <c r="G634">
        <v>114</v>
      </c>
      <c r="H634">
        <v>90</v>
      </c>
      <c r="I634">
        <v>81</v>
      </c>
      <c r="J634">
        <v>71</v>
      </c>
      <c r="K634">
        <v>96</v>
      </c>
      <c r="L634">
        <v>14</v>
      </c>
      <c r="M634">
        <v>96.6</v>
      </c>
      <c r="N634">
        <v>0.23998924128932</v>
      </c>
      <c r="O634" s="28" t="str">
        <f t="shared" si="9"/>
        <v>No</v>
      </c>
    </row>
    <row r="635" spans="1:15" x14ac:dyDescent="0.25">
      <c r="A635">
        <v>51</v>
      </c>
      <c r="B635" t="s">
        <v>14</v>
      </c>
      <c r="C635" t="s">
        <v>22</v>
      </c>
      <c r="D635" t="s">
        <v>19</v>
      </c>
      <c r="E635">
        <v>55.7</v>
      </c>
      <c r="F635">
        <v>786</v>
      </c>
      <c r="G635">
        <v>125</v>
      </c>
      <c r="H635">
        <v>77</v>
      </c>
      <c r="I635">
        <v>48</v>
      </c>
      <c r="J635">
        <v>62</v>
      </c>
      <c r="K635">
        <v>93</v>
      </c>
      <c r="L635">
        <v>18</v>
      </c>
      <c r="M635">
        <v>97.9</v>
      </c>
      <c r="N635">
        <v>0.228417830892132</v>
      </c>
      <c r="O635" s="28" t="str">
        <f t="shared" si="9"/>
        <v>No</v>
      </c>
    </row>
    <row r="636" spans="1:15" x14ac:dyDescent="0.25">
      <c r="A636">
        <v>85</v>
      </c>
      <c r="B636" t="s">
        <v>17</v>
      </c>
      <c r="C636" t="s">
        <v>18</v>
      </c>
      <c r="D636" t="s">
        <v>19</v>
      </c>
      <c r="E636">
        <v>37.700000000000003</v>
      </c>
      <c r="F636">
        <v>276</v>
      </c>
      <c r="G636">
        <v>124</v>
      </c>
      <c r="H636">
        <v>57</v>
      </c>
      <c r="I636">
        <v>83</v>
      </c>
      <c r="J636">
        <v>88</v>
      </c>
      <c r="K636">
        <v>90</v>
      </c>
      <c r="L636">
        <v>20</v>
      </c>
      <c r="M636">
        <v>99.3</v>
      </c>
      <c r="N636">
        <v>0.76604107626101003</v>
      </c>
      <c r="O636" s="28" t="str">
        <f t="shared" si="9"/>
        <v>Yes</v>
      </c>
    </row>
    <row r="637" spans="1:15" x14ac:dyDescent="0.25">
      <c r="A637">
        <v>70</v>
      </c>
      <c r="B637" t="s">
        <v>17</v>
      </c>
      <c r="C637" t="s">
        <v>20</v>
      </c>
      <c r="D637" t="s">
        <v>16</v>
      </c>
      <c r="E637">
        <v>41.6</v>
      </c>
      <c r="F637">
        <v>558</v>
      </c>
      <c r="G637">
        <v>187</v>
      </c>
      <c r="H637">
        <v>83</v>
      </c>
      <c r="I637">
        <v>48</v>
      </c>
      <c r="J637">
        <v>90</v>
      </c>
      <c r="K637">
        <v>100</v>
      </c>
      <c r="L637">
        <v>14</v>
      </c>
      <c r="M637">
        <v>97.3</v>
      </c>
      <c r="N637">
        <v>0.70755840834954997</v>
      </c>
      <c r="O637" s="28" t="str">
        <f t="shared" si="9"/>
        <v>Yes</v>
      </c>
    </row>
    <row r="638" spans="1:15" x14ac:dyDescent="0.25">
      <c r="A638">
        <v>64</v>
      </c>
      <c r="B638" t="s">
        <v>17</v>
      </c>
      <c r="C638" t="s">
        <v>21</v>
      </c>
      <c r="D638" t="s">
        <v>19</v>
      </c>
      <c r="E638">
        <v>24.6</v>
      </c>
      <c r="F638">
        <v>786</v>
      </c>
      <c r="G638">
        <v>128</v>
      </c>
      <c r="H638">
        <v>83</v>
      </c>
      <c r="I638">
        <v>77</v>
      </c>
      <c r="J638">
        <v>82</v>
      </c>
      <c r="K638">
        <v>94</v>
      </c>
      <c r="L638">
        <v>21</v>
      </c>
      <c r="M638">
        <v>97.7</v>
      </c>
      <c r="N638">
        <v>0.17388615984700401</v>
      </c>
      <c r="O638" s="28" t="str">
        <f t="shared" si="9"/>
        <v>No</v>
      </c>
    </row>
    <row r="639" spans="1:15" x14ac:dyDescent="0.25">
      <c r="A639">
        <v>45</v>
      </c>
      <c r="B639" t="s">
        <v>14</v>
      </c>
      <c r="C639" t="s">
        <v>18</v>
      </c>
      <c r="D639" t="s">
        <v>16</v>
      </c>
      <c r="E639">
        <v>77.5</v>
      </c>
      <c r="F639">
        <v>787</v>
      </c>
      <c r="G639">
        <v>148</v>
      </c>
      <c r="H639">
        <v>86</v>
      </c>
      <c r="I639">
        <v>42</v>
      </c>
      <c r="J639">
        <v>54</v>
      </c>
      <c r="K639">
        <v>100</v>
      </c>
      <c r="L639">
        <v>12</v>
      </c>
      <c r="M639">
        <v>97.3</v>
      </c>
      <c r="N639">
        <v>0.66163311963060101</v>
      </c>
      <c r="O639" s="28" t="str">
        <f t="shared" si="9"/>
        <v>Yes</v>
      </c>
    </row>
    <row r="640" spans="1:15" x14ac:dyDescent="0.25">
      <c r="A640">
        <v>28</v>
      </c>
      <c r="B640" t="s">
        <v>17</v>
      </c>
      <c r="C640" t="s">
        <v>22</v>
      </c>
      <c r="D640" t="s">
        <v>19</v>
      </c>
      <c r="E640">
        <v>31.9</v>
      </c>
      <c r="F640">
        <v>787</v>
      </c>
      <c r="G640">
        <v>135</v>
      </c>
      <c r="H640">
        <v>79</v>
      </c>
      <c r="I640">
        <v>60</v>
      </c>
      <c r="J640">
        <v>75</v>
      </c>
      <c r="K640">
        <v>99</v>
      </c>
      <c r="L640">
        <v>16</v>
      </c>
      <c r="M640">
        <v>98</v>
      </c>
      <c r="N640">
        <v>0.31572639481071402</v>
      </c>
      <c r="O640" s="28" t="str">
        <f t="shared" si="9"/>
        <v>Yes</v>
      </c>
    </row>
    <row r="641" spans="1:15" x14ac:dyDescent="0.25">
      <c r="A641">
        <v>71</v>
      </c>
      <c r="B641" t="s">
        <v>14</v>
      </c>
      <c r="C641" t="s">
        <v>20</v>
      </c>
      <c r="D641" t="s">
        <v>16</v>
      </c>
      <c r="E641">
        <v>85.3</v>
      </c>
      <c r="F641">
        <v>780</v>
      </c>
      <c r="G641">
        <v>102</v>
      </c>
      <c r="H641">
        <v>57</v>
      </c>
      <c r="I641">
        <v>38</v>
      </c>
      <c r="J641">
        <v>74</v>
      </c>
      <c r="K641">
        <v>100</v>
      </c>
      <c r="L641">
        <v>18</v>
      </c>
      <c r="M641">
        <v>98.2</v>
      </c>
      <c r="N641">
        <v>0.34876638052245401</v>
      </c>
      <c r="O641" s="28" t="str">
        <f t="shared" si="9"/>
        <v>Yes</v>
      </c>
    </row>
    <row r="642" spans="1:15" x14ac:dyDescent="0.25">
      <c r="A642">
        <v>35</v>
      </c>
      <c r="B642" t="s">
        <v>17</v>
      </c>
      <c r="C642" t="s">
        <v>22</v>
      </c>
      <c r="D642" t="s">
        <v>19</v>
      </c>
      <c r="E642">
        <v>23.5</v>
      </c>
      <c r="F642">
        <v>787</v>
      </c>
      <c r="G642">
        <v>107</v>
      </c>
      <c r="H642">
        <v>51</v>
      </c>
      <c r="I642">
        <v>53</v>
      </c>
      <c r="J642">
        <v>80</v>
      </c>
      <c r="K642">
        <v>97</v>
      </c>
      <c r="L642">
        <v>16</v>
      </c>
      <c r="M642">
        <v>97.9</v>
      </c>
      <c r="N642">
        <v>0.37548510840969501</v>
      </c>
      <c r="O642" s="28" t="str">
        <f t="shared" si="9"/>
        <v>Yes</v>
      </c>
    </row>
    <row r="643" spans="1:15" x14ac:dyDescent="0.25">
      <c r="A643">
        <v>75</v>
      </c>
      <c r="B643" t="s">
        <v>14</v>
      </c>
      <c r="C643" t="s">
        <v>20</v>
      </c>
      <c r="D643" t="s">
        <v>16</v>
      </c>
      <c r="E643">
        <v>61.8</v>
      </c>
      <c r="F643">
        <v>428</v>
      </c>
      <c r="G643">
        <v>107</v>
      </c>
      <c r="H643">
        <v>56</v>
      </c>
      <c r="I643">
        <v>46</v>
      </c>
      <c r="J643">
        <v>112</v>
      </c>
      <c r="K643">
        <v>96</v>
      </c>
      <c r="L643">
        <v>14</v>
      </c>
      <c r="M643">
        <v>98.2</v>
      </c>
      <c r="N643">
        <v>0.621474190662894</v>
      </c>
      <c r="O643" s="28" t="str">
        <f t="shared" ref="O643:O706" si="10">IF(N643&gt;=0.3,"Yes","No")</f>
        <v>Yes</v>
      </c>
    </row>
    <row r="644" spans="1:15" x14ac:dyDescent="0.25">
      <c r="A644">
        <v>55</v>
      </c>
      <c r="B644" t="s">
        <v>17</v>
      </c>
      <c r="C644" t="s">
        <v>22</v>
      </c>
      <c r="D644" t="s">
        <v>16</v>
      </c>
      <c r="E644">
        <v>69.2</v>
      </c>
      <c r="F644">
        <v>786</v>
      </c>
      <c r="G644">
        <v>157</v>
      </c>
      <c r="H644">
        <v>60</v>
      </c>
      <c r="I644">
        <v>69</v>
      </c>
      <c r="J644">
        <v>84</v>
      </c>
      <c r="K644">
        <v>99</v>
      </c>
      <c r="L644">
        <v>18</v>
      </c>
      <c r="M644">
        <v>98.2</v>
      </c>
      <c r="N644">
        <v>0.23605279818824801</v>
      </c>
      <c r="O644" s="28" t="str">
        <f t="shared" si="10"/>
        <v>No</v>
      </c>
    </row>
    <row r="645" spans="1:15" x14ac:dyDescent="0.25">
      <c r="A645">
        <v>68</v>
      </c>
      <c r="B645" t="s">
        <v>17</v>
      </c>
      <c r="C645" t="s">
        <v>18</v>
      </c>
      <c r="D645" t="s">
        <v>19</v>
      </c>
      <c r="E645">
        <v>14.6</v>
      </c>
      <c r="F645">
        <v>276</v>
      </c>
      <c r="G645">
        <v>117</v>
      </c>
      <c r="H645">
        <v>60</v>
      </c>
      <c r="I645">
        <v>82</v>
      </c>
      <c r="J645">
        <v>63</v>
      </c>
      <c r="K645">
        <v>97</v>
      </c>
      <c r="L645">
        <v>20</v>
      </c>
      <c r="M645">
        <v>96.3</v>
      </c>
      <c r="N645">
        <v>0.66483646513417005</v>
      </c>
      <c r="O645" s="28" t="str">
        <f t="shared" si="10"/>
        <v>Yes</v>
      </c>
    </row>
    <row r="646" spans="1:15" x14ac:dyDescent="0.25">
      <c r="A646">
        <v>89</v>
      </c>
      <c r="B646" t="s">
        <v>14</v>
      </c>
      <c r="C646" t="s">
        <v>18</v>
      </c>
      <c r="D646" t="s">
        <v>16</v>
      </c>
      <c r="E646">
        <v>169.5</v>
      </c>
      <c r="F646">
        <v>599</v>
      </c>
      <c r="G646">
        <v>181</v>
      </c>
      <c r="H646">
        <v>84</v>
      </c>
      <c r="I646">
        <v>43</v>
      </c>
      <c r="J646">
        <v>80</v>
      </c>
      <c r="K646">
        <v>95</v>
      </c>
      <c r="L646">
        <v>14</v>
      </c>
      <c r="M646">
        <v>98.2</v>
      </c>
      <c r="N646">
        <v>0.81008904620089905</v>
      </c>
      <c r="O646" s="28" t="str">
        <f t="shared" si="10"/>
        <v>Yes</v>
      </c>
    </row>
    <row r="647" spans="1:15" x14ac:dyDescent="0.25">
      <c r="A647">
        <v>71</v>
      </c>
      <c r="B647" t="s">
        <v>14</v>
      </c>
      <c r="C647" t="s">
        <v>20</v>
      </c>
      <c r="D647" t="s">
        <v>19</v>
      </c>
      <c r="E647">
        <v>111.3</v>
      </c>
      <c r="F647">
        <v>780</v>
      </c>
      <c r="G647">
        <v>110</v>
      </c>
      <c r="H647">
        <v>55</v>
      </c>
      <c r="I647">
        <v>116</v>
      </c>
      <c r="J647">
        <v>59</v>
      </c>
      <c r="K647">
        <v>96</v>
      </c>
      <c r="L647">
        <v>17</v>
      </c>
      <c r="M647">
        <v>98.1</v>
      </c>
      <c r="N647">
        <v>0.31210358243284497</v>
      </c>
      <c r="O647" s="28" t="str">
        <f t="shared" si="10"/>
        <v>Yes</v>
      </c>
    </row>
    <row r="648" spans="1:15" x14ac:dyDescent="0.25">
      <c r="A648">
        <v>51</v>
      </c>
      <c r="B648" t="s">
        <v>17</v>
      </c>
      <c r="C648" t="s">
        <v>22</v>
      </c>
      <c r="D648" t="s">
        <v>16</v>
      </c>
      <c r="E648">
        <v>68.599999999999994</v>
      </c>
      <c r="F648">
        <v>789</v>
      </c>
      <c r="G648">
        <v>114</v>
      </c>
      <c r="H648">
        <v>72</v>
      </c>
      <c r="I648">
        <v>38</v>
      </c>
      <c r="J648">
        <v>98</v>
      </c>
      <c r="K648">
        <v>92</v>
      </c>
      <c r="L648">
        <v>16</v>
      </c>
      <c r="M648">
        <v>97.5</v>
      </c>
      <c r="N648">
        <v>0.25947847431552501</v>
      </c>
      <c r="O648" s="28" t="str">
        <f t="shared" si="10"/>
        <v>No</v>
      </c>
    </row>
    <row r="649" spans="1:15" x14ac:dyDescent="0.25">
      <c r="A649">
        <v>81</v>
      </c>
      <c r="B649" t="s">
        <v>14</v>
      </c>
      <c r="C649" t="s">
        <v>18</v>
      </c>
      <c r="D649" t="s">
        <v>19</v>
      </c>
      <c r="E649">
        <v>84.7</v>
      </c>
      <c r="F649">
        <v>780</v>
      </c>
      <c r="G649">
        <v>97</v>
      </c>
      <c r="H649">
        <v>68</v>
      </c>
      <c r="I649">
        <v>63</v>
      </c>
      <c r="J649">
        <v>72</v>
      </c>
      <c r="K649">
        <v>92</v>
      </c>
      <c r="L649">
        <v>19</v>
      </c>
      <c r="M649">
        <v>97</v>
      </c>
      <c r="N649">
        <v>0.50385321264079097</v>
      </c>
      <c r="O649" s="28" t="str">
        <f t="shared" si="10"/>
        <v>Yes</v>
      </c>
    </row>
    <row r="650" spans="1:15" x14ac:dyDescent="0.25">
      <c r="A650">
        <v>49</v>
      </c>
      <c r="B650" t="s">
        <v>17</v>
      </c>
      <c r="C650" t="s">
        <v>21</v>
      </c>
      <c r="D650" t="s">
        <v>16</v>
      </c>
      <c r="E650">
        <v>25.9</v>
      </c>
      <c r="F650">
        <v>276</v>
      </c>
      <c r="G650">
        <v>103</v>
      </c>
      <c r="H650">
        <v>67</v>
      </c>
      <c r="I650">
        <v>73</v>
      </c>
      <c r="J650">
        <v>90</v>
      </c>
      <c r="K650">
        <v>100</v>
      </c>
      <c r="L650">
        <v>18</v>
      </c>
      <c r="M650">
        <v>96.4</v>
      </c>
      <c r="N650">
        <v>0.35445653345158701</v>
      </c>
      <c r="O650" s="28" t="str">
        <f t="shared" si="10"/>
        <v>Yes</v>
      </c>
    </row>
    <row r="651" spans="1:15" x14ac:dyDescent="0.25">
      <c r="A651">
        <v>89</v>
      </c>
      <c r="B651" t="s">
        <v>17</v>
      </c>
      <c r="C651" t="s">
        <v>20</v>
      </c>
      <c r="D651" t="s">
        <v>19</v>
      </c>
      <c r="E651">
        <v>20.8</v>
      </c>
      <c r="F651">
        <v>782</v>
      </c>
      <c r="G651">
        <v>145</v>
      </c>
      <c r="H651">
        <v>87</v>
      </c>
      <c r="I651">
        <v>81</v>
      </c>
      <c r="J651">
        <v>60</v>
      </c>
      <c r="K651">
        <v>97</v>
      </c>
      <c r="L651">
        <v>16</v>
      </c>
      <c r="M651">
        <v>96.4</v>
      </c>
      <c r="N651">
        <v>0.28100375186214499</v>
      </c>
      <c r="O651" s="28" t="str">
        <f t="shared" si="10"/>
        <v>No</v>
      </c>
    </row>
    <row r="652" spans="1:15" x14ac:dyDescent="0.25">
      <c r="A652">
        <v>46</v>
      </c>
      <c r="B652" t="s">
        <v>17</v>
      </c>
      <c r="C652" t="s">
        <v>20</v>
      </c>
      <c r="D652" t="s">
        <v>19</v>
      </c>
      <c r="E652">
        <v>43.9</v>
      </c>
      <c r="F652">
        <v>789</v>
      </c>
      <c r="G652">
        <v>90</v>
      </c>
      <c r="H652">
        <v>45</v>
      </c>
      <c r="I652">
        <v>60</v>
      </c>
      <c r="J652">
        <v>75</v>
      </c>
      <c r="K652">
        <v>96</v>
      </c>
      <c r="L652">
        <v>18</v>
      </c>
      <c r="M652">
        <v>98.1</v>
      </c>
      <c r="N652">
        <v>0.31654301083592701</v>
      </c>
      <c r="O652" s="28" t="str">
        <f t="shared" si="10"/>
        <v>Yes</v>
      </c>
    </row>
    <row r="653" spans="1:15" x14ac:dyDescent="0.25">
      <c r="A653">
        <v>79</v>
      </c>
      <c r="B653" t="s">
        <v>17</v>
      </c>
      <c r="C653" t="s">
        <v>18</v>
      </c>
      <c r="D653" t="s">
        <v>19</v>
      </c>
      <c r="E653">
        <v>3.9</v>
      </c>
      <c r="F653">
        <v>786</v>
      </c>
      <c r="G653">
        <v>135</v>
      </c>
      <c r="H653">
        <v>81</v>
      </c>
      <c r="I653">
        <v>54</v>
      </c>
      <c r="J653">
        <v>102</v>
      </c>
      <c r="K653">
        <v>98</v>
      </c>
      <c r="L653">
        <v>17</v>
      </c>
      <c r="M653">
        <v>98.6</v>
      </c>
      <c r="N653">
        <v>0.46723909166885103</v>
      </c>
      <c r="O653" s="28" t="str">
        <f t="shared" si="10"/>
        <v>Yes</v>
      </c>
    </row>
    <row r="654" spans="1:15" x14ac:dyDescent="0.25">
      <c r="A654">
        <v>89</v>
      </c>
      <c r="B654" t="s">
        <v>17</v>
      </c>
      <c r="C654" t="s">
        <v>20</v>
      </c>
      <c r="D654" t="s">
        <v>19</v>
      </c>
      <c r="E654">
        <v>76.3</v>
      </c>
      <c r="F654">
        <v>599</v>
      </c>
      <c r="G654">
        <v>134</v>
      </c>
      <c r="H654">
        <v>70</v>
      </c>
      <c r="I654">
        <v>31</v>
      </c>
      <c r="J654">
        <v>65</v>
      </c>
      <c r="K654">
        <v>94</v>
      </c>
      <c r="L654">
        <v>16</v>
      </c>
      <c r="M654">
        <v>99</v>
      </c>
      <c r="N654">
        <v>0.62220755138013795</v>
      </c>
      <c r="O654" s="28" t="str">
        <f t="shared" si="10"/>
        <v>Yes</v>
      </c>
    </row>
    <row r="655" spans="1:15" x14ac:dyDescent="0.25">
      <c r="A655">
        <v>51</v>
      </c>
      <c r="B655" t="s">
        <v>17</v>
      </c>
      <c r="C655" t="s">
        <v>15</v>
      </c>
      <c r="D655" t="s">
        <v>19</v>
      </c>
      <c r="E655">
        <v>16.100000000000001</v>
      </c>
      <c r="F655">
        <v>786</v>
      </c>
      <c r="G655">
        <v>136</v>
      </c>
      <c r="H655">
        <v>78</v>
      </c>
      <c r="I655">
        <v>48</v>
      </c>
      <c r="J655">
        <v>81</v>
      </c>
      <c r="K655">
        <v>96</v>
      </c>
      <c r="L655">
        <v>20</v>
      </c>
      <c r="M655">
        <v>97.5</v>
      </c>
      <c r="N655">
        <v>0.210235659576092</v>
      </c>
      <c r="O655" s="28" t="str">
        <f t="shared" si="10"/>
        <v>No</v>
      </c>
    </row>
    <row r="656" spans="1:15" x14ac:dyDescent="0.25">
      <c r="A656">
        <v>89</v>
      </c>
      <c r="B656" t="s">
        <v>17</v>
      </c>
      <c r="C656" t="s">
        <v>15</v>
      </c>
      <c r="D656" t="s">
        <v>19</v>
      </c>
      <c r="E656">
        <v>21.3</v>
      </c>
      <c r="F656">
        <v>780</v>
      </c>
      <c r="G656">
        <v>157</v>
      </c>
      <c r="H656">
        <v>91</v>
      </c>
      <c r="I656">
        <v>22</v>
      </c>
      <c r="J656">
        <v>107</v>
      </c>
      <c r="K656">
        <v>95</v>
      </c>
      <c r="L656">
        <v>18</v>
      </c>
      <c r="M656">
        <v>98.1</v>
      </c>
      <c r="N656">
        <v>0.27988556348884402</v>
      </c>
      <c r="O656" s="28" t="str">
        <f t="shared" si="10"/>
        <v>No</v>
      </c>
    </row>
    <row r="657" spans="1:15" x14ac:dyDescent="0.25">
      <c r="A657">
        <v>39</v>
      </c>
      <c r="B657" t="s">
        <v>17</v>
      </c>
      <c r="C657" t="s">
        <v>21</v>
      </c>
      <c r="D657" t="s">
        <v>16</v>
      </c>
      <c r="E657">
        <v>104.7</v>
      </c>
      <c r="F657">
        <v>577</v>
      </c>
      <c r="G657">
        <v>131</v>
      </c>
      <c r="H657">
        <v>92</v>
      </c>
      <c r="I657">
        <v>61</v>
      </c>
      <c r="J657">
        <v>110</v>
      </c>
      <c r="K657">
        <v>99</v>
      </c>
      <c r="L657">
        <v>16</v>
      </c>
      <c r="M657">
        <v>97.2</v>
      </c>
      <c r="N657">
        <v>0.61898574460931999</v>
      </c>
      <c r="O657" s="28" t="str">
        <f t="shared" si="10"/>
        <v>Yes</v>
      </c>
    </row>
    <row r="658" spans="1:15" x14ac:dyDescent="0.25">
      <c r="A658">
        <v>86</v>
      </c>
      <c r="B658" t="s">
        <v>14</v>
      </c>
      <c r="C658" t="s">
        <v>20</v>
      </c>
      <c r="D658" t="s">
        <v>19</v>
      </c>
      <c r="E658">
        <v>41.7</v>
      </c>
      <c r="F658">
        <v>780</v>
      </c>
      <c r="G658">
        <v>185</v>
      </c>
      <c r="H658">
        <v>68</v>
      </c>
      <c r="I658">
        <v>55</v>
      </c>
      <c r="J658">
        <v>73</v>
      </c>
      <c r="K658">
        <v>98</v>
      </c>
      <c r="L658">
        <v>17</v>
      </c>
      <c r="M658">
        <v>97.7</v>
      </c>
      <c r="N658">
        <v>0.33463689419187398</v>
      </c>
      <c r="O658" s="28" t="str">
        <f t="shared" si="10"/>
        <v>Yes</v>
      </c>
    </row>
    <row r="659" spans="1:15" x14ac:dyDescent="0.25">
      <c r="A659">
        <v>85</v>
      </c>
      <c r="B659" t="s">
        <v>17</v>
      </c>
      <c r="C659" t="s">
        <v>20</v>
      </c>
      <c r="D659" t="s">
        <v>19</v>
      </c>
      <c r="E659">
        <v>14.6</v>
      </c>
      <c r="F659">
        <v>787</v>
      </c>
      <c r="G659">
        <v>108</v>
      </c>
      <c r="H659">
        <v>67</v>
      </c>
      <c r="I659">
        <v>43</v>
      </c>
      <c r="J659">
        <v>63</v>
      </c>
      <c r="K659">
        <v>100</v>
      </c>
      <c r="L659">
        <v>14</v>
      </c>
      <c r="M659">
        <v>96.8</v>
      </c>
      <c r="N659">
        <v>0.38013916705090101</v>
      </c>
      <c r="O659" s="28" t="str">
        <f t="shared" si="10"/>
        <v>Yes</v>
      </c>
    </row>
    <row r="660" spans="1:15" x14ac:dyDescent="0.25">
      <c r="A660">
        <v>63</v>
      </c>
      <c r="B660" t="s">
        <v>17</v>
      </c>
      <c r="C660" t="s">
        <v>21</v>
      </c>
      <c r="D660" t="s">
        <v>19</v>
      </c>
      <c r="E660">
        <v>44.2</v>
      </c>
      <c r="F660">
        <v>787</v>
      </c>
      <c r="G660">
        <v>192</v>
      </c>
      <c r="H660">
        <v>81</v>
      </c>
      <c r="I660">
        <v>31</v>
      </c>
      <c r="J660">
        <v>81</v>
      </c>
      <c r="K660">
        <v>100</v>
      </c>
      <c r="L660">
        <v>20</v>
      </c>
      <c r="M660">
        <v>98.2</v>
      </c>
      <c r="N660">
        <v>0.34449277522368299</v>
      </c>
      <c r="O660" s="28" t="str">
        <f t="shared" si="10"/>
        <v>Yes</v>
      </c>
    </row>
    <row r="661" spans="1:15" x14ac:dyDescent="0.25">
      <c r="A661">
        <v>37</v>
      </c>
      <c r="B661" t="s">
        <v>17</v>
      </c>
      <c r="C661" t="s">
        <v>22</v>
      </c>
      <c r="D661" t="s">
        <v>19</v>
      </c>
      <c r="E661">
        <v>90.3</v>
      </c>
      <c r="F661">
        <v>787</v>
      </c>
      <c r="G661">
        <v>98</v>
      </c>
      <c r="H661">
        <v>58</v>
      </c>
      <c r="I661">
        <v>77</v>
      </c>
      <c r="J661">
        <v>77</v>
      </c>
      <c r="K661">
        <v>99</v>
      </c>
      <c r="L661">
        <v>17</v>
      </c>
      <c r="M661">
        <v>99.1</v>
      </c>
      <c r="N661">
        <v>0.39405294198274898</v>
      </c>
      <c r="O661" s="28" t="str">
        <f t="shared" si="10"/>
        <v>Yes</v>
      </c>
    </row>
    <row r="662" spans="1:15" x14ac:dyDescent="0.25">
      <c r="A662">
        <v>50</v>
      </c>
      <c r="B662" t="s">
        <v>17</v>
      </c>
      <c r="C662" t="s">
        <v>21</v>
      </c>
      <c r="D662" t="s">
        <v>19</v>
      </c>
      <c r="E662">
        <v>27.1</v>
      </c>
      <c r="F662">
        <v>789</v>
      </c>
      <c r="G662">
        <v>127</v>
      </c>
      <c r="H662">
        <v>88</v>
      </c>
      <c r="I662">
        <v>77</v>
      </c>
      <c r="J662">
        <v>56</v>
      </c>
      <c r="K662">
        <v>98</v>
      </c>
      <c r="L662">
        <v>12</v>
      </c>
      <c r="M662">
        <v>97.3</v>
      </c>
      <c r="N662">
        <v>0.22579794230793601</v>
      </c>
      <c r="O662" s="28" t="str">
        <f t="shared" si="10"/>
        <v>No</v>
      </c>
    </row>
    <row r="663" spans="1:15" x14ac:dyDescent="0.25">
      <c r="A663">
        <v>89</v>
      </c>
      <c r="B663" t="s">
        <v>17</v>
      </c>
      <c r="C663" t="s">
        <v>20</v>
      </c>
      <c r="D663" t="s">
        <v>19</v>
      </c>
      <c r="E663">
        <v>38.9</v>
      </c>
      <c r="F663">
        <v>276</v>
      </c>
      <c r="G663">
        <v>143</v>
      </c>
      <c r="H663">
        <v>67</v>
      </c>
      <c r="I663">
        <v>44</v>
      </c>
      <c r="J663">
        <v>96</v>
      </c>
      <c r="K663">
        <v>100</v>
      </c>
      <c r="L663">
        <v>16</v>
      </c>
      <c r="M663">
        <v>97.3</v>
      </c>
      <c r="N663">
        <v>0.51795144951014604</v>
      </c>
      <c r="O663" s="28" t="str">
        <f t="shared" si="10"/>
        <v>Yes</v>
      </c>
    </row>
    <row r="664" spans="1:15" x14ac:dyDescent="0.25">
      <c r="A664">
        <v>68</v>
      </c>
      <c r="B664" t="s">
        <v>17</v>
      </c>
      <c r="C664" t="s">
        <v>15</v>
      </c>
      <c r="D664" t="s">
        <v>19</v>
      </c>
      <c r="E664">
        <v>48.1</v>
      </c>
      <c r="F664">
        <v>780</v>
      </c>
      <c r="G664">
        <v>168</v>
      </c>
      <c r="H664">
        <v>76</v>
      </c>
      <c r="I664">
        <v>57</v>
      </c>
      <c r="J664">
        <v>81</v>
      </c>
      <c r="K664">
        <v>100</v>
      </c>
      <c r="L664">
        <v>22</v>
      </c>
      <c r="M664">
        <v>97</v>
      </c>
      <c r="N664">
        <v>0.23990090885743401</v>
      </c>
      <c r="O664" s="28" t="str">
        <f t="shared" si="10"/>
        <v>No</v>
      </c>
    </row>
    <row r="665" spans="1:15" x14ac:dyDescent="0.25">
      <c r="A665">
        <v>89</v>
      </c>
      <c r="B665" t="s">
        <v>17</v>
      </c>
      <c r="C665" t="s">
        <v>20</v>
      </c>
      <c r="D665" t="s">
        <v>19</v>
      </c>
      <c r="E665">
        <v>47</v>
      </c>
      <c r="F665">
        <v>789</v>
      </c>
      <c r="G665">
        <v>118</v>
      </c>
      <c r="H665">
        <v>63</v>
      </c>
      <c r="I665">
        <v>72</v>
      </c>
      <c r="J665">
        <v>92</v>
      </c>
      <c r="K665">
        <v>94</v>
      </c>
      <c r="L665">
        <v>16</v>
      </c>
      <c r="M665">
        <v>97.7</v>
      </c>
      <c r="N665">
        <v>0.31544905762492698</v>
      </c>
      <c r="O665" s="28" t="str">
        <f t="shared" si="10"/>
        <v>Yes</v>
      </c>
    </row>
    <row r="666" spans="1:15" x14ac:dyDescent="0.25">
      <c r="A666">
        <v>76</v>
      </c>
      <c r="B666" t="s">
        <v>14</v>
      </c>
      <c r="C666" t="s">
        <v>18</v>
      </c>
      <c r="D666" t="s">
        <v>19</v>
      </c>
      <c r="E666">
        <v>45.8</v>
      </c>
      <c r="F666">
        <v>780</v>
      </c>
      <c r="G666">
        <v>107</v>
      </c>
      <c r="H666">
        <v>72</v>
      </c>
      <c r="I666">
        <v>61</v>
      </c>
      <c r="J666">
        <v>103</v>
      </c>
      <c r="K666">
        <v>94</v>
      </c>
      <c r="L666">
        <v>15</v>
      </c>
      <c r="M666">
        <v>97.9</v>
      </c>
      <c r="N666">
        <v>0.56922020786564298</v>
      </c>
      <c r="O666" s="28" t="str">
        <f t="shared" si="10"/>
        <v>Yes</v>
      </c>
    </row>
    <row r="667" spans="1:15" x14ac:dyDescent="0.25">
      <c r="A667">
        <v>61</v>
      </c>
      <c r="B667" t="s">
        <v>17</v>
      </c>
      <c r="C667" t="s">
        <v>18</v>
      </c>
      <c r="D667" t="s">
        <v>19</v>
      </c>
      <c r="E667">
        <v>44.1</v>
      </c>
      <c r="F667">
        <v>780</v>
      </c>
      <c r="G667">
        <v>91</v>
      </c>
      <c r="H667">
        <v>53</v>
      </c>
      <c r="I667">
        <v>67</v>
      </c>
      <c r="J667">
        <v>88</v>
      </c>
      <c r="K667">
        <v>100</v>
      </c>
      <c r="L667">
        <v>13</v>
      </c>
      <c r="M667">
        <v>99.1</v>
      </c>
      <c r="N667">
        <v>0.60277502849841602</v>
      </c>
      <c r="O667" s="28" t="str">
        <f t="shared" si="10"/>
        <v>Yes</v>
      </c>
    </row>
    <row r="668" spans="1:15" x14ac:dyDescent="0.25">
      <c r="A668">
        <v>77</v>
      </c>
      <c r="B668" t="s">
        <v>17</v>
      </c>
      <c r="C668" t="s">
        <v>20</v>
      </c>
      <c r="D668" t="s">
        <v>19</v>
      </c>
      <c r="E668">
        <v>25.1</v>
      </c>
      <c r="F668">
        <v>789</v>
      </c>
      <c r="G668">
        <v>124</v>
      </c>
      <c r="H668">
        <v>61</v>
      </c>
      <c r="I668">
        <v>43</v>
      </c>
      <c r="J668">
        <v>78</v>
      </c>
      <c r="K668">
        <v>92</v>
      </c>
      <c r="L668">
        <v>15</v>
      </c>
      <c r="M668">
        <v>97.7</v>
      </c>
      <c r="N668">
        <v>0.31984856959025998</v>
      </c>
      <c r="O668" s="28" t="str">
        <f t="shared" si="10"/>
        <v>Yes</v>
      </c>
    </row>
    <row r="669" spans="1:15" x14ac:dyDescent="0.25">
      <c r="A669">
        <v>44</v>
      </c>
      <c r="B669" t="s">
        <v>17</v>
      </c>
      <c r="C669" t="s">
        <v>15</v>
      </c>
      <c r="D669" t="s">
        <v>19</v>
      </c>
      <c r="E669">
        <v>21</v>
      </c>
      <c r="F669">
        <v>789</v>
      </c>
      <c r="G669">
        <v>138</v>
      </c>
      <c r="H669">
        <v>83</v>
      </c>
      <c r="I669">
        <v>89</v>
      </c>
      <c r="J669">
        <v>81</v>
      </c>
      <c r="K669">
        <v>100</v>
      </c>
      <c r="L669">
        <v>16</v>
      </c>
      <c r="M669">
        <v>97.9</v>
      </c>
      <c r="N669">
        <v>0.27697323955511</v>
      </c>
      <c r="O669" s="28" t="str">
        <f t="shared" si="10"/>
        <v>No</v>
      </c>
    </row>
    <row r="670" spans="1:15" x14ac:dyDescent="0.25">
      <c r="A670">
        <v>84</v>
      </c>
      <c r="B670" t="s">
        <v>14</v>
      </c>
      <c r="C670" t="s">
        <v>20</v>
      </c>
      <c r="D670" t="s">
        <v>16</v>
      </c>
      <c r="E670">
        <v>69.599999999999994</v>
      </c>
      <c r="F670">
        <v>786</v>
      </c>
      <c r="G670">
        <v>142</v>
      </c>
      <c r="H670">
        <v>70</v>
      </c>
      <c r="I670">
        <v>53</v>
      </c>
      <c r="J670">
        <v>47</v>
      </c>
      <c r="K670">
        <v>98</v>
      </c>
      <c r="L670">
        <v>13</v>
      </c>
      <c r="M670">
        <v>98.1</v>
      </c>
      <c r="N670">
        <v>0.30803018114117298</v>
      </c>
      <c r="O670" s="28" t="str">
        <f t="shared" si="10"/>
        <v>Yes</v>
      </c>
    </row>
    <row r="671" spans="1:15" x14ac:dyDescent="0.25">
      <c r="A671">
        <v>56</v>
      </c>
      <c r="B671" t="s">
        <v>14</v>
      </c>
      <c r="C671" t="s">
        <v>15</v>
      </c>
      <c r="D671" t="s">
        <v>19</v>
      </c>
      <c r="E671">
        <v>81.8</v>
      </c>
      <c r="F671">
        <v>787</v>
      </c>
      <c r="G671">
        <v>116</v>
      </c>
      <c r="H671">
        <v>84</v>
      </c>
      <c r="I671">
        <v>63</v>
      </c>
      <c r="J671">
        <v>87</v>
      </c>
      <c r="K671">
        <v>94</v>
      </c>
      <c r="L671">
        <v>18</v>
      </c>
      <c r="M671">
        <v>98.2</v>
      </c>
      <c r="N671">
        <v>0.42001815853625701</v>
      </c>
      <c r="O671" s="28" t="str">
        <f t="shared" si="10"/>
        <v>Yes</v>
      </c>
    </row>
    <row r="672" spans="1:15" x14ac:dyDescent="0.25">
      <c r="A672">
        <v>66</v>
      </c>
      <c r="B672" t="s">
        <v>17</v>
      </c>
      <c r="C672" t="s">
        <v>20</v>
      </c>
      <c r="D672" t="s">
        <v>19</v>
      </c>
      <c r="E672">
        <v>22.2</v>
      </c>
      <c r="F672">
        <v>787</v>
      </c>
      <c r="G672">
        <v>144</v>
      </c>
      <c r="H672">
        <v>93</v>
      </c>
      <c r="I672">
        <v>85</v>
      </c>
      <c r="J672">
        <v>83</v>
      </c>
      <c r="K672">
        <v>96</v>
      </c>
      <c r="L672">
        <v>16</v>
      </c>
      <c r="M672">
        <v>97</v>
      </c>
      <c r="N672">
        <v>0.28728761411162501</v>
      </c>
      <c r="O672" s="28" t="str">
        <f t="shared" si="10"/>
        <v>No</v>
      </c>
    </row>
    <row r="673" spans="1:15" x14ac:dyDescent="0.25">
      <c r="A673">
        <v>89</v>
      </c>
      <c r="B673" t="s">
        <v>14</v>
      </c>
      <c r="C673" t="s">
        <v>15</v>
      </c>
      <c r="D673" t="s">
        <v>16</v>
      </c>
      <c r="E673">
        <v>63.7</v>
      </c>
      <c r="F673">
        <v>486</v>
      </c>
      <c r="G673">
        <v>129</v>
      </c>
      <c r="H673">
        <v>61</v>
      </c>
      <c r="I673">
        <v>44</v>
      </c>
      <c r="J673">
        <v>71</v>
      </c>
      <c r="K673">
        <v>93</v>
      </c>
      <c r="L673">
        <v>16</v>
      </c>
      <c r="M673">
        <v>98.6</v>
      </c>
      <c r="N673">
        <v>0.703573818465145</v>
      </c>
      <c r="O673" s="28" t="str">
        <f t="shared" si="10"/>
        <v>Yes</v>
      </c>
    </row>
    <row r="674" spans="1:15" x14ac:dyDescent="0.25">
      <c r="A674">
        <v>89</v>
      </c>
      <c r="B674" t="s">
        <v>17</v>
      </c>
      <c r="C674" t="s">
        <v>20</v>
      </c>
      <c r="D674" t="s">
        <v>16</v>
      </c>
      <c r="E674">
        <v>80.900000000000006</v>
      </c>
      <c r="F674">
        <v>276</v>
      </c>
      <c r="G674">
        <v>150</v>
      </c>
      <c r="H674">
        <v>75</v>
      </c>
      <c r="I674">
        <v>17</v>
      </c>
      <c r="J674">
        <v>61</v>
      </c>
      <c r="K674">
        <v>99</v>
      </c>
      <c r="L674">
        <v>17</v>
      </c>
      <c r="M674">
        <v>97.9</v>
      </c>
      <c r="N674">
        <v>0.52298665763474494</v>
      </c>
      <c r="O674" s="28" t="str">
        <f t="shared" si="10"/>
        <v>Yes</v>
      </c>
    </row>
    <row r="675" spans="1:15" x14ac:dyDescent="0.25">
      <c r="A675">
        <v>87</v>
      </c>
      <c r="B675" t="s">
        <v>17</v>
      </c>
      <c r="C675" t="s">
        <v>20</v>
      </c>
      <c r="D675" t="s">
        <v>19</v>
      </c>
      <c r="E675">
        <v>45.6</v>
      </c>
      <c r="F675">
        <v>786</v>
      </c>
      <c r="G675">
        <v>145</v>
      </c>
      <c r="H675">
        <v>68</v>
      </c>
      <c r="I675">
        <v>75</v>
      </c>
      <c r="J675">
        <v>65</v>
      </c>
      <c r="K675">
        <v>98</v>
      </c>
      <c r="L675">
        <v>20</v>
      </c>
      <c r="M675">
        <v>97.5</v>
      </c>
      <c r="N675">
        <v>0.22270339492904001</v>
      </c>
      <c r="O675" s="28" t="str">
        <f t="shared" si="10"/>
        <v>No</v>
      </c>
    </row>
    <row r="676" spans="1:15" x14ac:dyDescent="0.25">
      <c r="A676">
        <v>60</v>
      </c>
      <c r="B676" t="s">
        <v>14</v>
      </c>
      <c r="C676" t="s">
        <v>20</v>
      </c>
      <c r="D676" t="s">
        <v>19</v>
      </c>
      <c r="E676">
        <v>23.1</v>
      </c>
      <c r="F676">
        <v>786</v>
      </c>
      <c r="G676">
        <v>130</v>
      </c>
      <c r="H676">
        <v>94</v>
      </c>
      <c r="I676">
        <v>90</v>
      </c>
      <c r="J676">
        <v>110</v>
      </c>
      <c r="K676">
        <v>93</v>
      </c>
      <c r="L676">
        <v>20</v>
      </c>
      <c r="M676">
        <v>97</v>
      </c>
      <c r="N676">
        <v>0.19041649734090299</v>
      </c>
      <c r="O676" s="28" t="str">
        <f t="shared" si="10"/>
        <v>No</v>
      </c>
    </row>
    <row r="677" spans="1:15" x14ac:dyDescent="0.25">
      <c r="A677">
        <v>89</v>
      </c>
      <c r="B677" t="s">
        <v>17</v>
      </c>
      <c r="C677" t="s">
        <v>18</v>
      </c>
      <c r="D677" t="s">
        <v>16</v>
      </c>
      <c r="E677">
        <v>117.6</v>
      </c>
      <c r="F677">
        <v>782</v>
      </c>
      <c r="G677">
        <v>120</v>
      </c>
      <c r="H677">
        <v>80</v>
      </c>
      <c r="I677">
        <v>62</v>
      </c>
      <c r="J677">
        <v>100</v>
      </c>
      <c r="K677">
        <v>100</v>
      </c>
      <c r="L677">
        <v>16</v>
      </c>
      <c r="M677">
        <v>97.3</v>
      </c>
      <c r="N677">
        <v>0.60743530660198697</v>
      </c>
      <c r="O677" s="28" t="str">
        <f t="shared" si="10"/>
        <v>Yes</v>
      </c>
    </row>
    <row r="678" spans="1:15" x14ac:dyDescent="0.25">
      <c r="A678">
        <v>82</v>
      </c>
      <c r="B678" t="s">
        <v>14</v>
      </c>
      <c r="C678" t="s">
        <v>18</v>
      </c>
      <c r="D678" t="s">
        <v>16</v>
      </c>
      <c r="E678">
        <v>61.2</v>
      </c>
      <c r="F678">
        <v>599</v>
      </c>
      <c r="G678">
        <v>126</v>
      </c>
      <c r="H678">
        <v>59</v>
      </c>
      <c r="I678">
        <v>20</v>
      </c>
      <c r="J678">
        <v>69</v>
      </c>
      <c r="K678">
        <v>99</v>
      </c>
      <c r="L678">
        <v>23</v>
      </c>
      <c r="M678">
        <v>98.4</v>
      </c>
      <c r="N678">
        <v>0.816144790233853</v>
      </c>
      <c r="O678" s="28" t="str">
        <f t="shared" si="10"/>
        <v>Yes</v>
      </c>
    </row>
    <row r="679" spans="1:15" x14ac:dyDescent="0.25">
      <c r="A679">
        <v>52</v>
      </c>
      <c r="B679" t="s">
        <v>14</v>
      </c>
      <c r="C679" t="s">
        <v>21</v>
      </c>
      <c r="D679" t="s">
        <v>19</v>
      </c>
      <c r="E679">
        <v>34.9</v>
      </c>
      <c r="F679">
        <v>787</v>
      </c>
      <c r="G679">
        <v>109</v>
      </c>
      <c r="H679">
        <v>63</v>
      </c>
      <c r="I679">
        <v>77</v>
      </c>
      <c r="J679">
        <v>94</v>
      </c>
      <c r="K679">
        <v>93</v>
      </c>
      <c r="L679">
        <v>22</v>
      </c>
      <c r="M679">
        <v>98.4</v>
      </c>
      <c r="N679">
        <v>0.37617756330398799</v>
      </c>
      <c r="O679" s="28" t="str">
        <f t="shared" si="10"/>
        <v>Yes</v>
      </c>
    </row>
    <row r="680" spans="1:15" x14ac:dyDescent="0.25">
      <c r="A680">
        <v>60</v>
      </c>
      <c r="B680" t="s">
        <v>14</v>
      </c>
      <c r="C680" t="s">
        <v>21</v>
      </c>
      <c r="D680" t="s">
        <v>16</v>
      </c>
      <c r="E680">
        <v>48</v>
      </c>
      <c r="F680">
        <v>486</v>
      </c>
      <c r="G680">
        <v>164</v>
      </c>
      <c r="H680">
        <v>69</v>
      </c>
      <c r="I680">
        <v>63</v>
      </c>
      <c r="J680">
        <v>92</v>
      </c>
      <c r="K680">
        <v>98</v>
      </c>
      <c r="L680">
        <v>17</v>
      </c>
      <c r="M680">
        <v>97.7</v>
      </c>
      <c r="N680">
        <v>0.56699108144232602</v>
      </c>
      <c r="O680" s="28" t="str">
        <f t="shared" si="10"/>
        <v>Yes</v>
      </c>
    </row>
    <row r="681" spans="1:15" x14ac:dyDescent="0.25">
      <c r="A681">
        <v>89</v>
      </c>
      <c r="B681" t="s">
        <v>14</v>
      </c>
      <c r="C681" t="s">
        <v>20</v>
      </c>
      <c r="D681" t="s">
        <v>19</v>
      </c>
      <c r="E681">
        <v>77.400000000000006</v>
      </c>
      <c r="F681">
        <v>780</v>
      </c>
      <c r="G681">
        <v>143</v>
      </c>
      <c r="H681">
        <v>66</v>
      </c>
      <c r="I681">
        <v>84</v>
      </c>
      <c r="J681">
        <v>70</v>
      </c>
      <c r="K681">
        <v>94</v>
      </c>
      <c r="L681">
        <v>16</v>
      </c>
      <c r="M681">
        <v>98.8</v>
      </c>
      <c r="N681">
        <v>0.35548143338025201</v>
      </c>
      <c r="O681" s="28" t="str">
        <f t="shared" si="10"/>
        <v>Yes</v>
      </c>
    </row>
    <row r="682" spans="1:15" x14ac:dyDescent="0.25">
      <c r="A682">
        <v>78</v>
      </c>
      <c r="B682" t="s">
        <v>14</v>
      </c>
      <c r="C682" t="s">
        <v>20</v>
      </c>
      <c r="D682" t="s">
        <v>19</v>
      </c>
      <c r="E682">
        <v>54.4</v>
      </c>
      <c r="F682">
        <v>780</v>
      </c>
      <c r="G682">
        <v>127</v>
      </c>
      <c r="H682">
        <v>67</v>
      </c>
      <c r="I682">
        <v>83</v>
      </c>
      <c r="J682">
        <v>85</v>
      </c>
      <c r="K682">
        <v>96</v>
      </c>
      <c r="L682">
        <v>20</v>
      </c>
      <c r="M682">
        <v>97.3</v>
      </c>
      <c r="N682">
        <v>0.27643767340990999</v>
      </c>
      <c r="O682" s="28" t="str">
        <f t="shared" si="10"/>
        <v>No</v>
      </c>
    </row>
    <row r="683" spans="1:15" x14ac:dyDescent="0.25">
      <c r="A683">
        <v>45</v>
      </c>
      <c r="B683" t="s">
        <v>14</v>
      </c>
      <c r="C683" t="s">
        <v>18</v>
      </c>
      <c r="D683" t="s">
        <v>16</v>
      </c>
      <c r="E683">
        <v>21.4</v>
      </c>
      <c r="F683">
        <v>789</v>
      </c>
      <c r="G683">
        <v>156</v>
      </c>
      <c r="H683">
        <v>96</v>
      </c>
      <c r="I683">
        <v>112</v>
      </c>
      <c r="J683">
        <v>57</v>
      </c>
      <c r="K683">
        <v>95</v>
      </c>
      <c r="L683">
        <v>18</v>
      </c>
      <c r="M683">
        <v>97.5</v>
      </c>
      <c r="N683">
        <v>0.46620319656258902</v>
      </c>
      <c r="O683" s="28" t="str">
        <f t="shared" si="10"/>
        <v>Yes</v>
      </c>
    </row>
    <row r="684" spans="1:15" x14ac:dyDescent="0.25">
      <c r="A684">
        <v>64</v>
      </c>
      <c r="B684" t="s">
        <v>17</v>
      </c>
      <c r="C684" t="s">
        <v>18</v>
      </c>
      <c r="D684" t="s">
        <v>16</v>
      </c>
      <c r="E684">
        <v>31.2</v>
      </c>
      <c r="F684">
        <v>789</v>
      </c>
      <c r="G684">
        <v>119</v>
      </c>
      <c r="H684">
        <v>67</v>
      </c>
      <c r="I684">
        <v>67</v>
      </c>
      <c r="J684">
        <v>72</v>
      </c>
      <c r="K684">
        <v>100</v>
      </c>
      <c r="L684">
        <v>18</v>
      </c>
      <c r="M684">
        <v>98.1</v>
      </c>
      <c r="N684">
        <v>0.55698070118680898</v>
      </c>
      <c r="O684" s="28" t="str">
        <f t="shared" si="10"/>
        <v>Yes</v>
      </c>
    </row>
    <row r="685" spans="1:15" x14ac:dyDescent="0.25">
      <c r="A685">
        <v>82</v>
      </c>
      <c r="B685" t="s">
        <v>17</v>
      </c>
      <c r="C685" t="s">
        <v>15</v>
      </c>
      <c r="D685" t="s">
        <v>16</v>
      </c>
      <c r="E685">
        <v>113.3</v>
      </c>
      <c r="F685">
        <v>486</v>
      </c>
      <c r="G685">
        <v>140</v>
      </c>
      <c r="H685">
        <v>67</v>
      </c>
      <c r="I685">
        <v>53</v>
      </c>
      <c r="J685">
        <v>80</v>
      </c>
      <c r="K685">
        <v>92</v>
      </c>
      <c r="L685">
        <v>18</v>
      </c>
      <c r="M685">
        <v>99.1</v>
      </c>
      <c r="N685">
        <v>0.63324144231842805</v>
      </c>
      <c r="O685" s="28" t="str">
        <f t="shared" si="10"/>
        <v>Yes</v>
      </c>
    </row>
    <row r="686" spans="1:15" x14ac:dyDescent="0.25">
      <c r="A686">
        <v>55</v>
      </c>
      <c r="B686" t="s">
        <v>14</v>
      </c>
      <c r="C686" t="s">
        <v>15</v>
      </c>
      <c r="D686" t="s">
        <v>16</v>
      </c>
      <c r="E686">
        <v>68.099999999999994</v>
      </c>
      <c r="F686">
        <v>789</v>
      </c>
      <c r="G686">
        <v>113</v>
      </c>
      <c r="H686">
        <v>63</v>
      </c>
      <c r="I686">
        <v>50</v>
      </c>
      <c r="J686">
        <v>72</v>
      </c>
      <c r="K686">
        <v>98</v>
      </c>
      <c r="L686">
        <v>18</v>
      </c>
      <c r="M686">
        <v>97.9</v>
      </c>
      <c r="N686">
        <v>0.38038669181932</v>
      </c>
      <c r="O686" s="28" t="str">
        <f t="shared" si="10"/>
        <v>Yes</v>
      </c>
    </row>
    <row r="687" spans="1:15" x14ac:dyDescent="0.25">
      <c r="A687">
        <v>41</v>
      </c>
      <c r="B687" t="s">
        <v>17</v>
      </c>
      <c r="C687" t="s">
        <v>22</v>
      </c>
      <c r="D687" t="s">
        <v>16</v>
      </c>
      <c r="E687">
        <v>36.5</v>
      </c>
      <c r="F687">
        <v>276</v>
      </c>
      <c r="G687">
        <v>163</v>
      </c>
      <c r="H687">
        <v>90</v>
      </c>
      <c r="I687">
        <v>27</v>
      </c>
      <c r="J687">
        <v>85</v>
      </c>
      <c r="K687">
        <v>100</v>
      </c>
      <c r="L687">
        <v>18</v>
      </c>
      <c r="M687">
        <v>97.3</v>
      </c>
      <c r="N687">
        <v>0.38278778223901799</v>
      </c>
      <c r="O687" s="28" t="str">
        <f t="shared" si="10"/>
        <v>Yes</v>
      </c>
    </row>
    <row r="688" spans="1:15" x14ac:dyDescent="0.25">
      <c r="A688">
        <v>86</v>
      </c>
      <c r="B688" t="s">
        <v>17</v>
      </c>
      <c r="C688" t="s">
        <v>20</v>
      </c>
      <c r="D688" t="s">
        <v>19</v>
      </c>
      <c r="E688">
        <v>25.3</v>
      </c>
      <c r="F688">
        <v>786</v>
      </c>
      <c r="G688">
        <v>115</v>
      </c>
      <c r="H688">
        <v>82</v>
      </c>
      <c r="I688">
        <v>71</v>
      </c>
      <c r="J688">
        <v>79</v>
      </c>
      <c r="K688">
        <v>97</v>
      </c>
      <c r="L688">
        <v>21</v>
      </c>
      <c r="M688">
        <v>98.6</v>
      </c>
      <c r="N688">
        <v>0.221027325149975</v>
      </c>
      <c r="O688" s="28" t="str">
        <f t="shared" si="10"/>
        <v>No</v>
      </c>
    </row>
    <row r="689" spans="1:15" x14ac:dyDescent="0.25">
      <c r="A689">
        <v>89</v>
      </c>
      <c r="B689" t="s">
        <v>17</v>
      </c>
      <c r="C689" t="s">
        <v>20</v>
      </c>
      <c r="D689" t="s">
        <v>16</v>
      </c>
      <c r="E689">
        <v>114.4</v>
      </c>
      <c r="F689">
        <v>558</v>
      </c>
      <c r="G689">
        <v>140</v>
      </c>
      <c r="H689">
        <v>63</v>
      </c>
      <c r="I689">
        <v>44</v>
      </c>
      <c r="J689">
        <v>106</v>
      </c>
      <c r="K689">
        <v>95</v>
      </c>
      <c r="L689">
        <v>18</v>
      </c>
      <c r="M689">
        <v>97.5</v>
      </c>
      <c r="N689">
        <v>0.73390690528588598</v>
      </c>
      <c r="O689" s="28" t="str">
        <f t="shared" si="10"/>
        <v>Yes</v>
      </c>
    </row>
    <row r="690" spans="1:15" x14ac:dyDescent="0.25">
      <c r="A690">
        <v>86</v>
      </c>
      <c r="B690" t="s">
        <v>17</v>
      </c>
      <c r="C690" t="s">
        <v>20</v>
      </c>
      <c r="D690" t="s">
        <v>19</v>
      </c>
      <c r="E690">
        <v>15.2</v>
      </c>
      <c r="F690">
        <v>787</v>
      </c>
      <c r="G690">
        <v>127</v>
      </c>
      <c r="H690">
        <v>61</v>
      </c>
      <c r="I690">
        <v>70</v>
      </c>
      <c r="J690">
        <v>60</v>
      </c>
      <c r="K690">
        <v>98</v>
      </c>
      <c r="L690">
        <v>16</v>
      </c>
      <c r="M690">
        <v>98.1</v>
      </c>
      <c r="N690">
        <v>0.42649792087504801</v>
      </c>
      <c r="O690" s="28" t="str">
        <f t="shared" si="10"/>
        <v>Yes</v>
      </c>
    </row>
    <row r="691" spans="1:15" x14ac:dyDescent="0.25">
      <c r="A691">
        <v>75</v>
      </c>
      <c r="B691" t="s">
        <v>14</v>
      </c>
      <c r="C691" t="s">
        <v>20</v>
      </c>
      <c r="D691" t="s">
        <v>16</v>
      </c>
      <c r="E691">
        <v>116.5</v>
      </c>
      <c r="F691">
        <v>780</v>
      </c>
      <c r="G691">
        <v>128</v>
      </c>
      <c r="H691">
        <v>68</v>
      </c>
      <c r="I691">
        <v>62</v>
      </c>
      <c r="J691">
        <v>59</v>
      </c>
      <c r="K691">
        <v>95</v>
      </c>
      <c r="L691">
        <v>18</v>
      </c>
      <c r="M691">
        <v>97.5</v>
      </c>
      <c r="N691">
        <v>0.28866627881775803</v>
      </c>
      <c r="O691" s="28" t="str">
        <f t="shared" si="10"/>
        <v>No</v>
      </c>
    </row>
    <row r="692" spans="1:15" x14ac:dyDescent="0.25">
      <c r="A692">
        <v>41</v>
      </c>
      <c r="B692" t="s">
        <v>17</v>
      </c>
      <c r="C692" t="s">
        <v>20</v>
      </c>
      <c r="D692" t="s">
        <v>16</v>
      </c>
      <c r="E692">
        <v>15.9</v>
      </c>
      <c r="F692">
        <v>780</v>
      </c>
      <c r="G692">
        <v>139</v>
      </c>
      <c r="H692">
        <v>94</v>
      </c>
      <c r="I692">
        <v>58</v>
      </c>
      <c r="J692">
        <v>98</v>
      </c>
      <c r="K692">
        <v>94</v>
      </c>
      <c r="L692">
        <v>15</v>
      </c>
      <c r="M692">
        <v>98.4</v>
      </c>
      <c r="N692">
        <v>0.22262677986594401</v>
      </c>
      <c r="O692" s="28" t="str">
        <f t="shared" si="10"/>
        <v>No</v>
      </c>
    </row>
    <row r="693" spans="1:15" x14ac:dyDescent="0.25">
      <c r="A693">
        <v>83</v>
      </c>
      <c r="B693" t="s">
        <v>14</v>
      </c>
      <c r="C693" t="s">
        <v>20</v>
      </c>
      <c r="D693" t="s">
        <v>19</v>
      </c>
      <c r="E693">
        <v>42.8</v>
      </c>
      <c r="F693">
        <v>578</v>
      </c>
      <c r="G693">
        <v>110</v>
      </c>
      <c r="H693">
        <v>63</v>
      </c>
      <c r="I693">
        <v>20</v>
      </c>
      <c r="J693">
        <v>59</v>
      </c>
      <c r="K693">
        <v>95</v>
      </c>
      <c r="L693">
        <v>18</v>
      </c>
      <c r="M693">
        <v>97.3</v>
      </c>
      <c r="N693">
        <v>0.48165915718374203</v>
      </c>
      <c r="O693" s="28" t="str">
        <f t="shared" si="10"/>
        <v>Yes</v>
      </c>
    </row>
    <row r="694" spans="1:15" x14ac:dyDescent="0.25">
      <c r="A694">
        <v>31</v>
      </c>
      <c r="B694" t="s">
        <v>17</v>
      </c>
      <c r="C694" t="s">
        <v>22</v>
      </c>
      <c r="D694" t="s">
        <v>19</v>
      </c>
      <c r="E694">
        <v>22.7</v>
      </c>
      <c r="F694">
        <v>789</v>
      </c>
      <c r="G694">
        <v>139</v>
      </c>
      <c r="H694">
        <v>74</v>
      </c>
      <c r="I694">
        <v>35</v>
      </c>
      <c r="J694">
        <v>53</v>
      </c>
      <c r="K694">
        <v>99</v>
      </c>
      <c r="L694">
        <v>16</v>
      </c>
      <c r="M694">
        <v>96.8</v>
      </c>
      <c r="N694">
        <v>0.235263940440744</v>
      </c>
      <c r="O694" s="28" t="str">
        <f t="shared" si="10"/>
        <v>No</v>
      </c>
    </row>
    <row r="695" spans="1:15" x14ac:dyDescent="0.25">
      <c r="A695">
        <v>68</v>
      </c>
      <c r="B695" t="s">
        <v>17</v>
      </c>
      <c r="C695" t="s">
        <v>20</v>
      </c>
      <c r="D695" t="s">
        <v>19</v>
      </c>
      <c r="E695">
        <v>21.5</v>
      </c>
      <c r="F695">
        <v>786</v>
      </c>
      <c r="G695">
        <v>150</v>
      </c>
      <c r="H695">
        <v>76</v>
      </c>
      <c r="I695">
        <v>107</v>
      </c>
      <c r="J695">
        <v>66</v>
      </c>
      <c r="K695">
        <v>99</v>
      </c>
      <c r="L695">
        <v>19</v>
      </c>
      <c r="M695">
        <v>98.1</v>
      </c>
      <c r="N695">
        <v>0.211079036403437</v>
      </c>
      <c r="O695" s="28" t="str">
        <f t="shared" si="10"/>
        <v>No</v>
      </c>
    </row>
    <row r="696" spans="1:15" x14ac:dyDescent="0.25">
      <c r="A696">
        <v>50</v>
      </c>
      <c r="B696" t="s">
        <v>17</v>
      </c>
      <c r="C696" t="s">
        <v>22</v>
      </c>
      <c r="D696" t="s">
        <v>19</v>
      </c>
      <c r="E696">
        <v>22.4</v>
      </c>
      <c r="F696">
        <v>789</v>
      </c>
      <c r="G696">
        <v>145</v>
      </c>
      <c r="H696">
        <v>78</v>
      </c>
      <c r="I696">
        <v>31</v>
      </c>
      <c r="J696">
        <v>66</v>
      </c>
      <c r="K696">
        <v>99</v>
      </c>
      <c r="L696">
        <v>16</v>
      </c>
      <c r="M696">
        <v>97</v>
      </c>
      <c r="N696">
        <v>0.25079619371556999</v>
      </c>
      <c r="O696" s="28" t="str">
        <f t="shared" si="10"/>
        <v>No</v>
      </c>
    </row>
    <row r="697" spans="1:15" x14ac:dyDescent="0.25">
      <c r="A697">
        <v>21</v>
      </c>
      <c r="B697" t="s">
        <v>17</v>
      </c>
      <c r="C697" t="s">
        <v>21</v>
      </c>
      <c r="D697" t="s">
        <v>19</v>
      </c>
      <c r="E697">
        <v>15.6</v>
      </c>
      <c r="F697">
        <v>789</v>
      </c>
      <c r="G697">
        <v>122</v>
      </c>
      <c r="H697">
        <v>80</v>
      </c>
      <c r="I697">
        <v>56</v>
      </c>
      <c r="J697">
        <v>67</v>
      </c>
      <c r="K697">
        <v>99</v>
      </c>
      <c r="L697">
        <v>16</v>
      </c>
      <c r="M697">
        <v>98.2</v>
      </c>
      <c r="N697">
        <v>0.234246853006714</v>
      </c>
      <c r="O697" s="28" t="str">
        <f t="shared" si="10"/>
        <v>No</v>
      </c>
    </row>
    <row r="698" spans="1:15" x14ac:dyDescent="0.25">
      <c r="A698">
        <v>78</v>
      </c>
      <c r="B698" t="s">
        <v>14</v>
      </c>
      <c r="C698" t="s">
        <v>20</v>
      </c>
      <c r="D698" t="s">
        <v>19</v>
      </c>
      <c r="E698">
        <v>37.299999999999997</v>
      </c>
      <c r="F698">
        <v>599</v>
      </c>
      <c r="G698">
        <v>194</v>
      </c>
      <c r="H698">
        <v>92</v>
      </c>
      <c r="I698">
        <v>33</v>
      </c>
      <c r="J698">
        <v>60</v>
      </c>
      <c r="K698">
        <v>96</v>
      </c>
      <c r="L698">
        <v>17</v>
      </c>
      <c r="M698">
        <v>97.7</v>
      </c>
      <c r="N698">
        <v>0.57832408583265305</v>
      </c>
      <c r="O698" s="28" t="str">
        <f t="shared" si="10"/>
        <v>Yes</v>
      </c>
    </row>
    <row r="699" spans="1:15" x14ac:dyDescent="0.25">
      <c r="A699">
        <v>89</v>
      </c>
      <c r="B699" t="s">
        <v>17</v>
      </c>
      <c r="C699" t="s">
        <v>18</v>
      </c>
      <c r="D699" t="s">
        <v>16</v>
      </c>
      <c r="E699">
        <v>159.1</v>
      </c>
      <c r="F699">
        <v>780</v>
      </c>
      <c r="G699">
        <v>187</v>
      </c>
      <c r="H699">
        <v>79</v>
      </c>
      <c r="I699">
        <v>61</v>
      </c>
      <c r="J699">
        <v>79.945799457994596</v>
      </c>
      <c r="K699">
        <v>95</v>
      </c>
      <c r="L699">
        <v>17.626919602529401</v>
      </c>
      <c r="M699">
        <v>97.9776874435411</v>
      </c>
      <c r="N699">
        <v>0.50425317139246295</v>
      </c>
      <c r="O699" s="28" t="str">
        <f t="shared" si="10"/>
        <v>Yes</v>
      </c>
    </row>
    <row r="700" spans="1:15" x14ac:dyDescent="0.25">
      <c r="A700">
        <v>72</v>
      </c>
      <c r="B700" t="s">
        <v>17</v>
      </c>
      <c r="C700" t="s">
        <v>18</v>
      </c>
      <c r="D700" t="s">
        <v>16</v>
      </c>
      <c r="E700">
        <v>45.8</v>
      </c>
      <c r="F700">
        <v>786</v>
      </c>
      <c r="G700">
        <v>137</v>
      </c>
      <c r="H700">
        <v>77</v>
      </c>
      <c r="I700">
        <v>58</v>
      </c>
      <c r="J700">
        <v>86</v>
      </c>
      <c r="K700">
        <v>100</v>
      </c>
      <c r="L700">
        <v>19</v>
      </c>
      <c r="M700">
        <v>97.7</v>
      </c>
      <c r="N700">
        <v>0.41723146350777102</v>
      </c>
      <c r="O700" s="28" t="str">
        <f t="shared" si="10"/>
        <v>Yes</v>
      </c>
    </row>
    <row r="701" spans="1:15" x14ac:dyDescent="0.25">
      <c r="A701">
        <v>68</v>
      </c>
      <c r="B701" t="s">
        <v>14</v>
      </c>
      <c r="C701" t="s">
        <v>18</v>
      </c>
      <c r="D701" t="s">
        <v>19</v>
      </c>
      <c r="E701">
        <v>22.4</v>
      </c>
      <c r="F701">
        <v>578</v>
      </c>
      <c r="G701">
        <v>126</v>
      </c>
      <c r="H701">
        <v>69</v>
      </c>
      <c r="I701">
        <v>75</v>
      </c>
      <c r="J701">
        <v>90</v>
      </c>
      <c r="K701">
        <v>98</v>
      </c>
      <c r="L701">
        <v>21</v>
      </c>
      <c r="M701">
        <v>97.5</v>
      </c>
      <c r="N701">
        <v>0.68896307491391295</v>
      </c>
      <c r="O701" s="28" t="str">
        <f t="shared" si="10"/>
        <v>Yes</v>
      </c>
    </row>
    <row r="702" spans="1:15" x14ac:dyDescent="0.25">
      <c r="A702">
        <v>86</v>
      </c>
      <c r="B702" t="s">
        <v>17</v>
      </c>
      <c r="C702" t="s">
        <v>20</v>
      </c>
      <c r="D702" t="s">
        <v>16</v>
      </c>
      <c r="E702">
        <v>90</v>
      </c>
      <c r="F702">
        <v>780</v>
      </c>
      <c r="G702">
        <v>141</v>
      </c>
      <c r="H702">
        <v>68</v>
      </c>
      <c r="I702">
        <v>68</v>
      </c>
      <c r="J702">
        <v>58</v>
      </c>
      <c r="K702">
        <v>97</v>
      </c>
      <c r="L702">
        <v>16</v>
      </c>
      <c r="M702">
        <v>99.7</v>
      </c>
      <c r="N702">
        <v>0.33409098149543498</v>
      </c>
      <c r="O702" s="28" t="str">
        <f t="shared" si="10"/>
        <v>Yes</v>
      </c>
    </row>
    <row r="703" spans="1:15" x14ac:dyDescent="0.25">
      <c r="A703">
        <v>89</v>
      </c>
      <c r="B703" t="s">
        <v>14</v>
      </c>
      <c r="C703" t="s">
        <v>20</v>
      </c>
      <c r="D703" t="s">
        <v>16</v>
      </c>
      <c r="E703">
        <v>132.80000000000001</v>
      </c>
      <c r="F703">
        <v>599</v>
      </c>
      <c r="G703">
        <v>119</v>
      </c>
      <c r="H703">
        <v>69</v>
      </c>
      <c r="I703">
        <v>64</v>
      </c>
      <c r="J703">
        <v>75</v>
      </c>
      <c r="K703">
        <v>99</v>
      </c>
      <c r="L703">
        <v>18</v>
      </c>
      <c r="M703">
        <v>98.6</v>
      </c>
      <c r="N703">
        <v>0.65404246165658797</v>
      </c>
      <c r="O703" s="28" t="str">
        <f t="shared" si="10"/>
        <v>Yes</v>
      </c>
    </row>
    <row r="704" spans="1:15" x14ac:dyDescent="0.25">
      <c r="A704">
        <v>49</v>
      </c>
      <c r="B704" t="s">
        <v>17</v>
      </c>
      <c r="C704" t="s">
        <v>22</v>
      </c>
      <c r="D704" t="s">
        <v>16</v>
      </c>
      <c r="E704">
        <v>58.2</v>
      </c>
      <c r="F704">
        <v>789</v>
      </c>
      <c r="G704">
        <v>96</v>
      </c>
      <c r="H704">
        <v>61</v>
      </c>
      <c r="I704">
        <v>58</v>
      </c>
      <c r="J704">
        <v>94</v>
      </c>
      <c r="K704">
        <v>99</v>
      </c>
      <c r="L704">
        <v>19</v>
      </c>
      <c r="M704">
        <v>99.3</v>
      </c>
      <c r="N704">
        <v>0.32305157679832502</v>
      </c>
      <c r="O704" s="28" t="str">
        <f t="shared" si="10"/>
        <v>Yes</v>
      </c>
    </row>
    <row r="705" spans="1:15" x14ac:dyDescent="0.25">
      <c r="A705">
        <v>89</v>
      </c>
      <c r="B705" t="s">
        <v>17</v>
      </c>
      <c r="C705" t="s">
        <v>20</v>
      </c>
      <c r="D705" t="s">
        <v>16</v>
      </c>
      <c r="E705">
        <v>164.6</v>
      </c>
      <c r="F705">
        <v>787</v>
      </c>
      <c r="G705">
        <v>154</v>
      </c>
      <c r="H705">
        <v>82</v>
      </c>
      <c r="I705">
        <v>89</v>
      </c>
      <c r="J705">
        <v>81</v>
      </c>
      <c r="K705">
        <v>95</v>
      </c>
      <c r="L705">
        <v>23</v>
      </c>
      <c r="M705">
        <v>97.7</v>
      </c>
      <c r="N705">
        <v>0.31931377474841299</v>
      </c>
      <c r="O705" s="28" t="str">
        <f t="shared" si="10"/>
        <v>Yes</v>
      </c>
    </row>
    <row r="706" spans="1:15" x14ac:dyDescent="0.25">
      <c r="A706">
        <v>49</v>
      </c>
      <c r="B706" t="s">
        <v>17</v>
      </c>
      <c r="C706" t="s">
        <v>15</v>
      </c>
      <c r="D706" t="s">
        <v>19</v>
      </c>
      <c r="E706">
        <v>10.5</v>
      </c>
      <c r="F706">
        <v>782</v>
      </c>
      <c r="G706">
        <v>112</v>
      </c>
      <c r="H706">
        <v>69</v>
      </c>
      <c r="I706">
        <v>72</v>
      </c>
      <c r="J706">
        <v>72</v>
      </c>
      <c r="K706">
        <v>100</v>
      </c>
      <c r="L706">
        <v>18</v>
      </c>
      <c r="M706">
        <v>97.3</v>
      </c>
      <c r="N706">
        <v>0.33191930771019701</v>
      </c>
      <c r="O706" s="28" t="str">
        <f t="shared" si="10"/>
        <v>Yes</v>
      </c>
    </row>
    <row r="707" spans="1:15" x14ac:dyDescent="0.25">
      <c r="A707">
        <v>52</v>
      </c>
      <c r="B707" t="s">
        <v>14</v>
      </c>
      <c r="C707" t="s">
        <v>21</v>
      </c>
      <c r="D707" t="s">
        <v>19</v>
      </c>
      <c r="E707">
        <v>39.200000000000003</v>
      </c>
      <c r="F707">
        <v>780</v>
      </c>
      <c r="G707">
        <v>122</v>
      </c>
      <c r="H707">
        <v>78</v>
      </c>
      <c r="I707">
        <v>55</v>
      </c>
      <c r="J707">
        <v>75</v>
      </c>
      <c r="K707">
        <v>97</v>
      </c>
      <c r="L707">
        <v>19</v>
      </c>
      <c r="M707">
        <v>98.2</v>
      </c>
      <c r="N707">
        <v>0.25253865068674802</v>
      </c>
      <c r="O707" s="28" t="str">
        <f t="shared" ref="O707:O770" si="11">IF(N707&gt;=0.3,"Yes","No")</f>
        <v>No</v>
      </c>
    </row>
    <row r="708" spans="1:15" x14ac:dyDescent="0.25">
      <c r="A708">
        <v>80</v>
      </c>
      <c r="B708" t="s">
        <v>14</v>
      </c>
      <c r="C708" t="s">
        <v>18</v>
      </c>
      <c r="D708" t="s">
        <v>16</v>
      </c>
      <c r="E708">
        <v>60.6</v>
      </c>
      <c r="F708">
        <v>780</v>
      </c>
      <c r="G708">
        <v>136</v>
      </c>
      <c r="H708">
        <v>78</v>
      </c>
      <c r="I708">
        <v>83</v>
      </c>
      <c r="J708">
        <v>81</v>
      </c>
      <c r="K708">
        <v>96</v>
      </c>
      <c r="L708">
        <v>20</v>
      </c>
      <c r="M708">
        <v>97.5</v>
      </c>
      <c r="N708">
        <v>0.50568242721010104</v>
      </c>
      <c r="O708" s="28" t="str">
        <f t="shared" si="11"/>
        <v>Yes</v>
      </c>
    </row>
    <row r="709" spans="1:15" x14ac:dyDescent="0.25">
      <c r="A709">
        <v>89</v>
      </c>
      <c r="B709" t="s">
        <v>17</v>
      </c>
      <c r="C709" t="s">
        <v>18</v>
      </c>
      <c r="D709" t="s">
        <v>19</v>
      </c>
      <c r="E709">
        <v>13</v>
      </c>
      <c r="F709">
        <v>599</v>
      </c>
      <c r="G709">
        <v>155</v>
      </c>
      <c r="H709">
        <v>82</v>
      </c>
      <c r="I709">
        <v>50</v>
      </c>
      <c r="J709">
        <v>104</v>
      </c>
      <c r="K709">
        <v>92</v>
      </c>
      <c r="L709">
        <v>16</v>
      </c>
      <c r="M709">
        <v>99.9</v>
      </c>
      <c r="N709">
        <v>0.80378536744324103</v>
      </c>
      <c r="O709" s="28" t="str">
        <f t="shared" si="11"/>
        <v>Yes</v>
      </c>
    </row>
    <row r="710" spans="1:15" x14ac:dyDescent="0.25">
      <c r="A710">
        <v>88</v>
      </c>
      <c r="B710" t="s">
        <v>14</v>
      </c>
      <c r="C710" t="s">
        <v>18</v>
      </c>
      <c r="D710" t="s">
        <v>19</v>
      </c>
      <c r="E710">
        <v>41.5</v>
      </c>
      <c r="F710">
        <v>780</v>
      </c>
      <c r="G710">
        <v>146</v>
      </c>
      <c r="H710">
        <v>78</v>
      </c>
      <c r="I710">
        <v>95</v>
      </c>
      <c r="J710">
        <v>78</v>
      </c>
      <c r="K710">
        <v>99</v>
      </c>
      <c r="L710">
        <v>14</v>
      </c>
      <c r="M710">
        <v>98.6</v>
      </c>
      <c r="N710">
        <v>0.606091604066337</v>
      </c>
      <c r="O710" s="28" t="str">
        <f t="shared" si="11"/>
        <v>Yes</v>
      </c>
    </row>
    <row r="711" spans="1:15" x14ac:dyDescent="0.25">
      <c r="A711">
        <v>61</v>
      </c>
      <c r="B711" t="s">
        <v>14</v>
      </c>
      <c r="C711" t="s">
        <v>20</v>
      </c>
      <c r="D711" t="s">
        <v>16</v>
      </c>
      <c r="E711">
        <v>44.6</v>
      </c>
      <c r="F711">
        <v>578</v>
      </c>
      <c r="G711">
        <v>113</v>
      </c>
      <c r="H711">
        <v>60</v>
      </c>
      <c r="I711">
        <v>59</v>
      </c>
      <c r="J711">
        <v>57</v>
      </c>
      <c r="K711">
        <v>92</v>
      </c>
      <c r="L711">
        <v>18</v>
      </c>
      <c r="M711">
        <v>98.6</v>
      </c>
      <c r="N711">
        <v>0.49293374616054503</v>
      </c>
      <c r="O711" s="28" t="str">
        <f t="shared" si="11"/>
        <v>Yes</v>
      </c>
    </row>
    <row r="712" spans="1:15" x14ac:dyDescent="0.25">
      <c r="A712">
        <v>37</v>
      </c>
      <c r="B712" t="s">
        <v>17</v>
      </c>
      <c r="C712" t="s">
        <v>21</v>
      </c>
      <c r="D712" t="s">
        <v>19</v>
      </c>
      <c r="E712">
        <v>6</v>
      </c>
      <c r="F712">
        <v>486</v>
      </c>
      <c r="G712">
        <v>145</v>
      </c>
      <c r="H712">
        <v>81</v>
      </c>
      <c r="I712">
        <v>76</v>
      </c>
      <c r="J712">
        <v>81</v>
      </c>
      <c r="K712">
        <v>95</v>
      </c>
      <c r="L712">
        <v>17</v>
      </c>
      <c r="M712">
        <v>99</v>
      </c>
      <c r="N712">
        <v>0.46878858539497098</v>
      </c>
      <c r="O712" s="28" t="str">
        <f t="shared" si="11"/>
        <v>Yes</v>
      </c>
    </row>
    <row r="713" spans="1:15" x14ac:dyDescent="0.25">
      <c r="A713">
        <v>69</v>
      </c>
      <c r="B713" t="s">
        <v>17</v>
      </c>
      <c r="C713" t="s">
        <v>20</v>
      </c>
      <c r="D713" t="s">
        <v>19</v>
      </c>
      <c r="E713">
        <v>37.299999999999997</v>
      </c>
      <c r="F713">
        <v>558</v>
      </c>
      <c r="G713">
        <v>122</v>
      </c>
      <c r="H713">
        <v>80</v>
      </c>
      <c r="I713">
        <v>59</v>
      </c>
      <c r="J713">
        <v>88</v>
      </c>
      <c r="K713">
        <v>99</v>
      </c>
      <c r="L713">
        <v>16</v>
      </c>
      <c r="M713">
        <v>98.4</v>
      </c>
      <c r="N713">
        <v>0.71778843066069897</v>
      </c>
      <c r="O713" s="28" t="str">
        <f t="shared" si="11"/>
        <v>Yes</v>
      </c>
    </row>
    <row r="714" spans="1:15" x14ac:dyDescent="0.25">
      <c r="A714">
        <v>81</v>
      </c>
      <c r="B714" t="s">
        <v>14</v>
      </c>
      <c r="C714" t="s">
        <v>20</v>
      </c>
      <c r="D714" t="s">
        <v>19</v>
      </c>
      <c r="E714">
        <v>39.4</v>
      </c>
      <c r="F714">
        <v>428</v>
      </c>
      <c r="G714">
        <v>119</v>
      </c>
      <c r="H714">
        <v>58</v>
      </c>
      <c r="I714">
        <v>79</v>
      </c>
      <c r="J714">
        <v>66</v>
      </c>
      <c r="K714">
        <v>95</v>
      </c>
      <c r="L714">
        <v>16</v>
      </c>
      <c r="M714">
        <v>98.1</v>
      </c>
      <c r="N714">
        <v>0.582295227417998</v>
      </c>
      <c r="O714" s="28" t="str">
        <f t="shared" si="11"/>
        <v>Yes</v>
      </c>
    </row>
    <row r="715" spans="1:15" x14ac:dyDescent="0.25">
      <c r="A715">
        <v>89</v>
      </c>
      <c r="B715" t="s">
        <v>14</v>
      </c>
      <c r="C715" t="s">
        <v>15</v>
      </c>
      <c r="D715" t="s">
        <v>16</v>
      </c>
      <c r="E715">
        <v>128.80000000000001</v>
      </c>
      <c r="F715">
        <v>599</v>
      </c>
      <c r="G715">
        <v>99</v>
      </c>
      <c r="H715">
        <v>49</v>
      </c>
      <c r="I715">
        <v>89</v>
      </c>
      <c r="J715">
        <v>59</v>
      </c>
      <c r="K715">
        <v>96</v>
      </c>
      <c r="L715">
        <v>18</v>
      </c>
      <c r="M715">
        <v>97.7</v>
      </c>
      <c r="N715">
        <v>0.66983244933584096</v>
      </c>
      <c r="O715" s="28" t="str">
        <f t="shared" si="11"/>
        <v>Yes</v>
      </c>
    </row>
    <row r="716" spans="1:15" x14ac:dyDescent="0.25">
      <c r="A716">
        <v>50</v>
      </c>
      <c r="B716" t="s">
        <v>17</v>
      </c>
      <c r="C716" t="s">
        <v>21</v>
      </c>
      <c r="D716" t="s">
        <v>19</v>
      </c>
      <c r="E716">
        <v>16.399999999999999</v>
      </c>
      <c r="F716">
        <v>787</v>
      </c>
      <c r="G716">
        <v>189</v>
      </c>
      <c r="H716">
        <v>81</v>
      </c>
      <c r="I716">
        <v>77</v>
      </c>
      <c r="J716">
        <v>78</v>
      </c>
      <c r="K716">
        <v>97</v>
      </c>
      <c r="L716">
        <v>18</v>
      </c>
      <c r="M716">
        <v>96.8</v>
      </c>
      <c r="N716">
        <v>0.27044695233643601</v>
      </c>
      <c r="O716" s="28" t="str">
        <f t="shared" si="11"/>
        <v>No</v>
      </c>
    </row>
    <row r="717" spans="1:15" x14ac:dyDescent="0.25">
      <c r="A717">
        <v>89</v>
      </c>
      <c r="B717" t="s">
        <v>17</v>
      </c>
      <c r="C717" t="s">
        <v>20</v>
      </c>
      <c r="D717" t="s">
        <v>19</v>
      </c>
      <c r="E717">
        <v>12.5</v>
      </c>
      <c r="F717">
        <v>276</v>
      </c>
      <c r="G717">
        <v>160</v>
      </c>
      <c r="H717">
        <v>81</v>
      </c>
      <c r="I717">
        <v>104</v>
      </c>
      <c r="J717">
        <v>88</v>
      </c>
      <c r="K717">
        <v>94</v>
      </c>
      <c r="L717">
        <v>19</v>
      </c>
      <c r="M717">
        <v>97.9</v>
      </c>
      <c r="N717">
        <v>0.44158698215050601</v>
      </c>
      <c r="O717" s="28" t="str">
        <f t="shared" si="11"/>
        <v>Yes</v>
      </c>
    </row>
    <row r="718" spans="1:15" x14ac:dyDescent="0.25">
      <c r="A718">
        <v>19</v>
      </c>
      <c r="B718" t="s">
        <v>17</v>
      </c>
      <c r="C718" t="s">
        <v>15</v>
      </c>
      <c r="D718" t="s">
        <v>19</v>
      </c>
      <c r="E718">
        <v>34.1</v>
      </c>
      <c r="F718">
        <v>578</v>
      </c>
      <c r="G718">
        <v>127</v>
      </c>
      <c r="H718">
        <v>69</v>
      </c>
      <c r="I718">
        <v>45</v>
      </c>
      <c r="J718">
        <v>81</v>
      </c>
      <c r="K718">
        <v>98</v>
      </c>
      <c r="L718">
        <v>16</v>
      </c>
      <c r="M718">
        <v>98.1</v>
      </c>
      <c r="N718">
        <v>0.40540662323497401</v>
      </c>
      <c r="O718" s="28" t="str">
        <f t="shared" si="11"/>
        <v>Yes</v>
      </c>
    </row>
    <row r="719" spans="1:15" x14ac:dyDescent="0.25">
      <c r="A719">
        <v>60</v>
      </c>
      <c r="B719" t="s">
        <v>14</v>
      </c>
      <c r="C719" t="s">
        <v>21</v>
      </c>
      <c r="D719" t="s">
        <v>19</v>
      </c>
      <c r="E719">
        <v>24.5</v>
      </c>
      <c r="F719">
        <v>276</v>
      </c>
      <c r="G719">
        <v>144</v>
      </c>
      <c r="H719">
        <v>107</v>
      </c>
      <c r="I719">
        <v>75</v>
      </c>
      <c r="J719">
        <v>113</v>
      </c>
      <c r="K719">
        <v>97</v>
      </c>
      <c r="L719">
        <v>18</v>
      </c>
      <c r="M719">
        <v>97.7</v>
      </c>
      <c r="N719">
        <v>0.391236361216869</v>
      </c>
      <c r="O719" s="28" t="str">
        <f t="shared" si="11"/>
        <v>Yes</v>
      </c>
    </row>
    <row r="720" spans="1:15" x14ac:dyDescent="0.25">
      <c r="A720">
        <v>75</v>
      </c>
      <c r="B720" t="s">
        <v>17</v>
      </c>
      <c r="C720" t="s">
        <v>18</v>
      </c>
      <c r="D720" t="s">
        <v>19</v>
      </c>
      <c r="E720">
        <v>35.799999999999997</v>
      </c>
      <c r="F720">
        <v>428</v>
      </c>
      <c r="G720">
        <v>156</v>
      </c>
      <c r="H720">
        <v>77</v>
      </c>
      <c r="I720">
        <v>59</v>
      </c>
      <c r="J720">
        <v>66</v>
      </c>
      <c r="K720">
        <v>96</v>
      </c>
      <c r="L720">
        <v>21</v>
      </c>
      <c r="M720">
        <v>98.2</v>
      </c>
      <c r="N720">
        <v>0.70447135983532705</v>
      </c>
      <c r="O720" s="28" t="str">
        <f t="shared" si="11"/>
        <v>Yes</v>
      </c>
    </row>
    <row r="721" spans="1:15" x14ac:dyDescent="0.25">
      <c r="A721">
        <v>66</v>
      </c>
      <c r="B721" t="s">
        <v>17</v>
      </c>
      <c r="C721" t="s">
        <v>18</v>
      </c>
      <c r="D721" t="s">
        <v>16</v>
      </c>
      <c r="E721">
        <v>21.2</v>
      </c>
      <c r="F721">
        <v>578</v>
      </c>
      <c r="G721">
        <v>114</v>
      </c>
      <c r="H721">
        <v>91</v>
      </c>
      <c r="I721">
        <v>61</v>
      </c>
      <c r="J721">
        <v>90</v>
      </c>
      <c r="K721">
        <v>98</v>
      </c>
      <c r="L721">
        <v>14</v>
      </c>
      <c r="M721">
        <v>97.9</v>
      </c>
      <c r="N721">
        <v>0.63338128378371905</v>
      </c>
      <c r="O721" s="28" t="str">
        <f t="shared" si="11"/>
        <v>Yes</v>
      </c>
    </row>
    <row r="722" spans="1:15" x14ac:dyDescent="0.25">
      <c r="A722">
        <v>87</v>
      </c>
      <c r="B722" t="s">
        <v>17</v>
      </c>
      <c r="C722" t="s">
        <v>18</v>
      </c>
      <c r="D722" t="s">
        <v>16</v>
      </c>
      <c r="E722">
        <v>112.9</v>
      </c>
      <c r="F722">
        <v>599</v>
      </c>
      <c r="G722">
        <v>179</v>
      </c>
      <c r="H722">
        <v>73</v>
      </c>
      <c r="I722">
        <v>52</v>
      </c>
      <c r="J722">
        <v>69</v>
      </c>
      <c r="K722">
        <v>93</v>
      </c>
      <c r="L722">
        <v>16</v>
      </c>
      <c r="M722">
        <v>96.8</v>
      </c>
      <c r="N722">
        <v>0.74696390171458404</v>
      </c>
      <c r="O722" s="28" t="str">
        <f t="shared" si="11"/>
        <v>Yes</v>
      </c>
    </row>
    <row r="723" spans="1:15" x14ac:dyDescent="0.25">
      <c r="A723">
        <v>82</v>
      </c>
      <c r="B723" t="s">
        <v>14</v>
      </c>
      <c r="C723" t="s">
        <v>15</v>
      </c>
      <c r="D723" t="s">
        <v>19</v>
      </c>
      <c r="E723">
        <v>72.2</v>
      </c>
      <c r="F723">
        <v>276</v>
      </c>
      <c r="G723">
        <v>159</v>
      </c>
      <c r="H723">
        <v>91</v>
      </c>
      <c r="I723">
        <v>85</v>
      </c>
      <c r="J723">
        <v>69</v>
      </c>
      <c r="K723">
        <v>100</v>
      </c>
      <c r="L723">
        <v>18</v>
      </c>
      <c r="M723">
        <v>98.8</v>
      </c>
      <c r="N723">
        <v>0.58211198242249995</v>
      </c>
      <c r="O723" s="28" t="str">
        <f t="shared" si="11"/>
        <v>Yes</v>
      </c>
    </row>
    <row r="724" spans="1:15" x14ac:dyDescent="0.25">
      <c r="A724">
        <v>69</v>
      </c>
      <c r="B724" t="s">
        <v>17</v>
      </c>
      <c r="C724" t="s">
        <v>18</v>
      </c>
      <c r="D724" t="s">
        <v>19</v>
      </c>
      <c r="E724">
        <v>20.9</v>
      </c>
      <c r="F724">
        <v>780</v>
      </c>
      <c r="G724">
        <v>140</v>
      </c>
      <c r="H724">
        <v>61</v>
      </c>
      <c r="I724">
        <v>103</v>
      </c>
      <c r="J724">
        <v>105</v>
      </c>
      <c r="K724">
        <v>95</v>
      </c>
      <c r="L724">
        <v>18</v>
      </c>
      <c r="M724">
        <v>98.2</v>
      </c>
      <c r="N724">
        <v>0.50532714856522898</v>
      </c>
      <c r="O724" s="28" t="str">
        <f t="shared" si="11"/>
        <v>Yes</v>
      </c>
    </row>
    <row r="725" spans="1:15" x14ac:dyDescent="0.25">
      <c r="A725">
        <v>77</v>
      </c>
      <c r="B725" t="s">
        <v>17</v>
      </c>
      <c r="C725" t="s">
        <v>20</v>
      </c>
      <c r="D725" t="s">
        <v>16</v>
      </c>
      <c r="E725">
        <v>40.4</v>
      </c>
      <c r="F725">
        <v>276</v>
      </c>
      <c r="G725">
        <v>114</v>
      </c>
      <c r="H725">
        <v>65</v>
      </c>
      <c r="I725">
        <v>42</v>
      </c>
      <c r="J725">
        <v>79</v>
      </c>
      <c r="K725">
        <v>98</v>
      </c>
      <c r="L725">
        <v>19</v>
      </c>
      <c r="M725">
        <v>98.2</v>
      </c>
      <c r="N725">
        <v>0.51321109757922401</v>
      </c>
      <c r="O725" s="28" t="str">
        <f t="shared" si="11"/>
        <v>Yes</v>
      </c>
    </row>
    <row r="726" spans="1:15" x14ac:dyDescent="0.25">
      <c r="A726">
        <v>65</v>
      </c>
      <c r="B726" t="s">
        <v>17</v>
      </c>
      <c r="C726" t="s">
        <v>21</v>
      </c>
      <c r="D726" t="s">
        <v>19</v>
      </c>
      <c r="E726">
        <v>62.7</v>
      </c>
      <c r="F726">
        <v>780</v>
      </c>
      <c r="G726">
        <v>110</v>
      </c>
      <c r="H726">
        <v>51</v>
      </c>
      <c r="I726">
        <v>58</v>
      </c>
      <c r="J726">
        <v>84</v>
      </c>
      <c r="K726">
        <v>93</v>
      </c>
      <c r="L726">
        <v>16</v>
      </c>
      <c r="M726">
        <v>96.8</v>
      </c>
      <c r="N726">
        <v>0.231274696195097</v>
      </c>
      <c r="O726" s="28" t="str">
        <f t="shared" si="11"/>
        <v>No</v>
      </c>
    </row>
    <row r="727" spans="1:15" x14ac:dyDescent="0.25">
      <c r="A727">
        <v>82</v>
      </c>
      <c r="B727" t="s">
        <v>17</v>
      </c>
      <c r="C727" t="s">
        <v>18</v>
      </c>
      <c r="D727" t="s">
        <v>19</v>
      </c>
      <c r="E727">
        <v>19.2</v>
      </c>
      <c r="F727">
        <v>789</v>
      </c>
      <c r="G727">
        <v>137</v>
      </c>
      <c r="H727">
        <v>62</v>
      </c>
      <c r="I727">
        <v>63</v>
      </c>
      <c r="J727">
        <v>65</v>
      </c>
      <c r="K727">
        <v>100</v>
      </c>
      <c r="L727">
        <v>13</v>
      </c>
      <c r="M727">
        <v>97</v>
      </c>
      <c r="N727">
        <v>0.58059595286738697</v>
      </c>
      <c r="O727" s="28" t="str">
        <f t="shared" si="11"/>
        <v>Yes</v>
      </c>
    </row>
    <row r="728" spans="1:15" x14ac:dyDescent="0.25">
      <c r="A728">
        <v>77</v>
      </c>
      <c r="B728" t="s">
        <v>14</v>
      </c>
      <c r="C728" t="s">
        <v>18</v>
      </c>
      <c r="D728" t="s">
        <v>16</v>
      </c>
      <c r="E728">
        <v>115.1</v>
      </c>
      <c r="F728">
        <v>780</v>
      </c>
      <c r="G728">
        <v>127</v>
      </c>
      <c r="H728">
        <v>55</v>
      </c>
      <c r="I728">
        <v>18</v>
      </c>
      <c r="J728">
        <v>82</v>
      </c>
      <c r="K728">
        <v>95</v>
      </c>
      <c r="L728">
        <v>16</v>
      </c>
      <c r="M728">
        <v>97.5</v>
      </c>
      <c r="N728">
        <v>0.61776021823885297</v>
      </c>
      <c r="O728" s="28" t="str">
        <f t="shared" si="11"/>
        <v>Yes</v>
      </c>
    </row>
    <row r="729" spans="1:15" x14ac:dyDescent="0.25">
      <c r="A729">
        <v>63</v>
      </c>
      <c r="B729" t="s">
        <v>14</v>
      </c>
      <c r="C729" t="s">
        <v>21</v>
      </c>
      <c r="D729" t="s">
        <v>19</v>
      </c>
      <c r="E729">
        <v>79.2</v>
      </c>
      <c r="F729">
        <v>780</v>
      </c>
      <c r="G729">
        <v>118</v>
      </c>
      <c r="H729">
        <v>71</v>
      </c>
      <c r="I729">
        <v>93</v>
      </c>
      <c r="J729">
        <v>88</v>
      </c>
      <c r="K729">
        <v>100</v>
      </c>
      <c r="L729">
        <v>18</v>
      </c>
      <c r="M729">
        <v>97.7</v>
      </c>
      <c r="N729">
        <v>0.25612263625739501</v>
      </c>
      <c r="O729" s="28" t="str">
        <f t="shared" si="11"/>
        <v>No</v>
      </c>
    </row>
    <row r="730" spans="1:15" x14ac:dyDescent="0.25">
      <c r="A730">
        <v>65</v>
      </c>
      <c r="B730" t="s">
        <v>14</v>
      </c>
      <c r="C730" t="s">
        <v>21</v>
      </c>
      <c r="D730" t="s">
        <v>16</v>
      </c>
      <c r="E730">
        <v>87.2</v>
      </c>
      <c r="F730">
        <v>558</v>
      </c>
      <c r="G730">
        <v>135</v>
      </c>
      <c r="H730">
        <v>78</v>
      </c>
      <c r="I730">
        <v>57</v>
      </c>
      <c r="J730">
        <v>90</v>
      </c>
      <c r="K730">
        <v>97</v>
      </c>
      <c r="L730">
        <v>20</v>
      </c>
      <c r="M730">
        <v>97.9</v>
      </c>
      <c r="N730">
        <v>0.70850115902271604</v>
      </c>
      <c r="O730" s="28" t="str">
        <f t="shared" si="11"/>
        <v>Yes</v>
      </c>
    </row>
    <row r="731" spans="1:15" x14ac:dyDescent="0.25">
      <c r="A731">
        <v>63</v>
      </c>
      <c r="B731" t="s">
        <v>14</v>
      </c>
      <c r="C731" t="s">
        <v>15</v>
      </c>
      <c r="D731" t="s">
        <v>16</v>
      </c>
      <c r="E731">
        <v>92.5</v>
      </c>
      <c r="F731">
        <v>782</v>
      </c>
      <c r="G731">
        <v>144</v>
      </c>
      <c r="H731">
        <v>64</v>
      </c>
      <c r="I731">
        <v>59</v>
      </c>
      <c r="J731">
        <v>85</v>
      </c>
      <c r="K731">
        <v>99</v>
      </c>
      <c r="L731">
        <v>17</v>
      </c>
      <c r="M731">
        <v>97.3</v>
      </c>
      <c r="N731">
        <v>0.44547287317150103</v>
      </c>
      <c r="O731" s="28" t="str">
        <f t="shared" si="11"/>
        <v>Yes</v>
      </c>
    </row>
    <row r="732" spans="1:15" x14ac:dyDescent="0.25">
      <c r="A732">
        <v>73</v>
      </c>
      <c r="B732" t="s">
        <v>14</v>
      </c>
      <c r="C732" t="s">
        <v>15</v>
      </c>
      <c r="D732" t="s">
        <v>19</v>
      </c>
      <c r="E732">
        <v>28.4</v>
      </c>
      <c r="F732">
        <v>789</v>
      </c>
      <c r="G732">
        <v>155</v>
      </c>
      <c r="H732">
        <v>78</v>
      </c>
      <c r="I732">
        <v>44</v>
      </c>
      <c r="J732">
        <v>61</v>
      </c>
      <c r="K732">
        <v>91</v>
      </c>
      <c r="L732">
        <v>18</v>
      </c>
      <c r="M732">
        <v>98.1</v>
      </c>
      <c r="N732">
        <v>0.36659487482223302</v>
      </c>
      <c r="O732" s="28" t="str">
        <f t="shared" si="11"/>
        <v>Yes</v>
      </c>
    </row>
    <row r="733" spans="1:15" x14ac:dyDescent="0.25">
      <c r="A733">
        <v>30</v>
      </c>
      <c r="B733" t="s">
        <v>17</v>
      </c>
      <c r="C733" t="s">
        <v>21</v>
      </c>
      <c r="D733" t="s">
        <v>19</v>
      </c>
      <c r="E733">
        <v>23.5</v>
      </c>
      <c r="F733">
        <v>789</v>
      </c>
      <c r="G733">
        <v>158</v>
      </c>
      <c r="H733">
        <v>75</v>
      </c>
      <c r="I733">
        <v>49</v>
      </c>
      <c r="J733">
        <v>68</v>
      </c>
      <c r="K733">
        <v>99</v>
      </c>
      <c r="L733">
        <v>20</v>
      </c>
      <c r="M733">
        <v>98.6</v>
      </c>
      <c r="N733">
        <v>0.252378510133976</v>
      </c>
      <c r="O733" s="28" t="str">
        <f t="shared" si="11"/>
        <v>No</v>
      </c>
    </row>
    <row r="734" spans="1:15" x14ac:dyDescent="0.25">
      <c r="A734">
        <v>29</v>
      </c>
      <c r="B734" t="s">
        <v>17</v>
      </c>
      <c r="C734" t="s">
        <v>21</v>
      </c>
      <c r="D734" t="s">
        <v>16</v>
      </c>
      <c r="E734">
        <v>138.69999999999999</v>
      </c>
      <c r="F734">
        <v>558</v>
      </c>
      <c r="G734">
        <v>126</v>
      </c>
      <c r="H734">
        <v>82</v>
      </c>
      <c r="I734">
        <v>80</v>
      </c>
      <c r="J734">
        <v>66</v>
      </c>
      <c r="K734">
        <v>99</v>
      </c>
      <c r="L734">
        <v>16</v>
      </c>
      <c r="M734">
        <v>98.2</v>
      </c>
      <c r="N734">
        <v>0.62696736917931495</v>
      </c>
      <c r="O734" s="28" t="str">
        <f t="shared" si="11"/>
        <v>Yes</v>
      </c>
    </row>
    <row r="735" spans="1:15" x14ac:dyDescent="0.25">
      <c r="A735">
        <v>79</v>
      </c>
      <c r="B735" t="s">
        <v>17</v>
      </c>
      <c r="C735" t="s">
        <v>20</v>
      </c>
      <c r="D735" t="s">
        <v>16</v>
      </c>
      <c r="E735">
        <v>131.80000000000001</v>
      </c>
      <c r="F735">
        <v>787</v>
      </c>
      <c r="G735">
        <v>126</v>
      </c>
      <c r="H735">
        <v>82</v>
      </c>
      <c r="I735">
        <v>92</v>
      </c>
      <c r="J735">
        <v>96</v>
      </c>
      <c r="K735">
        <v>99</v>
      </c>
      <c r="L735">
        <v>18</v>
      </c>
      <c r="M735">
        <v>98.6</v>
      </c>
      <c r="N735">
        <v>0.37222634651814102</v>
      </c>
      <c r="O735" s="28" t="str">
        <f t="shared" si="11"/>
        <v>Yes</v>
      </c>
    </row>
    <row r="736" spans="1:15" x14ac:dyDescent="0.25">
      <c r="A736">
        <v>52</v>
      </c>
      <c r="B736" t="s">
        <v>17</v>
      </c>
      <c r="C736" t="s">
        <v>18</v>
      </c>
      <c r="D736" t="s">
        <v>16</v>
      </c>
      <c r="E736">
        <v>130.1</v>
      </c>
      <c r="F736">
        <v>599</v>
      </c>
      <c r="G736">
        <v>151</v>
      </c>
      <c r="H736">
        <v>70</v>
      </c>
      <c r="I736">
        <v>64</v>
      </c>
      <c r="J736">
        <v>58</v>
      </c>
      <c r="K736">
        <v>96</v>
      </c>
      <c r="L736">
        <v>14</v>
      </c>
      <c r="M736">
        <v>96.8</v>
      </c>
      <c r="N736">
        <v>0.72766312882967499</v>
      </c>
      <c r="O736" s="28" t="str">
        <f t="shared" si="11"/>
        <v>Yes</v>
      </c>
    </row>
    <row r="737" spans="1:15" x14ac:dyDescent="0.25">
      <c r="A737">
        <v>65</v>
      </c>
      <c r="B737" t="s">
        <v>17</v>
      </c>
      <c r="C737" t="s">
        <v>21</v>
      </c>
      <c r="D737" t="s">
        <v>19</v>
      </c>
      <c r="E737">
        <v>21.4</v>
      </c>
      <c r="F737">
        <v>789</v>
      </c>
      <c r="G737">
        <v>132</v>
      </c>
      <c r="H737">
        <v>63</v>
      </c>
      <c r="I737">
        <v>40</v>
      </c>
      <c r="J737">
        <v>57</v>
      </c>
      <c r="K737">
        <v>97</v>
      </c>
      <c r="L737">
        <v>17</v>
      </c>
      <c r="M737">
        <v>97.3</v>
      </c>
      <c r="N737">
        <v>0.26763482323015902</v>
      </c>
      <c r="O737" s="28" t="str">
        <f t="shared" si="11"/>
        <v>No</v>
      </c>
    </row>
    <row r="738" spans="1:15" x14ac:dyDescent="0.25">
      <c r="A738">
        <v>72</v>
      </c>
      <c r="B738" t="s">
        <v>14</v>
      </c>
      <c r="C738" t="s">
        <v>20</v>
      </c>
      <c r="D738" t="s">
        <v>16</v>
      </c>
      <c r="E738">
        <v>82.9</v>
      </c>
      <c r="F738">
        <v>599</v>
      </c>
      <c r="G738">
        <v>157</v>
      </c>
      <c r="H738">
        <v>88</v>
      </c>
      <c r="I738">
        <v>55</v>
      </c>
      <c r="J738">
        <v>112</v>
      </c>
      <c r="K738">
        <v>98</v>
      </c>
      <c r="L738">
        <v>20</v>
      </c>
      <c r="M738">
        <v>99</v>
      </c>
      <c r="N738">
        <v>0.61345879533983305</v>
      </c>
      <c r="O738" s="28" t="str">
        <f t="shared" si="11"/>
        <v>Yes</v>
      </c>
    </row>
    <row r="739" spans="1:15" x14ac:dyDescent="0.25">
      <c r="A739">
        <v>57</v>
      </c>
      <c r="B739" t="s">
        <v>17</v>
      </c>
      <c r="C739" t="s">
        <v>21</v>
      </c>
      <c r="D739" t="s">
        <v>16</v>
      </c>
      <c r="E739">
        <v>45.7</v>
      </c>
      <c r="F739">
        <v>789</v>
      </c>
      <c r="G739">
        <v>138</v>
      </c>
      <c r="H739">
        <v>74</v>
      </c>
      <c r="I739">
        <v>68</v>
      </c>
      <c r="J739">
        <v>99</v>
      </c>
      <c r="K739">
        <v>92</v>
      </c>
      <c r="L739">
        <v>23</v>
      </c>
      <c r="M739">
        <v>98.6</v>
      </c>
      <c r="N739">
        <v>0.24574042441435601</v>
      </c>
      <c r="O739" s="28" t="str">
        <f t="shared" si="11"/>
        <v>No</v>
      </c>
    </row>
    <row r="740" spans="1:15" x14ac:dyDescent="0.25">
      <c r="A740">
        <v>61</v>
      </c>
      <c r="B740" t="s">
        <v>17</v>
      </c>
      <c r="C740" t="s">
        <v>22</v>
      </c>
      <c r="D740" t="s">
        <v>19</v>
      </c>
      <c r="E740">
        <v>38.200000000000003</v>
      </c>
      <c r="F740">
        <v>786</v>
      </c>
      <c r="G740">
        <v>165</v>
      </c>
      <c r="H740">
        <v>94</v>
      </c>
      <c r="I740">
        <v>83</v>
      </c>
      <c r="J740">
        <v>76</v>
      </c>
      <c r="K740">
        <v>99</v>
      </c>
      <c r="L740">
        <v>18</v>
      </c>
      <c r="M740">
        <v>97.9</v>
      </c>
      <c r="N740">
        <v>0.18759018096954899</v>
      </c>
      <c r="O740" s="28" t="str">
        <f t="shared" si="11"/>
        <v>No</v>
      </c>
    </row>
    <row r="741" spans="1:15" x14ac:dyDescent="0.25">
      <c r="A741">
        <v>44</v>
      </c>
      <c r="B741" t="s">
        <v>14</v>
      </c>
      <c r="C741" t="s">
        <v>15</v>
      </c>
      <c r="D741" t="s">
        <v>19</v>
      </c>
      <c r="E741">
        <v>20.6</v>
      </c>
      <c r="F741">
        <v>578</v>
      </c>
      <c r="G741">
        <v>108</v>
      </c>
      <c r="H741">
        <v>75</v>
      </c>
      <c r="I741">
        <v>87</v>
      </c>
      <c r="J741">
        <v>64</v>
      </c>
      <c r="K741">
        <v>100</v>
      </c>
      <c r="L741">
        <v>16</v>
      </c>
      <c r="M741">
        <v>98.2</v>
      </c>
      <c r="N741">
        <v>0.46769328137406202</v>
      </c>
      <c r="O741" s="28" t="str">
        <f t="shared" si="11"/>
        <v>Yes</v>
      </c>
    </row>
    <row r="742" spans="1:15" x14ac:dyDescent="0.25">
      <c r="A742">
        <v>76</v>
      </c>
      <c r="B742" t="s">
        <v>17</v>
      </c>
      <c r="C742" t="s">
        <v>20</v>
      </c>
      <c r="D742" t="s">
        <v>19</v>
      </c>
      <c r="E742">
        <v>22.7</v>
      </c>
      <c r="F742">
        <v>786</v>
      </c>
      <c r="G742">
        <v>144</v>
      </c>
      <c r="H742">
        <v>73</v>
      </c>
      <c r="I742">
        <v>69</v>
      </c>
      <c r="J742">
        <v>116</v>
      </c>
      <c r="K742">
        <v>93</v>
      </c>
      <c r="L742">
        <v>18</v>
      </c>
      <c r="M742">
        <v>98.8</v>
      </c>
      <c r="N742">
        <v>0.24600967749566399</v>
      </c>
      <c r="O742" s="28" t="str">
        <f t="shared" si="11"/>
        <v>No</v>
      </c>
    </row>
    <row r="743" spans="1:15" x14ac:dyDescent="0.25">
      <c r="A743">
        <v>67</v>
      </c>
      <c r="B743" t="s">
        <v>14</v>
      </c>
      <c r="C743" t="s">
        <v>18</v>
      </c>
      <c r="D743" t="s">
        <v>19</v>
      </c>
      <c r="E743">
        <v>66.400000000000006</v>
      </c>
      <c r="F743">
        <v>780</v>
      </c>
      <c r="G743">
        <v>129</v>
      </c>
      <c r="H743">
        <v>65</v>
      </c>
      <c r="I743">
        <v>24</v>
      </c>
      <c r="J743">
        <v>58</v>
      </c>
      <c r="K743">
        <v>96</v>
      </c>
      <c r="L743">
        <v>22</v>
      </c>
      <c r="M743">
        <v>98.2</v>
      </c>
      <c r="N743">
        <v>0.56917614174743703</v>
      </c>
      <c r="O743" s="28" t="str">
        <f t="shared" si="11"/>
        <v>Yes</v>
      </c>
    </row>
    <row r="744" spans="1:15" x14ac:dyDescent="0.25">
      <c r="A744">
        <v>89</v>
      </c>
      <c r="B744" t="s">
        <v>17</v>
      </c>
      <c r="C744" t="s">
        <v>20</v>
      </c>
      <c r="D744" t="s">
        <v>19</v>
      </c>
      <c r="E744">
        <v>90.3</v>
      </c>
      <c r="F744">
        <v>782</v>
      </c>
      <c r="G744">
        <v>159</v>
      </c>
      <c r="H744">
        <v>83</v>
      </c>
      <c r="I744">
        <v>74</v>
      </c>
      <c r="J744">
        <v>69</v>
      </c>
      <c r="K744">
        <v>98</v>
      </c>
      <c r="L744">
        <v>16</v>
      </c>
      <c r="M744">
        <v>97</v>
      </c>
      <c r="N744">
        <v>0.31729240623152699</v>
      </c>
      <c r="O744" s="28" t="str">
        <f t="shared" si="11"/>
        <v>Yes</v>
      </c>
    </row>
    <row r="745" spans="1:15" x14ac:dyDescent="0.25">
      <c r="A745">
        <v>73</v>
      </c>
      <c r="B745" t="s">
        <v>17</v>
      </c>
      <c r="C745" t="s">
        <v>20</v>
      </c>
      <c r="D745" t="s">
        <v>19</v>
      </c>
      <c r="E745">
        <v>24</v>
      </c>
      <c r="F745">
        <v>786</v>
      </c>
      <c r="G745">
        <v>138</v>
      </c>
      <c r="H745">
        <v>92</v>
      </c>
      <c r="I745">
        <v>72</v>
      </c>
      <c r="J745">
        <v>80</v>
      </c>
      <c r="K745">
        <v>98</v>
      </c>
      <c r="L745">
        <v>16</v>
      </c>
      <c r="M745">
        <v>98.8</v>
      </c>
      <c r="N745">
        <v>0.22427588463877501</v>
      </c>
      <c r="O745" s="28" t="str">
        <f t="shared" si="11"/>
        <v>No</v>
      </c>
    </row>
    <row r="746" spans="1:15" x14ac:dyDescent="0.25">
      <c r="A746">
        <v>25</v>
      </c>
      <c r="B746" t="s">
        <v>17</v>
      </c>
      <c r="C746" t="s">
        <v>21</v>
      </c>
      <c r="D746" t="s">
        <v>19</v>
      </c>
      <c r="E746">
        <v>32.799999999999997</v>
      </c>
      <c r="F746">
        <v>789</v>
      </c>
      <c r="G746">
        <v>137</v>
      </c>
      <c r="H746">
        <v>90</v>
      </c>
      <c r="I746">
        <v>75</v>
      </c>
      <c r="J746">
        <v>69</v>
      </c>
      <c r="K746">
        <v>100</v>
      </c>
      <c r="L746">
        <v>16</v>
      </c>
      <c r="M746">
        <v>97.9</v>
      </c>
      <c r="N746">
        <v>0.21522848223866001</v>
      </c>
      <c r="O746" s="28" t="str">
        <f t="shared" si="11"/>
        <v>No</v>
      </c>
    </row>
    <row r="747" spans="1:15" x14ac:dyDescent="0.25">
      <c r="A747">
        <v>89</v>
      </c>
      <c r="B747" t="s">
        <v>17</v>
      </c>
      <c r="C747" t="s">
        <v>20</v>
      </c>
      <c r="D747" t="s">
        <v>19</v>
      </c>
      <c r="E747">
        <v>22.1</v>
      </c>
      <c r="F747">
        <v>428</v>
      </c>
      <c r="G747">
        <v>133</v>
      </c>
      <c r="H747">
        <v>56</v>
      </c>
      <c r="I747">
        <v>73</v>
      </c>
      <c r="J747">
        <v>76</v>
      </c>
      <c r="K747">
        <v>99</v>
      </c>
      <c r="L747">
        <v>16</v>
      </c>
      <c r="M747">
        <v>97.9</v>
      </c>
      <c r="N747">
        <v>0.53913195530401803</v>
      </c>
      <c r="O747" s="28" t="str">
        <f t="shared" si="11"/>
        <v>Yes</v>
      </c>
    </row>
    <row r="748" spans="1:15" x14ac:dyDescent="0.25">
      <c r="A748">
        <v>58</v>
      </c>
      <c r="B748" t="s">
        <v>17</v>
      </c>
      <c r="C748" t="s">
        <v>21</v>
      </c>
      <c r="D748" t="s">
        <v>19</v>
      </c>
      <c r="E748">
        <v>23.9</v>
      </c>
      <c r="F748">
        <v>789</v>
      </c>
      <c r="G748">
        <v>133</v>
      </c>
      <c r="H748">
        <v>79</v>
      </c>
      <c r="I748">
        <v>54</v>
      </c>
      <c r="J748">
        <v>79</v>
      </c>
      <c r="K748">
        <v>94</v>
      </c>
      <c r="L748">
        <v>19</v>
      </c>
      <c r="M748">
        <v>99</v>
      </c>
      <c r="N748">
        <v>0.26814014110596202</v>
      </c>
      <c r="O748" s="28" t="str">
        <f t="shared" si="11"/>
        <v>No</v>
      </c>
    </row>
    <row r="749" spans="1:15" x14ac:dyDescent="0.25">
      <c r="A749">
        <v>87</v>
      </c>
      <c r="B749" t="s">
        <v>14</v>
      </c>
      <c r="C749" t="s">
        <v>20</v>
      </c>
      <c r="D749" t="s">
        <v>19</v>
      </c>
      <c r="E749">
        <v>37.4</v>
      </c>
      <c r="F749">
        <v>780</v>
      </c>
      <c r="G749">
        <v>174</v>
      </c>
      <c r="H749">
        <v>89</v>
      </c>
      <c r="I749">
        <v>66</v>
      </c>
      <c r="J749">
        <v>100</v>
      </c>
      <c r="K749">
        <v>96</v>
      </c>
      <c r="L749">
        <v>18</v>
      </c>
      <c r="M749">
        <v>97.5</v>
      </c>
      <c r="N749">
        <v>0.275781177642974</v>
      </c>
      <c r="O749" s="28" t="str">
        <f t="shared" si="11"/>
        <v>No</v>
      </c>
    </row>
    <row r="750" spans="1:15" x14ac:dyDescent="0.25">
      <c r="A750">
        <v>89</v>
      </c>
      <c r="B750" t="s">
        <v>17</v>
      </c>
      <c r="C750" t="s">
        <v>18</v>
      </c>
      <c r="D750" t="s">
        <v>19</v>
      </c>
      <c r="E750">
        <v>65.8</v>
      </c>
      <c r="F750">
        <v>276</v>
      </c>
      <c r="G750">
        <v>176</v>
      </c>
      <c r="H750">
        <v>92</v>
      </c>
      <c r="I750">
        <v>84</v>
      </c>
      <c r="J750">
        <v>85</v>
      </c>
      <c r="K750">
        <v>96</v>
      </c>
      <c r="L750">
        <v>22</v>
      </c>
      <c r="M750">
        <v>98.8</v>
      </c>
      <c r="N750">
        <v>0.70801666149473397</v>
      </c>
      <c r="O750" s="28" t="str">
        <f t="shared" si="11"/>
        <v>Yes</v>
      </c>
    </row>
    <row r="751" spans="1:15" x14ac:dyDescent="0.25">
      <c r="A751">
        <v>67</v>
      </c>
      <c r="B751" t="s">
        <v>14</v>
      </c>
      <c r="C751" t="s">
        <v>18</v>
      </c>
      <c r="D751" t="s">
        <v>19</v>
      </c>
      <c r="E751">
        <v>83.3</v>
      </c>
      <c r="F751">
        <v>780</v>
      </c>
      <c r="G751">
        <v>133</v>
      </c>
      <c r="H751">
        <v>76</v>
      </c>
      <c r="I751">
        <v>48</v>
      </c>
      <c r="J751">
        <v>59</v>
      </c>
      <c r="K751">
        <v>100</v>
      </c>
      <c r="L751">
        <v>18</v>
      </c>
      <c r="M751">
        <v>98.2</v>
      </c>
      <c r="N751">
        <v>0.56369368931869301</v>
      </c>
      <c r="O751" s="28" t="str">
        <f t="shared" si="11"/>
        <v>Yes</v>
      </c>
    </row>
    <row r="752" spans="1:15" x14ac:dyDescent="0.25">
      <c r="A752">
        <v>75</v>
      </c>
      <c r="B752" t="s">
        <v>17</v>
      </c>
      <c r="C752" t="s">
        <v>18</v>
      </c>
      <c r="D752" t="s">
        <v>16</v>
      </c>
      <c r="E752">
        <v>108.4</v>
      </c>
      <c r="F752">
        <v>780</v>
      </c>
      <c r="G752">
        <v>160</v>
      </c>
      <c r="H752">
        <v>71</v>
      </c>
      <c r="I752">
        <v>46</v>
      </c>
      <c r="J752">
        <v>92</v>
      </c>
      <c r="K752">
        <v>98</v>
      </c>
      <c r="L752">
        <v>18</v>
      </c>
      <c r="M752">
        <v>97.7</v>
      </c>
      <c r="N752">
        <v>0.50462440306721901</v>
      </c>
      <c r="O752" s="28" t="str">
        <f t="shared" si="11"/>
        <v>Yes</v>
      </c>
    </row>
    <row r="753" spans="1:15" x14ac:dyDescent="0.25">
      <c r="A753">
        <v>84</v>
      </c>
      <c r="B753" t="s">
        <v>17</v>
      </c>
      <c r="C753" t="s">
        <v>18</v>
      </c>
      <c r="D753" t="s">
        <v>16</v>
      </c>
      <c r="E753">
        <v>170.6</v>
      </c>
      <c r="F753">
        <v>599</v>
      </c>
      <c r="G753">
        <v>118</v>
      </c>
      <c r="H753">
        <v>58</v>
      </c>
      <c r="I753">
        <v>56</v>
      </c>
      <c r="J753">
        <v>86</v>
      </c>
      <c r="K753">
        <v>98</v>
      </c>
      <c r="L753">
        <v>16</v>
      </c>
      <c r="M753">
        <v>99</v>
      </c>
      <c r="N753">
        <v>0.81055679107601897</v>
      </c>
      <c r="O753" s="28" t="str">
        <f t="shared" si="11"/>
        <v>Yes</v>
      </c>
    </row>
    <row r="754" spans="1:15" x14ac:dyDescent="0.25">
      <c r="A754">
        <v>89</v>
      </c>
      <c r="B754" t="s">
        <v>17</v>
      </c>
      <c r="C754" t="s">
        <v>18</v>
      </c>
      <c r="D754" t="s">
        <v>19</v>
      </c>
      <c r="E754">
        <v>119.6</v>
      </c>
      <c r="F754">
        <v>780</v>
      </c>
      <c r="G754">
        <v>153</v>
      </c>
      <c r="H754">
        <v>109</v>
      </c>
      <c r="I754">
        <v>58</v>
      </c>
      <c r="J754">
        <v>97</v>
      </c>
      <c r="K754">
        <v>98</v>
      </c>
      <c r="L754">
        <v>21</v>
      </c>
      <c r="M754">
        <v>97.5</v>
      </c>
      <c r="N754">
        <v>0.383717618265285</v>
      </c>
      <c r="O754" s="28" t="str">
        <f t="shared" si="11"/>
        <v>Yes</v>
      </c>
    </row>
    <row r="755" spans="1:15" x14ac:dyDescent="0.25">
      <c r="A755">
        <v>89</v>
      </c>
      <c r="B755" t="s">
        <v>14</v>
      </c>
      <c r="C755" t="s">
        <v>20</v>
      </c>
      <c r="D755" t="s">
        <v>19</v>
      </c>
      <c r="E755">
        <v>90.8</v>
      </c>
      <c r="F755">
        <v>780</v>
      </c>
      <c r="G755">
        <v>146</v>
      </c>
      <c r="H755">
        <v>70</v>
      </c>
      <c r="I755">
        <v>58</v>
      </c>
      <c r="J755">
        <v>80</v>
      </c>
      <c r="K755">
        <v>98</v>
      </c>
      <c r="L755">
        <v>17</v>
      </c>
      <c r="M755">
        <v>97.7</v>
      </c>
      <c r="N755">
        <v>0.32356918175911098</v>
      </c>
      <c r="O755" s="28" t="str">
        <f t="shared" si="11"/>
        <v>Yes</v>
      </c>
    </row>
    <row r="756" spans="1:15" x14ac:dyDescent="0.25">
      <c r="A756">
        <v>88</v>
      </c>
      <c r="B756" t="s">
        <v>14</v>
      </c>
      <c r="C756" t="s">
        <v>20</v>
      </c>
      <c r="D756" t="s">
        <v>19</v>
      </c>
      <c r="E756">
        <v>19.899999999999999</v>
      </c>
      <c r="F756">
        <v>780</v>
      </c>
      <c r="G756">
        <v>158</v>
      </c>
      <c r="H756">
        <v>76</v>
      </c>
      <c r="I756">
        <v>83</v>
      </c>
      <c r="J756">
        <v>74</v>
      </c>
      <c r="K756">
        <v>90</v>
      </c>
      <c r="L756">
        <v>16</v>
      </c>
      <c r="M756">
        <v>99</v>
      </c>
      <c r="N756">
        <v>0.33493302003771103</v>
      </c>
      <c r="O756" s="28" t="str">
        <f t="shared" si="11"/>
        <v>Yes</v>
      </c>
    </row>
    <row r="757" spans="1:15" x14ac:dyDescent="0.25">
      <c r="A757">
        <v>89</v>
      </c>
      <c r="B757" t="s">
        <v>14</v>
      </c>
      <c r="C757" t="s">
        <v>20</v>
      </c>
      <c r="D757" t="s">
        <v>16</v>
      </c>
      <c r="E757">
        <v>27.1</v>
      </c>
      <c r="F757">
        <v>782</v>
      </c>
      <c r="G757">
        <v>114</v>
      </c>
      <c r="H757">
        <v>73</v>
      </c>
      <c r="I757">
        <v>75</v>
      </c>
      <c r="J757">
        <v>115</v>
      </c>
      <c r="K757">
        <v>94</v>
      </c>
      <c r="L757">
        <v>17</v>
      </c>
      <c r="M757">
        <v>97.2</v>
      </c>
      <c r="N757">
        <v>0.38960867520279902</v>
      </c>
      <c r="O757" s="28" t="str">
        <f t="shared" si="11"/>
        <v>Yes</v>
      </c>
    </row>
    <row r="758" spans="1:15" x14ac:dyDescent="0.25">
      <c r="A758">
        <v>29</v>
      </c>
      <c r="B758" t="s">
        <v>17</v>
      </c>
      <c r="C758" t="s">
        <v>22</v>
      </c>
      <c r="D758" t="s">
        <v>16</v>
      </c>
      <c r="E758">
        <v>40.1</v>
      </c>
      <c r="F758">
        <v>276</v>
      </c>
      <c r="G758">
        <v>132</v>
      </c>
      <c r="H758">
        <v>70</v>
      </c>
      <c r="I758">
        <v>103</v>
      </c>
      <c r="J758">
        <v>66</v>
      </c>
      <c r="K758">
        <v>97</v>
      </c>
      <c r="L758">
        <v>18</v>
      </c>
      <c r="M758">
        <v>96.9</v>
      </c>
      <c r="N758">
        <v>0.34741679075408799</v>
      </c>
      <c r="O758" s="28" t="str">
        <f t="shared" si="11"/>
        <v>Yes</v>
      </c>
    </row>
    <row r="759" spans="1:15" x14ac:dyDescent="0.25">
      <c r="A759">
        <v>58</v>
      </c>
      <c r="B759" t="s">
        <v>17</v>
      </c>
      <c r="C759" t="s">
        <v>21</v>
      </c>
      <c r="D759" t="s">
        <v>19</v>
      </c>
      <c r="E759">
        <v>42.9</v>
      </c>
      <c r="F759">
        <v>787</v>
      </c>
      <c r="G759">
        <v>118</v>
      </c>
      <c r="H759">
        <v>67</v>
      </c>
      <c r="I759">
        <v>47</v>
      </c>
      <c r="J759">
        <v>58</v>
      </c>
      <c r="K759">
        <v>94</v>
      </c>
      <c r="L759">
        <v>16</v>
      </c>
      <c r="M759">
        <v>97.5</v>
      </c>
      <c r="N759">
        <v>0.32278717199521401</v>
      </c>
      <c r="O759" s="28" t="str">
        <f t="shared" si="11"/>
        <v>Yes</v>
      </c>
    </row>
    <row r="760" spans="1:15" x14ac:dyDescent="0.25">
      <c r="A760">
        <v>83</v>
      </c>
      <c r="B760" t="s">
        <v>14</v>
      </c>
      <c r="C760" t="s">
        <v>18</v>
      </c>
      <c r="D760" t="s">
        <v>16</v>
      </c>
      <c r="E760">
        <v>65.7</v>
      </c>
      <c r="F760">
        <v>578</v>
      </c>
      <c r="G760">
        <v>119</v>
      </c>
      <c r="H760">
        <v>67</v>
      </c>
      <c r="I760">
        <v>67</v>
      </c>
      <c r="J760">
        <v>72</v>
      </c>
      <c r="K760">
        <v>100</v>
      </c>
      <c r="L760">
        <v>18</v>
      </c>
      <c r="M760">
        <v>98.1</v>
      </c>
      <c r="N760">
        <v>0.73895401069734701</v>
      </c>
      <c r="O760" s="28" t="str">
        <f t="shared" si="11"/>
        <v>Yes</v>
      </c>
    </row>
    <row r="761" spans="1:15" x14ac:dyDescent="0.25">
      <c r="A761">
        <v>49</v>
      </c>
      <c r="B761" t="s">
        <v>14</v>
      </c>
      <c r="C761" t="s">
        <v>15</v>
      </c>
      <c r="D761" t="s">
        <v>19</v>
      </c>
      <c r="E761">
        <v>8.6</v>
      </c>
      <c r="F761">
        <v>786</v>
      </c>
      <c r="G761">
        <v>139</v>
      </c>
      <c r="H761">
        <v>83</v>
      </c>
      <c r="I761">
        <v>49</v>
      </c>
      <c r="J761">
        <v>92</v>
      </c>
      <c r="K761">
        <v>98</v>
      </c>
      <c r="L761">
        <v>23</v>
      </c>
      <c r="M761">
        <v>98.6</v>
      </c>
      <c r="N761">
        <v>0.25926273816378598</v>
      </c>
      <c r="O761" s="28" t="str">
        <f t="shared" si="11"/>
        <v>No</v>
      </c>
    </row>
    <row r="762" spans="1:15" x14ac:dyDescent="0.25">
      <c r="A762">
        <v>34</v>
      </c>
      <c r="B762" t="s">
        <v>17</v>
      </c>
      <c r="C762" t="s">
        <v>22</v>
      </c>
      <c r="D762" t="s">
        <v>19</v>
      </c>
      <c r="E762">
        <v>20.2</v>
      </c>
      <c r="F762">
        <v>276</v>
      </c>
      <c r="G762">
        <v>132</v>
      </c>
      <c r="H762">
        <v>60</v>
      </c>
      <c r="I762">
        <v>60</v>
      </c>
      <c r="J762">
        <v>83</v>
      </c>
      <c r="K762">
        <v>96</v>
      </c>
      <c r="L762">
        <v>18</v>
      </c>
      <c r="M762">
        <v>97.2</v>
      </c>
      <c r="N762">
        <v>0.41173642334731198</v>
      </c>
      <c r="O762" s="28" t="str">
        <f t="shared" si="11"/>
        <v>Yes</v>
      </c>
    </row>
    <row r="763" spans="1:15" x14ac:dyDescent="0.25">
      <c r="A763">
        <v>60</v>
      </c>
      <c r="B763" t="s">
        <v>14</v>
      </c>
      <c r="C763" t="s">
        <v>15</v>
      </c>
      <c r="D763" t="s">
        <v>19</v>
      </c>
      <c r="E763">
        <v>15.8</v>
      </c>
      <c r="F763">
        <v>276</v>
      </c>
      <c r="G763">
        <v>119</v>
      </c>
      <c r="H763">
        <v>54</v>
      </c>
      <c r="I763">
        <v>59</v>
      </c>
      <c r="J763">
        <v>64</v>
      </c>
      <c r="K763">
        <v>98</v>
      </c>
      <c r="L763">
        <v>16</v>
      </c>
      <c r="M763">
        <v>97.9</v>
      </c>
      <c r="N763">
        <v>0.62116544961850795</v>
      </c>
      <c r="O763" s="28" t="str">
        <f t="shared" si="11"/>
        <v>Yes</v>
      </c>
    </row>
    <row r="764" spans="1:15" x14ac:dyDescent="0.25">
      <c r="A764">
        <v>89</v>
      </c>
      <c r="B764" t="s">
        <v>14</v>
      </c>
      <c r="C764" t="s">
        <v>20</v>
      </c>
      <c r="D764" t="s">
        <v>19</v>
      </c>
      <c r="E764">
        <v>49.1</v>
      </c>
      <c r="F764">
        <v>780</v>
      </c>
      <c r="G764">
        <v>173</v>
      </c>
      <c r="H764">
        <v>85</v>
      </c>
      <c r="I764">
        <v>62</v>
      </c>
      <c r="J764">
        <v>64</v>
      </c>
      <c r="K764">
        <v>95</v>
      </c>
      <c r="L764">
        <v>16</v>
      </c>
      <c r="M764">
        <v>97.5</v>
      </c>
      <c r="N764">
        <v>0.28733769464977799</v>
      </c>
      <c r="O764" s="28" t="str">
        <f t="shared" si="11"/>
        <v>No</v>
      </c>
    </row>
    <row r="765" spans="1:15" x14ac:dyDescent="0.25">
      <c r="A765">
        <v>46</v>
      </c>
      <c r="B765" t="s">
        <v>17</v>
      </c>
      <c r="C765" t="s">
        <v>20</v>
      </c>
      <c r="D765" t="s">
        <v>19</v>
      </c>
      <c r="E765">
        <v>48.6</v>
      </c>
      <c r="F765">
        <v>789</v>
      </c>
      <c r="G765">
        <v>104</v>
      </c>
      <c r="H765">
        <v>55</v>
      </c>
      <c r="I765">
        <v>31</v>
      </c>
      <c r="J765">
        <v>63</v>
      </c>
      <c r="K765">
        <v>98</v>
      </c>
      <c r="L765">
        <v>16</v>
      </c>
      <c r="M765">
        <v>97.9</v>
      </c>
      <c r="N765">
        <v>0.315526298578722</v>
      </c>
      <c r="O765" s="28" t="str">
        <f t="shared" si="11"/>
        <v>Yes</v>
      </c>
    </row>
    <row r="766" spans="1:15" x14ac:dyDescent="0.25">
      <c r="A766">
        <v>89</v>
      </c>
      <c r="B766" t="s">
        <v>14</v>
      </c>
      <c r="C766" t="s">
        <v>18</v>
      </c>
      <c r="D766" t="s">
        <v>16</v>
      </c>
      <c r="E766">
        <v>69.900000000000006</v>
      </c>
      <c r="F766">
        <v>786</v>
      </c>
      <c r="G766">
        <v>116</v>
      </c>
      <c r="H766">
        <v>83</v>
      </c>
      <c r="I766">
        <v>78</v>
      </c>
      <c r="J766">
        <v>54</v>
      </c>
      <c r="K766">
        <v>100</v>
      </c>
      <c r="L766">
        <v>18</v>
      </c>
      <c r="M766">
        <v>98.2</v>
      </c>
      <c r="N766">
        <v>0.49747638660111498</v>
      </c>
      <c r="O766" s="28" t="str">
        <f t="shared" si="11"/>
        <v>Yes</v>
      </c>
    </row>
    <row r="767" spans="1:15" x14ac:dyDescent="0.25">
      <c r="A767">
        <v>89</v>
      </c>
      <c r="B767" t="s">
        <v>17</v>
      </c>
      <c r="C767" t="s">
        <v>20</v>
      </c>
      <c r="D767" t="s">
        <v>16</v>
      </c>
      <c r="E767">
        <v>106.9</v>
      </c>
      <c r="F767">
        <v>789</v>
      </c>
      <c r="G767">
        <v>151</v>
      </c>
      <c r="H767">
        <v>70</v>
      </c>
      <c r="I767">
        <v>65</v>
      </c>
      <c r="J767">
        <v>65</v>
      </c>
      <c r="K767">
        <v>96</v>
      </c>
      <c r="L767">
        <v>16</v>
      </c>
      <c r="M767">
        <v>97</v>
      </c>
      <c r="N767">
        <v>0.28850947579316399</v>
      </c>
      <c r="O767" s="28" t="str">
        <f t="shared" si="11"/>
        <v>No</v>
      </c>
    </row>
    <row r="768" spans="1:15" x14ac:dyDescent="0.25">
      <c r="A768">
        <v>72</v>
      </c>
      <c r="B768" t="s">
        <v>17</v>
      </c>
      <c r="C768" t="s">
        <v>20</v>
      </c>
      <c r="D768" t="s">
        <v>16</v>
      </c>
      <c r="E768">
        <v>39</v>
      </c>
      <c r="F768">
        <v>786</v>
      </c>
      <c r="G768">
        <v>104</v>
      </c>
      <c r="H768">
        <v>61</v>
      </c>
      <c r="I768">
        <v>58</v>
      </c>
      <c r="J768">
        <v>95</v>
      </c>
      <c r="K768">
        <v>100</v>
      </c>
      <c r="L768">
        <v>23</v>
      </c>
      <c r="M768">
        <v>97.2</v>
      </c>
      <c r="N768">
        <v>0.211589896332952</v>
      </c>
      <c r="O768" s="28" t="str">
        <f t="shared" si="11"/>
        <v>No</v>
      </c>
    </row>
    <row r="769" spans="1:15" x14ac:dyDescent="0.25">
      <c r="A769">
        <v>81</v>
      </c>
      <c r="B769" t="s">
        <v>14</v>
      </c>
      <c r="C769" t="s">
        <v>20</v>
      </c>
      <c r="D769" t="s">
        <v>19</v>
      </c>
      <c r="E769">
        <v>24.2</v>
      </c>
      <c r="F769">
        <v>428</v>
      </c>
      <c r="G769">
        <v>160</v>
      </c>
      <c r="H769">
        <v>81</v>
      </c>
      <c r="I769">
        <v>69</v>
      </c>
      <c r="J769">
        <v>62</v>
      </c>
      <c r="K769">
        <v>91</v>
      </c>
      <c r="L769">
        <v>22</v>
      </c>
      <c r="M769">
        <v>97.2</v>
      </c>
      <c r="N769">
        <v>0.44582432375255898</v>
      </c>
      <c r="O769" s="28" t="str">
        <f t="shared" si="11"/>
        <v>Yes</v>
      </c>
    </row>
    <row r="770" spans="1:15" x14ac:dyDescent="0.25">
      <c r="A770">
        <v>76</v>
      </c>
      <c r="B770" t="s">
        <v>14</v>
      </c>
      <c r="C770" t="s">
        <v>20</v>
      </c>
      <c r="D770" t="s">
        <v>16</v>
      </c>
      <c r="E770">
        <v>65.3</v>
      </c>
      <c r="F770">
        <v>780</v>
      </c>
      <c r="G770">
        <v>155</v>
      </c>
      <c r="H770">
        <v>82</v>
      </c>
      <c r="I770">
        <v>47</v>
      </c>
      <c r="J770">
        <v>104</v>
      </c>
      <c r="K770">
        <v>92</v>
      </c>
      <c r="L770">
        <v>16</v>
      </c>
      <c r="M770">
        <v>99.9</v>
      </c>
      <c r="N770">
        <v>0.36831003855747202</v>
      </c>
      <c r="O770" s="28" t="str">
        <f t="shared" si="11"/>
        <v>Yes</v>
      </c>
    </row>
    <row r="771" spans="1:15" x14ac:dyDescent="0.25">
      <c r="A771">
        <v>72</v>
      </c>
      <c r="B771" t="s">
        <v>14</v>
      </c>
      <c r="C771" t="s">
        <v>18</v>
      </c>
      <c r="D771" t="s">
        <v>19</v>
      </c>
      <c r="E771">
        <v>42.7</v>
      </c>
      <c r="F771">
        <v>789</v>
      </c>
      <c r="G771">
        <v>148</v>
      </c>
      <c r="H771">
        <v>84</v>
      </c>
      <c r="I771">
        <v>53</v>
      </c>
      <c r="J771">
        <v>54</v>
      </c>
      <c r="K771">
        <v>100</v>
      </c>
      <c r="L771">
        <v>18</v>
      </c>
      <c r="M771">
        <v>97.7</v>
      </c>
      <c r="N771">
        <v>0.58467398292303097</v>
      </c>
      <c r="O771" s="28" t="str">
        <f t="shared" ref="O771:O834" si="12">IF(N771&gt;=0.3,"Yes","No")</f>
        <v>Yes</v>
      </c>
    </row>
    <row r="772" spans="1:15" x14ac:dyDescent="0.25">
      <c r="A772">
        <v>82</v>
      </c>
      <c r="B772" t="s">
        <v>17</v>
      </c>
      <c r="C772" t="s">
        <v>20</v>
      </c>
      <c r="D772" t="s">
        <v>19</v>
      </c>
      <c r="E772">
        <v>24.3</v>
      </c>
      <c r="F772">
        <v>780</v>
      </c>
      <c r="G772">
        <v>111</v>
      </c>
      <c r="H772">
        <v>67</v>
      </c>
      <c r="I772">
        <v>47</v>
      </c>
      <c r="J772">
        <v>67</v>
      </c>
      <c r="K772">
        <v>94</v>
      </c>
      <c r="L772">
        <v>18</v>
      </c>
      <c r="M772">
        <v>96.8</v>
      </c>
      <c r="N772">
        <v>0.23484346940649001</v>
      </c>
      <c r="O772" s="28" t="str">
        <f t="shared" si="12"/>
        <v>No</v>
      </c>
    </row>
    <row r="773" spans="1:15" x14ac:dyDescent="0.25">
      <c r="A773">
        <v>89</v>
      </c>
      <c r="B773" t="s">
        <v>17</v>
      </c>
      <c r="C773" t="s">
        <v>18</v>
      </c>
      <c r="D773" t="s">
        <v>16</v>
      </c>
      <c r="E773">
        <v>95</v>
      </c>
      <c r="F773">
        <v>780</v>
      </c>
      <c r="G773">
        <v>128</v>
      </c>
      <c r="H773">
        <v>58</v>
      </c>
      <c r="I773">
        <v>36</v>
      </c>
      <c r="J773">
        <v>69</v>
      </c>
      <c r="K773">
        <v>92</v>
      </c>
      <c r="L773">
        <v>16</v>
      </c>
      <c r="M773">
        <v>97</v>
      </c>
      <c r="N773">
        <v>0.51292045623782201</v>
      </c>
      <c r="O773" s="28" t="str">
        <f t="shared" si="12"/>
        <v>Yes</v>
      </c>
    </row>
    <row r="774" spans="1:15" x14ac:dyDescent="0.25">
      <c r="A774">
        <v>84</v>
      </c>
      <c r="B774" t="s">
        <v>17</v>
      </c>
      <c r="C774" t="s">
        <v>18</v>
      </c>
      <c r="D774" t="s">
        <v>16</v>
      </c>
      <c r="E774">
        <v>135.9</v>
      </c>
      <c r="F774">
        <v>786</v>
      </c>
      <c r="G774">
        <v>150</v>
      </c>
      <c r="H774">
        <v>112</v>
      </c>
      <c r="I774">
        <v>60</v>
      </c>
      <c r="J774">
        <v>98</v>
      </c>
      <c r="K774">
        <v>98</v>
      </c>
      <c r="L774">
        <v>17</v>
      </c>
      <c r="M774">
        <v>99.3</v>
      </c>
      <c r="N774">
        <v>0.42037502045421199</v>
      </c>
      <c r="O774" s="28" t="str">
        <f t="shared" si="12"/>
        <v>Yes</v>
      </c>
    </row>
    <row r="775" spans="1:15" x14ac:dyDescent="0.25">
      <c r="A775">
        <v>80</v>
      </c>
      <c r="B775" t="s">
        <v>17</v>
      </c>
      <c r="C775" t="s">
        <v>18</v>
      </c>
      <c r="D775" t="s">
        <v>16</v>
      </c>
      <c r="E775">
        <v>38.299999999999997</v>
      </c>
      <c r="F775">
        <v>428</v>
      </c>
      <c r="G775">
        <v>183</v>
      </c>
      <c r="H775">
        <v>65</v>
      </c>
      <c r="I775">
        <v>45</v>
      </c>
      <c r="J775">
        <v>58</v>
      </c>
      <c r="K775">
        <v>98</v>
      </c>
      <c r="L775">
        <v>18</v>
      </c>
      <c r="M775">
        <v>98.2</v>
      </c>
      <c r="N775">
        <v>0.753577026685191</v>
      </c>
      <c r="O775" s="28" t="str">
        <f t="shared" si="12"/>
        <v>Yes</v>
      </c>
    </row>
    <row r="776" spans="1:15" x14ac:dyDescent="0.25">
      <c r="A776">
        <v>85</v>
      </c>
      <c r="B776" t="s">
        <v>14</v>
      </c>
      <c r="C776" t="s">
        <v>20</v>
      </c>
      <c r="D776" t="s">
        <v>19</v>
      </c>
      <c r="E776">
        <v>24.5</v>
      </c>
      <c r="F776">
        <v>789</v>
      </c>
      <c r="G776">
        <v>181</v>
      </c>
      <c r="H776">
        <v>82</v>
      </c>
      <c r="I776">
        <v>100</v>
      </c>
      <c r="J776">
        <v>72</v>
      </c>
      <c r="K776">
        <v>94</v>
      </c>
      <c r="L776">
        <v>16</v>
      </c>
      <c r="M776">
        <v>99.3</v>
      </c>
      <c r="N776">
        <v>0.38754522293249799</v>
      </c>
      <c r="O776" s="28" t="str">
        <f t="shared" si="12"/>
        <v>Yes</v>
      </c>
    </row>
    <row r="777" spans="1:15" x14ac:dyDescent="0.25">
      <c r="A777">
        <v>59</v>
      </c>
      <c r="B777" t="s">
        <v>17</v>
      </c>
      <c r="C777" t="s">
        <v>20</v>
      </c>
      <c r="D777" t="s">
        <v>19</v>
      </c>
      <c r="E777">
        <v>16</v>
      </c>
      <c r="F777">
        <v>780</v>
      </c>
      <c r="G777">
        <v>138</v>
      </c>
      <c r="H777">
        <v>73</v>
      </c>
      <c r="I777">
        <v>35</v>
      </c>
      <c r="J777">
        <v>76</v>
      </c>
      <c r="K777">
        <v>99</v>
      </c>
      <c r="L777">
        <v>18</v>
      </c>
      <c r="M777">
        <v>97.5</v>
      </c>
      <c r="N777">
        <v>0.24410653034807001</v>
      </c>
      <c r="O777" s="28" t="str">
        <f t="shared" si="12"/>
        <v>No</v>
      </c>
    </row>
    <row r="778" spans="1:15" x14ac:dyDescent="0.25">
      <c r="A778">
        <v>76</v>
      </c>
      <c r="B778" t="s">
        <v>17</v>
      </c>
      <c r="C778" t="s">
        <v>20</v>
      </c>
      <c r="D778" t="s">
        <v>16</v>
      </c>
      <c r="E778">
        <v>62.9</v>
      </c>
      <c r="F778">
        <v>578</v>
      </c>
      <c r="G778">
        <v>112</v>
      </c>
      <c r="H778">
        <v>95</v>
      </c>
      <c r="I778">
        <v>66</v>
      </c>
      <c r="J778">
        <v>64</v>
      </c>
      <c r="K778">
        <v>99</v>
      </c>
      <c r="L778">
        <v>16</v>
      </c>
      <c r="M778">
        <v>98.2</v>
      </c>
      <c r="N778">
        <v>0.36054220069232501</v>
      </c>
      <c r="O778" s="28" t="str">
        <f t="shared" si="12"/>
        <v>Yes</v>
      </c>
    </row>
    <row r="779" spans="1:15" x14ac:dyDescent="0.25">
      <c r="A779">
        <v>86</v>
      </c>
      <c r="B779" t="s">
        <v>14</v>
      </c>
      <c r="C779" t="s">
        <v>20</v>
      </c>
      <c r="D779" t="s">
        <v>19</v>
      </c>
      <c r="E779">
        <v>30.6</v>
      </c>
      <c r="F779">
        <v>599</v>
      </c>
      <c r="G779">
        <v>181</v>
      </c>
      <c r="H779">
        <v>103</v>
      </c>
      <c r="I779">
        <v>53</v>
      </c>
      <c r="J779">
        <v>104</v>
      </c>
      <c r="K779">
        <v>93</v>
      </c>
      <c r="L779">
        <v>20</v>
      </c>
      <c r="M779">
        <v>98.4</v>
      </c>
      <c r="N779">
        <v>0.55768320291481399</v>
      </c>
      <c r="O779" s="28" t="str">
        <f t="shared" si="12"/>
        <v>Yes</v>
      </c>
    </row>
    <row r="780" spans="1:15" x14ac:dyDescent="0.25">
      <c r="A780">
        <v>66</v>
      </c>
      <c r="B780" t="s">
        <v>17</v>
      </c>
      <c r="C780" t="s">
        <v>18</v>
      </c>
      <c r="D780" t="s">
        <v>16</v>
      </c>
      <c r="E780">
        <v>169</v>
      </c>
      <c r="F780">
        <v>577</v>
      </c>
      <c r="G780">
        <v>182</v>
      </c>
      <c r="H780">
        <v>90</v>
      </c>
      <c r="I780">
        <v>70</v>
      </c>
      <c r="J780">
        <v>82</v>
      </c>
      <c r="K780">
        <v>98</v>
      </c>
      <c r="L780">
        <v>18</v>
      </c>
      <c r="M780">
        <v>97.9</v>
      </c>
      <c r="N780">
        <v>0.83426123289964305</v>
      </c>
      <c r="O780" s="28" t="str">
        <f t="shared" si="12"/>
        <v>Yes</v>
      </c>
    </row>
    <row r="781" spans="1:15" x14ac:dyDescent="0.25">
      <c r="A781">
        <v>38</v>
      </c>
      <c r="B781" t="s">
        <v>14</v>
      </c>
      <c r="C781" t="s">
        <v>18</v>
      </c>
      <c r="D781" t="s">
        <v>16</v>
      </c>
      <c r="E781">
        <v>70.099999999999994</v>
      </c>
      <c r="F781">
        <v>780</v>
      </c>
      <c r="G781">
        <v>103</v>
      </c>
      <c r="H781">
        <v>55</v>
      </c>
      <c r="I781">
        <v>81</v>
      </c>
      <c r="J781">
        <v>83</v>
      </c>
      <c r="K781">
        <v>96</v>
      </c>
      <c r="L781">
        <v>16</v>
      </c>
      <c r="M781">
        <v>99.3</v>
      </c>
      <c r="N781">
        <v>0.61303163811042805</v>
      </c>
      <c r="O781" s="28" t="str">
        <f t="shared" si="12"/>
        <v>Yes</v>
      </c>
    </row>
    <row r="782" spans="1:15" x14ac:dyDescent="0.25">
      <c r="A782">
        <v>78</v>
      </c>
      <c r="B782" t="s">
        <v>14</v>
      </c>
      <c r="C782" t="s">
        <v>20</v>
      </c>
      <c r="D782" t="s">
        <v>16</v>
      </c>
      <c r="E782">
        <v>69</v>
      </c>
      <c r="F782">
        <v>578</v>
      </c>
      <c r="G782">
        <v>200</v>
      </c>
      <c r="H782">
        <v>98</v>
      </c>
      <c r="I782">
        <v>81</v>
      </c>
      <c r="J782">
        <v>84</v>
      </c>
      <c r="K782">
        <v>97</v>
      </c>
      <c r="L782">
        <v>13</v>
      </c>
      <c r="M782">
        <v>97.5</v>
      </c>
      <c r="N782">
        <v>0.42549270988411297</v>
      </c>
      <c r="O782" s="28" t="str">
        <f t="shared" si="12"/>
        <v>Yes</v>
      </c>
    </row>
    <row r="783" spans="1:15" x14ac:dyDescent="0.25">
      <c r="A783">
        <v>89</v>
      </c>
      <c r="B783" t="s">
        <v>17</v>
      </c>
      <c r="C783" t="s">
        <v>20</v>
      </c>
      <c r="D783" t="s">
        <v>19</v>
      </c>
      <c r="E783">
        <v>68.400000000000006</v>
      </c>
      <c r="F783">
        <v>780</v>
      </c>
      <c r="G783">
        <v>103</v>
      </c>
      <c r="H783">
        <v>59</v>
      </c>
      <c r="I783">
        <v>55</v>
      </c>
      <c r="J783">
        <v>63</v>
      </c>
      <c r="K783">
        <v>97</v>
      </c>
      <c r="L783">
        <v>16</v>
      </c>
      <c r="M783">
        <v>97.2</v>
      </c>
      <c r="N783">
        <v>0.27069904320093302</v>
      </c>
      <c r="O783" s="28" t="str">
        <f t="shared" si="12"/>
        <v>No</v>
      </c>
    </row>
    <row r="784" spans="1:15" x14ac:dyDescent="0.25">
      <c r="A784">
        <v>89</v>
      </c>
      <c r="B784" t="s">
        <v>17</v>
      </c>
      <c r="C784" t="s">
        <v>18</v>
      </c>
      <c r="D784" t="s">
        <v>19</v>
      </c>
      <c r="E784">
        <v>19</v>
      </c>
      <c r="F784">
        <v>780</v>
      </c>
      <c r="G784">
        <v>161</v>
      </c>
      <c r="H784">
        <v>72</v>
      </c>
      <c r="I784">
        <v>61</v>
      </c>
      <c r="J784">
        <v>68</v>
      </c>
      <c r="K784">
        <v>99</v>
      </c>
      <c r="L784">
        <v>17</v>
      </c>
      <c r="M784">
        <v>98.1</v>
      </c>
      <c r="N784">
        <v>0.53391093683466095</v>
      </c>
      <c r="O784" s="28" t="str">
        <f t="shared" si="12"/>
        <v>Yes</v>
      </c>
    </row>
    <row r="785" spans="1:15" x14ac:dyDescent="0.25">
      <c r="A785">
        <v>80</v>
      </c>
      <c r="B785" t="s">
        <v>14</v>
      </c>
      <c r="C785" t="s">
        <v>20</v>
      </c>
      <c r="D785" t="s">
        <v>16</v>
      </c>
      <c r="E785">
        <v>150.69999999999999</v>
      </c>
      <c r="F785">
        <v>780</v>
      </c>
      <c r="G785">
        <v>188</v>
      </c>
      <c r="H785">
        <v>78</v>
      </c>
      <c r="I785">
        <v>32</v>
      </c>
      <c r="J785">
        <v>101</v>
      </c>
      <c r="K785">
        <v>97</v>
      </c>
      <c r="L785">
        <v>16</v>
      </c>
      <c r="M785">
        <v>98.2</v>
      </c>
      <c r="N785">
        <v>0.34312765500501702</v>
      </c>
      <c r="O785" s="28" t="str">
        <f t="shared" si="12"/>
        <v>Yes</v>
      </c>
    </row>
    <row r="786" spans="1:15" x14ac:dyDescent="0.25">
      <c r="A786">
        <v>54</v>
      </c>
      <c r="B786" t="s">
        <v>17</v>
      </c>
      <c r="C786" t="s">
        <v>21</v>
      </c>
      <c r="D786" t="s">
        <v>16</v>
      </c>
      <c r="E786">
        <v>84.7</v>
      </c>
      <c r="F786">
        <v>276</v>
      </c>
      <c r="G786">
        <v>139</v>
      </c>
      <c r="H786">
        <v>85</v>
      </c>
      <c r="I786">
        <v>57</v>
      </c>
      <c r="J786">
        <v>115</v>
      </c>
      <c r="K786">
        <v>98</v>
      </c>
      <c r="L786">
        <v>16</v>
      </c>
      <c r="M786">
        <v>97.7</v>
      </c>
      <c r="N786">
        <v>0.39710369156614</v>
      </c>
      <c r="O786" s="28" t="str">
        <f t="shared" si="12"/>
        <v>Yes</v>
      </c>
    </row>
    <row r="787" spans="1:15" x14ac:dyDescent="0.25">
      <c r="A787">
        <v>58</v>
      </c>
      <c r="B787" t="s">
        <v>17</v>
      </c>
      <c r="C787" t="s">
        <v>21</v>
      </c>
      <c r="D787" t="s">
        <v>19</v>
      </c>
      <c r="E787">
        <v>17.899999999999999</v>
      </c>
      <c r="F787">
        <v>789</v>
      </c>
      <c r="G787">
        <v>128</v>
      </c>
      <c r="H787">
        <v>83</v>
      </c>
      <c r="I787">
        <v>51</v>
      </c>
      <c r="J787">
        <v>86</v>
      </c>
      <c r="K787">
        <v>95</v>
      </c>
      <c r="L787">
        <v>15</v>
      </c>
      <c r="M787">
        <v>98.2</v>
      </c>
      <c r="N787">
        <v>0.25735014147496899</v>
      </c>
      <c r="O787" s="28" t="str">
        <f t="shared" si="12"/>
        <v>No</v>
      </c>
    </row>
    <row r="788" spans="1:15" x14ac:dyDescent="0.25">
      <c r="A788">
        <v>35</v>
      </c>
      <c r="B788" t="s">
        <v>17</v>
      </c>
      <c r="C788" t="s">
        <v>20</v>
      </c>
      <c r="D788" t="s">
        <v>16</v>
      </c>
      <c r="E788">
        <v>142.5</v>
      </c>
      <c r="F788">
        <v>787</v>
      </c>
      <c r="G788">
        <v>139</v>
      </c>
      <c r="H788">
        <v>72</v>
      </c>
      <c r="I788">
        <v>58</v>
      </c>
      <c r="J788">
        <v>62</v>
      </c>
      <c r="K788">
        <v>95</v>
      </c>
      <c r="L788">
        <v>16</v>
      </c>
      <c r="M788">
        <v>97.2</v>
      </c>
      <c r="N788">
        <v>0.31171641600982303</v>
      </c>
      <c r="O788" s="28" t="str">
        <f t="shared" si="12"/>
        <v>Yes</v>
      </c>
    </row>
    <row r="789" spans="1:15" x14ac:dyDescent="0.25">
      <c r="A789">
        <v>75</v>
      </c>
      <c r="B789" t="s">
        <v>17</v>
      </c>
      <c r="C789" t="s">
        <v>18</v>
      </c>
      <c r="D789" t="s">
        <v>19</v>
      </c>
      <c r="E789">
        <v>157.6</v>
      </c>
      <c r="F789">
        <v>780</v>
      </c>
      <c r="G789">
        <v>111</v>
      </c>
      <c r="H789">
        <v>70</v>
      </c>
      <c r="I789">
        <v>49</v>
      </c>
      <c r="J789">
        <v>106</v>
      </c>
      <c r="K789">
        <v>96</v>
      </c>
      <c r="L789">
        <v>20</v>
      </c>
      <c r="M789">
        <v>97.5</v>
      </c>
      <c r="N789">
        <v>0.46597699646107898</v>
      </c>
      <c r="O789" s="28" t="str">
        <f t="shared" si="12"/>
        <v>Yes</v>
      </c>
    </row>
    <row r="790" spans="1:15" x14ac:dyDescent="0.25">
      <c r="A790">
        <v>89</v>
      </c>
      <c r="B790" t="s">
        <v>17</v>
      </c>
      <c r="C790" t="s">
        <v>15</v>
      </c>
      <c r="D790" t="s">
        <v>19</v>
      </c>
      <c r="E790">
        <v>50.1</v>
      </c>
      <c r="F790">
        <v>780</v>
      </c>
      <c r="G790">
        <v>129</v>
      </c>
      <c r="H790">
        <v>61</v>
      </c>
      <c r="I790">
        <v>111</v>
      </c>
      <c r="J790">
        <v>76</v>
      </c>
      <c r="K790">
        <v>96</v>
      </c>
      <c r="L790">
        <v>18</v>
      </c>
      <c r="M790">
        <v>97</v>
      </c>
      <c r="N790">
        <v>0.26264960726077402</v>
      </c>
      <c r="O790" s="28" t="str">
        <f t="shared" si="12"/>
        <v>No</v>
      </c>
    </row>
    <row r="791" spans="1:15" x14ac:dyDescent="0.25">
      <c r="A791">
        <v>79</v>
      </c>
      <c r="B791" t="s">
        <v>14</v>
      </c>
      <c r="C791" t="s">
        <v>18</v>
      </c>
      <c r="D791" t="s">
        <v>16</v>
      </c>
      <c r="E791">
        <v>63.7</v>
      </c>
      <c r="F791">
        <v>428</v>
      </c>
      <c r="G791">
        <v>148</v>
      </c>
      <c r="H791">
        <v>64</v>
      </c>
      <c r="I791">
        <v>46</v>
      </c>
      <c r="J791">
        <v>52</v>
      </c>
      <c r="K791">
        <v>98</v>
      </c>
      <c r="L791">
        <v>20</v>
      </c>
      <c r="M791">
        <v>97.7</v>
      </c>
      <c r="N791">
        <v>0.766680932379744</v>
      </c>
      <c r="O791" s="28" t="str">
        <f t="shared" si="12"/>
        <v>Yes</v>
      </c>
    </row>
    <row r="792" spans="1:15" x14ac:dyDescent="0.25">
      <c r="A792">
        <v>50</v>
      </c>
      <c r="B792" t="s">
        <v>14</v>
      </c>
      <c r="C792" t="s">
        <v>21</v>
      </c>
      <c r="D792" t="s">
        <v>16</v>
      </c>
      <c r="E792">
        <v>101.8</v>
      </c>
      <c r="F792">
        <v>789</v>
      </c>
      <c r="G792">
        <v>178</v>
      </c>
      <c r="H792">
        <v>88</v>
      </c>
      <c r="I792">
        <v>28</v>
      </c>
      <c r="J792">
        <v>58</v>
      </c>
      <c r="K792">
        <v>100</v>
      </c>
      <c r="L792">
        <v>12</v>
      </c>
      <c r="M792">
        <v>97.9</v>
      </c>
      <c r="N792">
        <v>0.31680792935183999</v>
      </c>
      <c r="O792" s="28" t="str">
        <f t="shared" si="12"/>
        <v>Yes</v>
      </c>
    </row>
    <row r="793" spans="1:15" x14ac:dyDescent="0.25">
      <c r="A793">
        <v>89</v>
      </c>
      <c r="B793" t="s">
        <v>17</v>
      </c>
      <c r="C793" t="s">
        <v>18</v>
      </c>
      <c r="D793" t="s">
        <v>19</v>
      </c>
      <c r="E793">
        <v>25.4</v>
      </c>
      <c r="F793">
        <v>276</v>
      </c>
      <c r="G793">
        <v>166</v>
      </c>
      <c r="H793">
        <v>75</v>
      </c>
      <c r="I793">
        <v>69</v>
      </c>
      <c r="J793">
        <v>73</v>
      </c>
      <c r="K793">
        <v>96</v>
      </c>
      <c r="L793">
        <v>16</v>
      </c>
      <c r="M793">
        <v>98.4</v>
      </c>
      <c r="N793">
        <v>0.75157789438334599</v>
      </c>
      <c r="O793" s="28" t="str">
        <f t="shared" si="12"/>
        <v>Yes</v>
      </c>
    </row>
    <row r="794" spans="1:15" x14ac:dyDescent="0.25">
      <c r="A794">
        <v>86</v>
      </c>
      <c r="B794" t="s">
        <v>17</v>
      </c>
      <c r="C794" t="s">
        <v>20</v>
      </c>
      <c r="D794" t="s">
        <v>19</v>
      </c>
      <c r="E794">
        <v>42.9</v>
      </c>
      <c r="F794">
        <v>780</v>
      </c>
      <c r="G794">
        <v>147</v>
      </c>
      <c r="H794">
        <v>65</v>
      </c>
      <c r="I794">
        <v>39</v>
      </c>
      <c r="J794">
        <v>64</v>
      </c>
      <c r="K794">
        <v>100</v>
      </c>
      <c r="L794">
        <v>23</v>
      </c>
      <c r="M794">
        <v>98.1</v>
      </c>
      <c r="N794">
        <v>0.27514767452351802</v>
      </c>
      <c r="O794" s="28" t="str">
        <f t="shared" si="12"/>
        <v>No</v>
      </c>
    </row>
    <row r="795" spans="1:15" x14ac:dyDescent="0.25">
      <c r="A795">
        <v>66</v>
      </c>
      <c r="B795" t="s">
        <v>14</v>
      </c>
      <c r="C795" t="s">
        <v>20</v>
      </c>
      <c r="D795" t="s">
        <v>19</v>
      </c>
      <c r="E795">
        <v>15.9</v>
      </c>
      <c r="F795">
        <v>789</v>
      </c>
      <c r="G795">
        <v>149</v>
      </c>
      <c r="H795">
        <v>78</v>
      </c>
      <c r="I795">
        <v>77</v>
      </c>
      <c r="J795">
        <v>59</v>
      </c>
      <c r="K795">
        <v>95</v>
      </c>
      <c r="L795">
        <v>16</v>
      </c>
      <c r="M795">
        <v>97.7</v>
      </c>
      <c r="N795">
        <v>0.31803590395419101</v>
      </c>
      <c r="O795" s="28" t="str">
        <f t="shared" si="12"/>
        <v>Yes</v>
      </c>
    </row>
    <row r="796" spans="1:15" x14ac:dyDescent="0.25">
      <c r="A796">
        <v>63</v>
      </c>
      <c r="B796" t="s">
        <v>14</v>
      </c>
      <c r="C796" t="s">
        <v>21</v>
      </c>
      <c r="D796" t="s">
        <v>16</v>
      </c>
      <c r="E796">
        <v>76.599999999999994</v>
      </c>
      <c r="F796">
        <v>789</v>
      </c>
      <c r="G796">
        <v>109</v>
      </c>
      <c r="H796">
        <v>78</v>
      </c>
      <c r="I796">
        <v>60</v>
      </c>
      <c r="J796">
        <v>80</v>
      </c>
      <c r="K796">
        <v>96</v>
      </c>
      <c r="L796">
        <v>18</v>
      </c>
      <c r="M796">
        <v>98.2</v>
      </c>
      <c r="N796">
        <v>0.298204456248508</v>
      </c>
      <c r="O796" s="28" t="str">
        <f t="shared" si="12"/>
        <v>No</v>
      </c>
    </row>
    <row r="797" spans="1:15" x14ac:dyDescent="0.25">
      <c r="A797">
        <v>34</v>
      </c>
      <c r="B797" t="s">
        <v>17</v>
      </c>
      <c r="C797" t="s">
        <v>21</v>
      </c>
      <c r="D797" t="s">
        <v>16</v>
      </c>
      <c r="E797">
        <v>53.3</v>
      </c>
      <c r="F797">
        <v>789</v>
      </c>
      <c r="G797">
        <v>109</v>
      </c>
      <c r="H797">
        <v>51</v>
      </c>
      <c r="I797">
        <v>57</v>
      </c>
      <c r="J797">
        <v>85</v>
      </c>
      <c r="K797">
        <v>97</v>
      </c>
      <c r="L797">
        <v>18</v>
      </c>
      <c r="M797">
        <v>98.1</v>
      </c>
      <c r="N797">
        <v>0.27691503507333998</v>
      </c>
      <c r="O797" s="28" t="str">
        <f t="shared" si="12"/>
        <v>No</v>
      </c>
    </row>
    <row r="798" spans="1:15" x14ac:dyDescent="0.25">
      <c r="A798">
        <v>30</v>
      </c>
      <c r="B798" t="s">
        <v>17</v>
      </c>
      <c r="C798" t="s">
        <v>15</v>
      </c>
      <c r="D798" t="s">
        <v>16</v>
      </c>
      <c r="E798">
        <v>45.3</v>
      </c>
      <c r="F798">
        <v>578</v>
      </c>
      <c r="G798">
        <v>121</v>
      </c>
      <c r="H798">
        <v>72</v>
      </c>
      <c r="I798">
        <v>40</v>
      </c>
      <c r="J798">
        <v>84</v>
      </c>
      <c r="K798">
        <v>100</v>
      </c>
      <c r="L798">
        <v>16</v>
      </c>
      <c r="M798">
        <v>97.9</v>
      </c>
      <c r="N798">
        <v>0.40855893541425398</v>
      </c>
      <c r="O798" s="28" t="str">
        <f t="shared" si="12"/>
        <v>Yes</v>
      </c>
    </row>
    <row r="799" spans="1:15" x14ac:dyDescent="0.25">
      <c r="A799">
        <v>85</v>
      </c>
      <c r="B799" t="s">
        <v>14</v>
      </c>
      <c r="C799" t="s">
        <v>20</v>
      </c>
      <c r="D799" t="s">
        <v>19</v>
      </c>
      <c r="E799">
        <v>19.399999999999999</v>
      </c>
      <c r="F799">
        <v>276</v>
      </c>
      <c r="G799">
        <v>157</v>
      </c>
      <c r="H799">
        <v>71</v>
      </c>
      <c r="I799">
        <v>86</v>
      </c>
      <c r="J799">
        <v>79</v>
      </c>
      <c r="K799">
        <v>94</v>
      </c>
      <c r="L799">
        <v>17</v>
      </c>
      <c r="M799">
        <v>98.2</v>
      </c>
      <c r="N799">
        <v>0.56894916318935196</v>
      </c>
      <c r="O799" s="28" t="str">
        <f t="shared" si="12"/>
        <v>Yes</v>
      </c>
    </row>
    <row r="800" spans="1:15" x14ac:dyDescent="0.25">
      <c r="A800">
        <v>89</v>
      </c>
      <c r="B800" t="s">
        <v>17</v>
      </c>
      <c r="C800" t="s">
        <v>18</v>
      </c>
      <c r="D800" t="s">
        <v>16</v>
      </c>
      <c r="E800">
        <v>89.2</v>
      </c>
      <c r="F800">
        <v>276</v>
      </c>
      <c r="G800">
        <v>147</v>
      </c>
      <c r="H800">
        <v>94</v>
      </c>
      <c r="I800">
        <v>83</v>
      </c>
      <c r="J800">
        <v>66</v>
      </c>
      <c r="K800">
        <v>100</v>
      </c>
      <c r="L800">
        <v>16</v>
      </c>
      <c r="M800">
        <v>96.8</v>
      </c>
      <c r="N800">
        <v>0.662895313914311</v>
      </c>
      <c r="O800" s="28" t="str">
        <f t="shared" si="12"/>
        <v>Yes</v>
      </c>
    </row>
    <row r="801" spans="1:15" x14ac:dyDescent="0.25">
      <c r="A801">
        <v>74</v>
      </c>
      <c r="B801" t="s">
        <v>17</v>
      </c>
      <c r="C801" t="s">
        <v>21</v>
      </c>
      <c r="D801" t="s">
        <v>16</v>
      </c>
      <c r="E801">
        <v>43.3</v>
      </c>
      <c r="F801">
        <v>786</v>
      </c>
      <c r="G801">
        <v>80</v>
      </c>
      <c r="H801">
        <v>50</v>
      </c>
      <c r="I801">
        <v>84</v>
      </c>
      <c r="J801">
        <v>80</v>
      </c>
      <c r="K801">
        <v>93</v>
      </c>
      <c r="L801">
        <v>22</v>
      </c>
      <c r="M801">
        <v>97</v>
      </c>
      <c r="N801">
        <v>0.18984351739986999</v>
      </c>
      <c r="O801" s="28" t="str">
        <f t="shared" si="12"/>
        <v>No</v>
      </c>
    </row>
    <row r="802" spans="1:15" x14ac:dyDescent="0.25">
      <c r="A802">
        <v>47</v>
      </c>
      <c r="B802" t="s">
        <v>17</v>
      </c>
      <c r="C802" t="s">
        <v>21</v>
      </c>
      <c r="D802" t="s">
        <v>19</v>
      </c>
      <c r="E802">
        <v>18.600000000000001</v>
      </c>
      <c r="F802">
        <v>276</v>
      </c>
      <c r="G802">
        <v>153</v>
      </c>
      <c r="H802">
        <v>71</v>
      </c>
      <c r="I802">
        <v>96</v>
      </c>
      <c r="J802">
        <v>77</v>
      </c>
      <c r="K802">
        <v>97</v>
      </c>
      <c r="L802">
        <v>16</v>
      </c>
      <c r="M802">
        <v>97.7</v>
      </c>
      <c r="N802">
        <v>0.39936501788718098</v>
      </c>
      <c r="O802" s="28" t="str">
        <f t="shared" si="12"/>
        <v>Yes</v>
      </c>
    </row>
    <row r="803" spans="1:15" x14ac:dyDescent="0.25">
      <c r="A803">
        <v>89</v>
      </c>
      <c r="B803" t="s">
        <v>14</v>
      </c>
      <c r="C803" t="s">
        <v>20</v>
      </c>
      <c r="D803" t="s">
        <v>16</v>
      </c>
      <c r="E803">
        <v>71.8</v>
      </c>
      <c r="F803">
        <v>786</v>
      </c>
      <c r="G803">
        <v>157</v>
      </c>
      <c r="H803">
        <v>90</v>
      </c>
      <c r="I803">
        <v>41</v>
      </c>
      <c r="J803">
        <v>57</v>
      </c>
      <c r="K803">
        <v>99</v>
      </c>
      <c r="L803">
        <v>18</v>
      </c>
      <c r="M803">
        <v>97.7</v>
      </c>
      <c r="N803">
        <v>0.25331480945503398</v>
      </c>
      <c r="O803" s="28" t="str">
        <f t="shared" si="12"/>
        <v>No</v>
      </c>
    </row>
    <row r="804" spans="1:15" x14ac:dyDescent="0.25">
      <c r="A804">
        <v>75</v>
      </c>
      <c r="B804" t="s">
        <v>14</v>
      </c>
      <c r="C804" t="s">
        <v>15</v>
      </c>
      <c r="D804" t="s">
        <v>19</v>
      </c>
      <c r="E804">
        <v>18.5</v>
      </c>
      <c r="F804">
        <v>786</v>
      </c>
      <c r="G804">
        <v>97</v>
      </c>
      <c r="H804">
        <v>61</v>
      </c>
      <c r="I804">
        <v>88</v>
      </c>
      <c r="J804">
        <v>76</v>
      </c>
      <c r="K804">
        <v>97</v>
      </c>
      <c r="L804">
        <v>15</v>
      </c>
      <c r="M804">
        <v>98.2</v>
      </c>
      <c r="N804">
        <v>0.31751055392821997</v>
      </c>
      <c r="O804" s="28" t="str">
        <f t="shared" si="12"/>
        <v>Yes</v>
      </c>
    </row>
    <row r="805" spans="1:15" x14ac:dyDescent="0.25">
      <c r="A805">
        <v>22</v>
      </c>
      <c r="B805" t="s">
        <v>17</v>
      </c>
      <c r="C805" t="s">
        <v>21</v>
      </c>
      <c r="D805" t="s">
        <v>16</v>
      </c>
      <c r="E805">
        <v>50.8</v>
      </c>
      <c r="F805">
        <v>789</v>
      </c>
      <c r="G805">
        <v>173</v>
      </c>
      <c r="H805">
        <v>84</v>
      </c>
      <c r="I805">
        <v>47</v>
      </c>
      <c r="J805">
        <v>65</v>
      </c>
      <c r="K805">
        <v>96</v>
      </c>
      <c r="L805">
        <v>18</v>
      </c>
      <c r="M805">
        <v>97.5</v>
      </c>
      <c r="N805">
        <v>0.21365795303557</v>
      </c>
      <c r="O805" s="28" t="str">
        <f t="shared" si="12"/>
        <v>No</v>
      </c>
    </row>
    <row r="806" spans="1:15" x14ac:dyDescent="0.25">
      <c r="A806">
        <v>34</v>
      </c>
      <c r="B806" t="s">
        <v>17</v>
      </c>
      <c r="C806" t="s">
        <v>20</v>
      </c>
      <c r="D806" t="s">
        <v>19</v>
      </c>
      <c r="E806">
        <v>144.9</v>
      </c>
      <c r="F806">
        <v>780</v>
      </c>
      <c r="G806">
        <v>135</v>
      </c>
      <c r="H806">
        <v>74</v>
      </c>
      <c r="I806">
        <v>72</v>
      </c>
      <c r="J806">
        <v>82</v>
      </c>
      <c r="K806">
        <v>97</v>
      </c>
      <c r="L806">
        <v>16</v>
      </c>
      <c r="M806">
        <v>97.9</v>
      </c>
      <c r="N806">
        <v>0.229424458355279</v>
      </c>
      <c r="O806" s="28" t="str">
        <f t="shared" si="12"/>
        <v>No</v>
      </c>
    </row>
    <row r="807" spans="1:15" x14ac:dyDescent="0.25">
      <c r="A807">
        <v>71</v>
      </c>
      <c r="B807" t="s">
        <v>14</v>
      </c>
      <c r="C807" t="s">
        <v>20</v>
      </c>
      <c r="D807" t="s">
        <v>16</v>
      </c>
      <c r="E807">
        <v>64.2</v>
      </c>
      <c r="F807">
        <v>780</v>
      </c>
      <c r="G807">
        <v>130</v>
      </c>
      <c r="H807">
        <v>89</v>
      </c>
      <c r="I807">
        <v>51</v>
      </c>
      <c r="J807">
        <v>68</v>
      </c>
      <c r="K807">
        <v>100</v>
      </c>
      <c r="L807">
        <v>18</v>
      </c>
      <c r="M807">
        <v>97</v>
      </c>
      <c r="N807">
        <v>0.24899794887353199</v>
      </c>
      <c r="O807" s="28" t="str">
        <f t="shared" si="12"/>
        <v>No</v>
      </c>
    </row>
    <row r="808" spans="1:15" x14ac:dyDescent="0.25">
      <c r="A808">
        <v>58</v>
      </c>
      <c r="B808" t="s">
        <v>14</v>
      </c>
      <c r="C808" t="s">
        <v>22</v>
      </c>
      <c r="D808" t="s">
        <v>19</v>
      </c>
      <c r="E808">
        <v>1.2</v>
      </c>
      <c r="F808">
        <v>787</v>
      </c>
      <c r="G808">
        <v>178</v>
      </c>
      <c r="H808">
        <v>92</v>
      </c>
      <c r="I808">
        <v>68</v>
      </c>
      <c r="J808">
        <v>92</v>
      </c>
      <c r="K808">
        <v>96</v>
      </c>
      <c r="L808">
        <v>18</v>
      </c>
      <c r="M808">
        <v>99</v>
      </c>
      <c r="N808">
        <v>0.40981249577298101</v>
      </c>
      <c r="O808" s="28" t="str">
        <f t="shared" si="12"/>
        <v>Yes</v>
      </c>
    </row>
    <row r="809" spans="1:15" x14ac:dyDescent="0.25">
      <c r="A809">
        <v>80</v>
      </c>
      <c r="B809" t="s">
        <v>14</v>
      </c>
      <c r="C809" t="s">
        <v>18</v>
      </c>
      <c r="D809" t="s">
        <v>16</v>
      </c>
      <c r="E809">
        <v>105.6</v>
      </c>
      <c r="F809">
        <v>786</v>
      </c>
      <c r="G809">
        <v>116</v>
      </c>
      <c r="H809">
        <v>63</v>
      </c>
      <c r="I809">
        <v>105</v>
      </c>
      <c r="J809">
        <v>69</v>
      </c>
      <c r="K809">
        <v>100</v>
      </c>
      <c r="L809">
        <v>16</v>
      </c>
      <c r="M809">
        <v>97.5</v>
      </c>
      <c r="N809">
        <v>0.51152318217992998</v>
      </c>
      <c r="O809" s="28" t="str">
        <f t="shared" si="12"/>
        <v>Yes</v>
      </c>
    </row>
    <row r="810" spans="1:15" x14ac:dyDescent="0.25">
      <c r="A810">
        <v>26</v>
      </c>
      <c r="B810" t="s">
        <v>14</v>
      </c>
      <c r="C810" t="s">
        <v>15</v>
      </c>
      <c r="D810" t="s">
        <v>19</v>
      </c>
      <c r="E810">
        <v>3.8</v>
      </c>
      <c r="F810">
        <v>276</v>
      </c>
      <c r="G810">
        <v>116</v>
      </c>
      <c r="H810">
        <v>63</v>
      </c>
      <c r="I810">
        <v>62</v>
      </c>
      <c r="J810">
        <v>103</v>
      </c>
      <c r="K810">
        <v>97</v>
      </c>
      <c r="L810">
        <v>14</v>
      </c>
      <c r="M810">
        <v>99</v>
      </c>
      <c r="N810">
        <v>0.61976365837179703</v>
      </c>
      <c r="O810" s="28" t="str">
        <f t="shared" si="12"/>
        <v>Yes</v>
      </c>
    </row>
    <row r="811" spans="1:15" x14ac:dyDescent="0.25">
      <c r="A811">
        <v>74</v>
      </c>
      <c r="B811" t="s">
        <v>14</v>
      </c>
      <c r="C811" t="s">
        <v>18</v>
      </c>
      <c r="D811" t="s">
        <v>16</v>
      </c>
      <c r="E811">
        <v>56.2</v>
      </c>
      <c r="F811">
        <v>780</v>
      </c>
      <c r="G811">
        <v>128</v>
      </c>
      <c r="H811">
        <v>78</v>
      </c>
      <c r="I811">
        <v>84</v>
      </c>
      <c r="J811">
        <v>78</v>
      </c>
      <c r="K811">
        <v>96</v>
      </c>
      <c r="L811">
        <v>14</v>
      </c>
      <c r="M811">
        <v>98.1</v>
      </c>
      <c r="N811">
        <v>0.559880752833397</v>
      </c>
      <c r="O811" s="28" t="str">
        <f t="shared" si="12"/>
        <v>Yes</v>
      </c>
    </row>
    <row r="812" spans="1:15" x14ac:dyDescent="0.25">
      <c r="A812">
        <v>85</v>
      </c>
      <c r="B812" t="s">
        <v>14</v>
      </c>
      <c r="C812" t="s">
        <v>20</v>
      </c>
      <c r="D812" t="s">
        <v>19</v>
      </c>
      <c r="E812">
        <v>23.2</v>
      </c>
      <c r="F812">
        <v>428</v>
      </c>
      <c r="G812">
        <v>109</v>
      </c>
      <c r="H812">
        <v>78</v>
      </c>
      <c r="I812">
        <v>92</v>
      </c>
      <c r="J812">
        <v>80</v>
      </c>
      <c r="K812">
        <v>96</v>
      </c>
      <c r="L812">
        <v>18</v>
      </c>
      <c r="M812">
        <v>98.2</v>
      </c>
      <c r="N812">
        <v>0.52008805575474304</v>
      </c>
      <c r="O812" s="28" t="str">
        <f t="shared" si="12"/>
        <v>Yes</v>
      </c>
    </row>
    <row r="813" spans="1:15" x14ac:dyDescent="0.25">
      <c r="A813">
        <v>87</v>
      </c>
      <c r="B813" t="s">
        <v>14</v>
      </c>
      <c r="C813" t="s">
        <v>18</v>
      </c>
      <c r="D813" t="s">
        <v>19</v>
      </c>
      <c r="E813">
        <v>5.2</v>
      </c>
      <c r="F813">
        <v>276</v>
      </c>
      <c r="G813">
        <v>118</v>
      </c>
      <c r="H813">
        <v>76</v>
      </c>
      <c r="I813">
        <v>72</v>
      </c>
      <c r="J813">
        <v>60</v>
      </c>
      <c r="K813">
        <v>100</v>
      </c>
      <c r="L813">
        <v>22</v>
      </c>
      <c r="M813">
        <v>97.9</v>
      </c>
      <c r="N813">
        <v>0.74963617387738501</v>
      </c>
      <c r="O813" s="28" t="str">
        <f t="shared" si="12"/>
        <v>Yes</v>
      </c>
    </row>
    <row r="814" spans="1:15" x14ac:dyDescent="0.25">
      <c r="A814">
        <v>46</v>
      </c>
      <c r="B814" t="s">
        <v>14</v>
      </c>
      <c r="C814" t="s">
        <v>18</v>
      </c>
      <c r="D814" t="s">
        <v>16</v>
      </c>
      <c r="E814">
        <v>73.400000000000006</v>
      </c>
      <c r="F814">
        <v>786</v>
      </c>
      <c r="G814">
        <v>132</v>
      </c>
      <c r="H814">
        <v>99</v>
      </c>
      <c r="I814">
        <v>65</v>
      </c>
      <c r="J814">
        <v>103</v>
      </c>
      <c r="K814">
        <v>95</v>
      </c>
      <c r="L814">
        <v>22</v>
      </c>
      <c r="M814">
        <v>97</v>
      </c>
      <c r="N814">
        <v>0.33803558914744403</v>
      </c>
      <c r="O814" s="28" t="str">
        <f t="shared" si="12"/>
        <v>Yes</v>
      </c>
    </row>
    <row r="815" spans="1:15" x14ac:dyDescent="0.25">
      <c r="A815">
        <v>85</v>
      </c>
      <c r="B815" t="s">
        <v>14</v>
      </c>
      <c r="C815" t="s">
        <v>18</v>
      </c>
      <c r="D815" t="s">
        <v>19</v>
      </c>
      <c r="E815">
        <v>43.2</v>
      </c>
      <c r="F815">
        <v>428</v>
      </c>
      <c r="G815">
        <v>120</v>
      </c>
      <c r="H815">
        <v>71</v>
      </c>
      <c r="I815">
        <v>41</v>
      </c>
      <c r="J815">
        <v>80</v>
      </c>
      <c r="K815">
        <v>97</v>
      </c>
      <c r="L815">
        <v>19</v>
      </c>
      <c r="M815">
        <v>98.4</v>
      </c>
      <c r="N815">
        <v>0.77835069758626296</v>
      </c>
      <c r="O815" s="28" t="str">
        <f t="shared" si="12"/>
        <v>Yes</v>
      </c>
    </row>
    <row r="816" spans="1:15" x14ac:dyDescent="0.25">
      <c r="A816">
        <v>55</v>
      </c>
      <c r="B816" t="s">
        <v>14</v>
      </c>
      <c r="C816" t="s">
        <v>22</v>
      </c>
      <c r="D816" t="s">
        <v>19</v>
      </c>
      <c r="E816">
        <v>49.9</v>
      </c>
      <c r="F816">
        <v>789</v>
      </c>
      <c r="G816">
        <v>133</v>
      </c>
      <c r="H816">
        <v>87</v>
      </c>
      <c r="I816">
        <v>110</v>
      </c>
      <c r="J816">
        <v>102</v>
      </c>
      <c r="K816">
        <v>95</v>
      </c>
      <c r="L816">
        <v>18</v>
      </c>
      <c r="M816">
        <v>97.5</v>
      </c>
      <c r="N816">
        <v>0.258411111205262</v>
      </c>
      <c r="O816" s="28" t="str">
        <f t="shared" si="12"/>
        <v>No</v>
      </c>
    </row>
    <row r="817" spans="1:15" x14ac:dyDescent="0.25">
      <c r="A817">
        <v>89</v>
      </c>
      <c r="B817" t="s">
        <v>14</v>
      </c>
      <c r="C817" t="s">
        <v>20</v>
      </c>
      <c r="D817" t="s">
        <v>19</v>
      </c>
      <c r="E817">
        <v>21.2</v>
      </c>
      <c r="F817">
        <v>599</v>
      </c>
      <c r="G817">
        <v>134</v>
      </c>
      <c r="H817">
        <v>65</v>
      </c>
      <c r="I817">
        <v>46</v>
      </c>
      <c r="J817">
        <v>95</v>
      </c>
      <c r="K817">
        <v>100</v>
      </c>
      <c r="L817">
        <v>18</v>
      </c>
      <c r="M817">
        <v>97.3</v>
      </c>
      <c r="N817">
        <v>0.63134365011044302</v>
      </c>
      <c r="O817" s="28" t="str">
        <f t="shared" si="12"/>
        <v>Yes</v>
      </c>
    </row>
    <row r="818" spans="1:15" x14ac:dyDescent="0.25">
      <c r="A818">
        <v>87</v>
      </c>
      <c r="B818" t="s">
        <v>14</v>
      </c>
      <c r="C818" t="s">
        <v>18</v>
      </c>
      <c r="D818" t="s">
        <v>16</v>
      </c>
      <c r="E818">
        <v>15.8</v>
      </c>
      <c r="F818">
        <v>786</v>
      </c>
      <c r="G818">
        <v>123</v>
      </c>
      <c r="H818">
        <v>61</v>
      </c>
      <c r="I818">
        <v>44</v>
      </c>
      <c r="J818">
        <v>68</v>
      </c>
      <c r="K818">
        <v>100</v>
      </c>
      <c r="L818">
        <v>18</v>
      </c>
      <c r="M818">
        <v>97.5</v>
      </c>
      <c r="N818">
        <v>0.54808627401350896</v>
      </c>
      <c r="O818" s="28" t="str">
        <f t="shared" si="12"/>
        <v>Yes</v>
      </c>
    </row>
    <row r="819" spans="1:15" x14ac:dyDescent="0.25">
      <c r="A819">
        <v>85</v>
      </c>
      <c r="B819" t="s">
        <v>14</v>
      </c>
      <c r="C819" t="s">
        <v>20</v>
      </c>
      <c r="D819" t="s">
        <v>16</v>
      </c>
      <c r="E819">
        <v>118.5</v>
      </c>
      <c r="F819">
        <v>780</v>
      </c>
      <c r="G819">
        <v>124</v>
      </c>
      <c r="H819">
        <v>85</v>
      </c>
      <c r="I819">
        <v>80</v>
      </c>
      <c r="J819">
        <v>72</v>
      </c>
      <c r="K819">
        <v>97</v>
      </c>
      <c r="L819">
        <v>16</v>
      </c>
      <c r="M819">
        <v>97.5</v>
      </c>
      <c r="N819">
        <v>0.27243960279010898</v>
      </c>
      <c r="O819" s="28" t="str">
        <f t="shared" si="12"/>
        <v>No</v>
      </c>
    </row>
    <row r="820" spans="1:15" x14ac:dyDescent="0.25">
      <c r="A820">
        <v>88</v>
      </c>
      <c r="B820" t="s">
        <v>17</v>
      </c>
      <c r="C820" t="s">
        <v>18</v>
      </c>
      <c r="D820" t="s">
        <v>19</v>
      </c>
      <c r="E820">
        <v>73.400000000000006</v>
      </c>
      <c r="F820">
        <v>780</v>
      </c>
      <c r="G820">
        <v>158</v>
      </c>
      <c r="H820">
        <v>91</v>
      </c>
      <c r="I820">
        <v>51</v>
      </c>
      <c r="J820">
        <v>80</v>
      </c>
      <c r="K820">
        <v>96</v>
      </c>
      <c r="L820">
        <v>18</v>
      </c>
      <c r="M820">
        <v>97.2</v>
      </c>
      <c r="N820">
        <v>0.431044059157631</v>
      </c>
      <c r="O820" s="28" t="str">
        <f t="shared" si="12"/>
        <v>Yes</v>
      </c>
    </row>
    <row r="821" spans="1:15" x14ac:dyDescent="0.25">
      <c r="A821">
        <v>86</v>
      </c>
      <c r="B821" t="s">
        <v>17</v>
      </c>
      <c r="C821" t="s">
        <v>18</v>
      </c>
      <c r="D821" t="s">
        <v>16</v>
      </c>
      <c r="E821">
        <v>111.2</v>
      </c>
      <c r="F821">
        <v>780</v>
      </c>
      <c r="G821">
        <v>191</v>
      </c>
      <c r="H821">
        <v>104</v>
      </c>
      <c r="I821">
        <v>93</v>
      </c>
      <c r="J821">
        <v>73</v>
      </c>
      <c r="K821">
        <v>93</v>
      </c>
      <c r="L821">
        <v>19</v>
      </c>
      <c r="M821">
        <v>97.7</v>
      </c>
      <c r="N821">
        <v>0.38899416759726302</v>
      </c>
      <c r="O821" s="28" t="str">
        <f t="shared" si="12"/>
        <v>Yes</v>
      </c>
    </row>
    <row r="822" spans="1:15" x14ac:dyDescent="0.25">
      <c r="A822">
        <v>60</v>
      </c>
      <c r="B822" t="s">
        <v>14</v>
      </c>
      <c r="C822" t="s">
        <v>20</v>
      </c>
      <c r="D822" t="s">
        <v>16</v>
      </c>
      <c r="E822">
        <v>21.3</v>
      </c>
      <c r="F822">
        <v>789</v>
      </c>
      <c r="G822">
        <v>124</v>
      </c>
      <c r="H822">
        <v>79</v>
      </c>
      <c r="I822">
        <v>53</v>
      </c>
      <c r="J822">
        <v>82</v>
      </c>
      <c r="K822">
        <v>93</v>
      </c>
      <c r="L822">
        <v>22</v>
      </c>
      <c r="M822">
        <v>99</v>
      </c>
      <c r="N822">
        <v>0.33000965097457802</v>
      </c>
      <c r="O822" s="28" t="str">
        <f t="shared" si="12"/>
        <v>Yes</v>
      </c>
    </row>
    <row r="823" spans="1:15" x14ac:dyDescent="0.25">
      <c r="A823">
        <v>89</v>
      </c>
      <c r="B823" t="s">
        <v>14</v>
      </c>
      <c r="C823" t="s">
        <v>20</v>
      </c>
      <c r="D823" t="s">
        <v>19</v>
      </c>
      <c r="E823">
        <v>166.1</v>
      </c>
      <c r="F823">
        <v>276</v>
      </c>
      <c r="G823">
        <v>141</v>
      </c>
      <c r="H823">
        <v>71</v>
      </c>
      <c r="I823">
        <v>75</v>
      </c>
      <c r="J823">
        <v>96</v>
      </c>
      <c r="K823">
        <v>97</v>
      </c>
      <c r="L823">
        <v>12</v>
      </c>
      <c r="M823">
        <v>99</v>
      </c>
      <c r="N823">
        <v>0.64786992630737505</v>
      </c>
      <c r="O823" s="28" t="str">
        <f t="shared" si="12"/>
        <v>Yes</v>
      </c>
    </row>
    <row r="824" spans="1:15" x14ac:dyDescent="0.25">
      <c r="A824">
        <v>89</v>
      </c>
      <c r="B824" t="s">
        <v>14</v>
      </c>
      <c r="C824" t="s">
        <v>18</v>
      </c>
      <c r="D824" t="s">
        <v>16</v>
      </c>
      <c r="E824">
        <v>88</v>
      </c>
      <c r="F824">
        <v>276</v>
      </c>
      <c r="G824">
        <v>138</v>
      </c>
      <c r="H824">
        <v>74</v>
      </c>
      <c r="I824">
        <v>71</v>
      </c>
      <c r="J824">
        <v>99</v>
      </c>
      <c r="K824">
        <v>92</v>
      </c>
      <c r="L824">
        <v>23</v>
      </c>
      <c r="M824">
        <v>98.6</v>
      </c>
      <c r="N824">
        <v>0.76433646489475704</v>
      </c>
      <c r="O824" s="28" t="str">
        <f t="shared" si="12"/>
        <v>Yes</v>
      </c>
    </row>
    <row r="825" spans="1:15" x14ac:dyDescent="0.25">
      <c r="A825">
        <v>48</v>
      </c>
      <c r="B825" t="s">
        <v>14</v>
      </c>
      <c r="C825" t="s">
        <v>18</v>
      </c>
      <c r="D825" t="s">
        <v>19</v>
      </c>
      <c r="E825">
        <v>13.3</v>
      </c>
      <c r="F825">
        <v>780</v>
      </c>
      <c r="G825">
        <v>144</v>
      </c>
      <c r="H825">
        <v>87</v>
      </c>
      <c r="I825">
        <v>52</v>
      </c>
      <c r="J825">
        <v>67</v>
      </c>
      <c r="K825">
        <v>97</v>
      </c>
      <c r="L825">
        <v>18</v>
      </c>
      <c r="M825">
        <v>98.2</v>
      </c>
      <c r="N825">
        <v>0.50397328550408804</v>
      </c>
      <c r="O825" s="28" t="str">
        <f t="shared" si="12"/>
        <v>Yes</v>
      </c>
    </row>
    <row r="826" spans="1:15" x14ac:dyDescent="0.25">
      <c r="A826">
        <v>89</v>
      </c>
      <c r="B826" t="s">
        <v>17</v>
      </c>
      <c r="C826" t="s">
        <v>20</v>
      </c>
      <c r="D826" t="s">
        <v>19</v>
      </c>
      <c r="E826">
        <v>79.8</v>
      </c>
      <c r="F826">
        <v>780</v>
      </c>
      <c r="G826">
        <v>203</v>
      </c>
      <c r="H826">
        <v>100</v>
      </c>
      <c r="I826">
        <v>116</v>
      </c>
      <c r="J826">
        <v>75</v>
      </c>
      <c r="K826">
        <v>99</v>
      </c>
      <c r="L826">
        <v>19</v>
      </c>
      <c r="M826">
        <v>98.1</v>
      </c>
      <c r="N826">
        <v>0.22331816092475901</v>
      </c>
      <c r="O826" s="28" t="str">
        <f t="shared" si="12"/>
        <v>No</v>
      </c>
    </row>
    <row r="827" spans="1:15" x14ac:dyDescent="0.25">
      <c r="A827">
        <v>89</v>
      </c>
      <c r="B827" t="s">
        <v>17</v>
      </c>
      <c r="C827" t="s">
        <v>20</v>
      </c>
      <c r="D827" t="s">
        <v>19</v>
      </c>
      <c r="E827">
        <v>89.9</v>
      </c>
      <c r="F827">
        <v>780</v>
      </c>
      <c r="G827">
        <v>164</v>
      </c>
      <c r="H827">
        <v>97</v>
      </c>
      <c r="I827">
        <v>79</v>
      </c>
      <c r="J827">
        <v>84</v>
      </c>
      <c r="K827">
        <v>97</v>
      </c>
      <c r="L827">
        <v>16</v>
      </c>
      <c r="M827">
        <v>97.5</v>
      </c>
      <c r="N827">
        <v>0.22536339088239499</v>
      </c>
      <c r="O827" s="28" t="str">
        <f t="shared" si="12"/>
        <v>No</v>
      </c>
    </row>
    <row r="828" spans="1:15" x14ac:dyDescent="0.25">
      <c r="A828">
        <v>89</v>
      </c>
      <c r="B828" t="s">
        <v>17</v>
      </c>
      <c r="C828" t="s">
        <v>20</v>
      </c>
      <c r="D828" t="s">
        <v>16</v>
      </c>
      <c r="E828">
        <v>115.7</v>
      </c>
      <c r="F828">
        <v>780</v>
      </c>
      <c r="G828">
        <v>158</v>
      </c>
      <c r="H828">
        <v>63</v>
      </c>
      <c r="I828">
        <v>98</v>
      </c>
      <c r="J828">
        <v>95</v>
      </c>
      <c r="K828">
        <v>99</v>
      </c>
      <c r="L828">
        <v>15</v>
      </c>
      <c r="M828">
        <v>97</v>
      </c>
      <c r="N828">
        <v>0.26619334662933097</v>
      </c>
      <c r="O828" s="28" t="str">
        <f t="shared" si="12"/>
        <v>No</v>
      </c>
    </row>
    <row r="829" spans="1:15" x14ac:dyDescent="0.25">
      <c r="A829">
        <v>89</v>
      </c>
      <c r="B829" t="s">
        <v>17</v>
      </c>
      <c r="C829" t="s">
        <v>20</v>
      </c>
      <c r="D829" t="s">
        <v>16</v>
      </c>
      <c r="E829">
        <v>82.3</v>
      </c>
      <c r="F829">
        <v>276</v>
      </c>
      <c r="G829">
        <v>186</v>
      </c>
      <c r="H829">
        <v>79</v>
      </c>
      <c r="I829">
        <v>83</v>
      </c>
      <c r="J829">
        <v>99</v>
      </c>
      <c r="K829">
        <v>96</v>
      </c>
      <c r="L829">
        <v>18</v>
      </c>
      <c r="M829">
        <v>97.5</v>
      </c>
      <c r="N829">
        <v>0.46246241110563402</v>
      </c>
      <c r="O829" s="28" t="str">
        <f t="shared" si="12"/>
        <v>Yes</v>
      </c>
    </row>
    <row r="830" spans="1:15" x14ac:dyDescent="0.25">
      <c r="A830">
        <v>79</v>
      </c>
      <c r="B830" t="s">
        <v>17</v>
      </c>
      <c r="C830" t="s">
        <v>21</v>
      </c>
      <c r="D830" t="s">
        <v>19</v>
      </c>
      <c r="E830">
        <v>41.9</v>
      </c>
      <c r="F830">
        <v>780</v>
      </c>
      <c r="G830">
        <v>142</v>
      </c>
      <c r="H830">
        <v>85</v>
      </c>
      <c r="I830">
        <v>45</v>
      </c>
      <c r="J830">
        <v>70</v>
      </c>
      <c r="K830">
        <v>95</v>
      </c>
      <c r="L830">
        <v>17</v>
      </c>
      <c r="M830">
        <v>98.1</v>
      </c>
      <c r="N830">
        <v>0.228808841258797</v>
      </c>
      <c r="O830" s="28" t="str">
        <f t="shared" si="12"/>
        <v>No</v>
      </c>
    </row>
    <row r="831" spans="1:15" x14ac:dyDescent="0.25">
      <c r="A831">
        <v>50</v>
      </c>
      <c r="B831" t="s">
        <v>17</v>
      </c>
      <c r="C831" t="s">
        <v>22</v>
      </c>
      <c r="D831" t="s">
        <v>19</v>
      </c>
      <c r="E831">
        <v>21.2</v>
      </c>
      <c r="F831">
        <v>789</v>
      </c>
      <c r="G831">
        <v>168</v>
      </c>
      <c r="H831">
        <v>85</v>
      </c>
      <c r="I831">
        <v>72</v>
      </c>
      <c r="J831">
        <v>91</v>
      </c>
      <c r="K831">
        <v>98</v>
      </c>
      <c r="L831">
        <v>20</v>
      </c>
      <c r="M831">
        <v>97.7</v>
      </c>
      <c r="N831">
        <v>0.23700399953024001</v>
      </c>
      <c r="O831" s="28" t="str">
        <f t="shared" si="12"/>
        <v>No</v>
      </c>
    </row>
    <row r="832" spans="1:15" x14ac:dyDescent="0.25">
      <c r="A832">
        <v>89</v>
      </c>
      <c r="B832" t="s">
        <v>14</v>
      </c>
      <c r="C832" t="s">
        <v>18</v>
      </c>
      <c r="D832" t="s">
        <v>19</v>
      </c>
      <c r="E832">
        <v>20.100000000000001</v>
      </c>
      <c r="F832">
        <v>276</v>
      </c>
      <c r="G832">
        <v>120</v>
      </c>
      <c r="H832">
        <v>60</v>
      </c>
      <c r="I832">
        <v>39</v>
      </c>
      <c r="J832">
        <v>81</v>
      </c>
      <c r="K832">
        <v>95</v>
      </c>
      <c r="L832">
        <v>12</v>
      </c>
      <c r="M832">
        <v>98.4</v>
      </c>
      <c r="N832">
        <v>0.81558786702604602</v>
      </c>
      <c r="O832" s="28" t="str">
        <f t="shared" si="12"/>
        <v>Yes</v>
      </c>
    </row>
    <row r="833" spans="1:15" x14ac:dyDescent="0.25">
      <c r="A833">
        <v>71</v>
      </c>
      <c r="B833" t="s">
        <v>14</v>
      </c>
      <c r="C833" t="s">
        <v>20</v>
      </c>
      <c r="D833" t="s">
        <v>16</v>
      </c>
      <c r="E833">
        <v>53.7</v>
      </c>
      <c r="F833">
        <v>577</v>
      </c>
      <c r="G833">
        <v>131</v>
      </c>
      <c r="H833">
        <v>69</v>
      </c>
      <c r="I833">
        <v>53</v>
      </c>
      <c r="J833">
        <v>77</v>
      </c>
      <c r="K833">
        <v>95</v>
      </c>
      <c r="L833">
        <v>18</v>
      </c>
      <c r="M833">
        <v>97.3</v>
      </c>
      <c r="N833">
        <v>0.75666918281075701</v>
      </c>
      <c r="O833" s="28" t="str">
        <f t="shared" si="12"/>
        <v>Yes</v>
      </c>
    </row>
    <row r="834" spans="1:15" x14ac:dyDescent="0.25">
      <c r="A834">
        <v>78</v>
      </c>
      <c r="B834" t="s">
        <v>17</v>
      </c>
      <c r="C834" t="s">
        <v>18</v>
      </c>
      <c r="D834" t="s">
        <v>16</v>
      </c>
      <c r="E834">
        <v>135.1</v>
      </c>
      <c r="F834">
        <v>276</v>
      </c>
      <c r="G834">
        <v>130</v>
      </c>
      <c r="H834">
        <v>47</v>
      </c>
      <c r="I834">
        <v>56</v>
      </c>
      <c r="J834">
        <v>56</v>
      </c>
      <c r="K834">
        <v>94</v>
      </c>
      <c r="L834">
        <v>15</v>
      </c>
      <c r="M834">
        <v>99.1</v>
      </c>
      <c r="N834">
        <v>0.79557863784393401</v>
      </c>
      <c r="O834" s="28" t="str">
        <f t="shared" si="12"/>
        <v>Yes</v>
      </c>
    </row>
    <row r="835" spans="1:15" x14ac:dyDescent="0.25">
      <c r="A835">
        <v>89</v>
      </c>
      <c r="B835" t="s">
        <v>17</v>
      </c>
      <c r="C835" t="s">
        <v>18</v>
      </c>
      <c r="D835" t="s">
        <v>16</v>
      </c>
      <c r="E835">
        <v>88.9</v>
      </c>
      <c r="F835">
        <v>780</v>
      </c>
      <c r="G835">
        <v>158</v>
      </c>
      <c r="H835">
        <v>73</v>
      </c>
      <c r="I835">
        <v>88</v>
      </c>
      <c r="J835">
        <v>83</v>
      </c>
      <c r="K835">
        <v>99</v>
      </c>
      <c r="L835">
        <v>16</v>
      </c>
      <c r="M835">
        <v>97.5</v>
      </c>
      <c r="N835">
        <v>0.49764622017232102</v>
      </c>
      <c r="O835" s="28" t="str">
        <f t="shared" ref="O835:O893" si="13">IF(N835&gt;=0.3,"Yes","No")</f>
        <v>Yes</v>
      </c>
    </row>
    <row r="836" spans="1:15" x14ac:dyDescent="0.25">
      <c r="A836">
        <v>40</v>
      </c>
      <c r="B836" t="s">
        <v>14</v>
      </c>
      <c r="C836" t="s">
        <v>22</v>
      </c>
      <c r="D836" t="s">
        <v>16</v>
      </c>
      <c r="E836">
        <v>60</v>
      </c>
      <c r="F836">
        <v>558</v>
      </c>
      <c r="G836">
        <v>131</v>
      </c>
      <c r="H836">
        <v>57</v>
      </c>
      <c r="I836">
        <v>79</v>
      </c>
      <c r="J836">
        <v>55</v>
      </c>
      <c r="K836">
        <v>94</v>
      </c>
      <c r="L836">
        <v>18</v>
      </c>
      <c r="M836">
        <v>97.7</v>
      </c>
      <c r="N836">
        <v>0.72502140742945198</v>
      </c>
      <c r="O836" s="28" t="str">
        <f t="shared" si="13"/>
        <v>Yes</v>
      </c>
    </row>
    <row r="837" spans="1:15" x14ac:dyDescent="0.25">
      <c r="A837">
        <v>89</v>
      </c>
      <c r="B837" t="s">
        <v>17</v>
      </c>
      <c r="C837" t="s">
        <v>20</v>
      </c>
      <c r="D837" t="s">
        <v>19</v>
      </c>
      <c r="E837">
        <v>29.8</v>
      </c>
      <c r="F837">
        <v>486</v>
      </c>
      <c r="G837">
        <v>148</v>
      </c>
      <c r="H837">
        <v>68</v>
      </c>
      <c r="I837">
        <v>57</v>
      </c>
      <c r="J837">
        <v>55</v>
      </c>
      <c r="K837">
        <v>96</v>
      </c>
      <c r="L837">
        <v>18</v>
      </c>
      <c r="M837">
        <v>96.8</v>
      </c>
      <c r="N837">
        <v>0.50925159323212199</v>
      </c>
      <c r="O837" s="28" t="str">
        <f t="shared" si="13"/>
        <v>Yes</v>
      </c>
    </row>
    <row r="838" spans="1:15" x14ac:dyDescent="0.25">
      <c r="A838">
        <v>85</v>
      </c>
      <c r="B838" t="s">
        <v>17</v>
      </c>
      <c r="C838" t="s">
        <v>20</v>
      </c>
      <c r="D838" t="s">
        <v>19</v>
      </c>
      <c r="E838">
        <v>20.399999999999999</v>
      </c>
      <c r="F838">
        <v>276</v>
      </c>
      <c r="G838">
        <v>152</v>
      </c>
      <c r="H838">
        <v>93</v>
      </c>
      <c r="I838">
        <v>71</v>
      </c>
      <c r="J838">
        <v>111</v>
      </c>
      <c r="K838">
        <v>96</v>
      </c>
      <c r="L838">
        <v>19</v>
      </c>
      <c r="M838">
        <v>96.8</v>
      </c>
      <c r="N838">
        <v>0.38224709279392599</v>
      </c>
      <c r="O838" s="28" t="str">
        <f t="shared" si="13"/>
        <v>Yes</v>
      </c>
    </row>
    <row r="839" spans="1:15" x14ac:dyDescent="0.25">
      <c r="A839">
        <v>89</v>
      </c>
      <c r="B839" t="s">
        <v>17</v>
      </c>
      <c r="C839" t="s">
        <v>18</v>
      </c>
      <c r="D839" t="s">
        <v>16</v>
      </c>
      <c r="E839">
        <v>112.4</v>
      </c>
      <c r="F839">
        <v>599</v>
      </c>
      <c r="G839">
        <v>156</v>
      </c>
      <c r="H839">
        <v>95</v>
      </c>
      <c r="I839">
        <v>38</v>
      </c>
      <c r="J839">
        <v>98</v>
      </c>
      <c r="K839">
        <v>93</v>
      </c>
      <c r="L839">
        <v>16</v>
      </c>
      <c r="M839">
        <v>99.1</v>
      </c>
      <c r="N839">
        <v>0.77504323520035701</v>
      </c>
      <c r="O839" s="28" t="str">
        <f t="shared" si="13"/>
        <v>Yes</v>
      </c>
    </row>
    <row r="840" spans="1:15" x14ac:dyDescent="0.25">
      <c r="A840">
        <v>72</v>
      </c>
      <c r="B840" t="s">
        <v>17</v>
      </c>
      <c r="C840" t="s">
        <v>20</v>
      </c>
      <c r="D840" t="s">
        <v>16</v>
      </c>
      <c r="E840">
        <v>56.7</v>
      </c>
      <c r="F840">
        <v>276</v>
      </c>
      <c r="G840">
        <v>130</v>
      </c>
      <c r="H840">
        <v>53</v>
      </c>
      <c r="I840">
        <v>65</v>
      </c>
      <c r="J840">
        <v>75</v>
      </c>
      <c r="K840">
        <v>96</v>
      </c>
      <c r="L840">
        <v>16</v>
      </c>
      <c r="M840">
        <v>99</v>
      </c>
      <c r="N840">
        <v>0.58131944469392405</v>
      </c>
      <c r="O840" s="28" t="str">
        <f t="shared" si="13"/>
        <v>Yes</v>
      </c>
    </row>
    <row r="841" spans="1:15" x14ac:dyDescent="0.25">
      <c r="A841">
        <v>83</v>
      </c>
      <c r="B841" t="s">
        <v>17</v>
      </c>
      <c r="C841" t="s">
        <v>18</v>
      </c>
      <c r="D841" t="s">
        <v>19</v>
      </c>
      <c r="E841">
        <v>5.9</v>
      </c>
      <c r="F841">
        <v>786</v>
      </c>
      <c r="G841">
        <v>132</v>
      </c>
      <c r="H841">
        <v>81</v>
      </c>
      <c r="I841">
        <v>60</v>
      </c>
      <c r="J841">
        <v>115</v>
      </c>
      <c r="K841">
        <v>97</v>
      </c>
      <c r="L841">
        <v>12</v>
      </c>
      <c r="M841">
        <v>97.2</v>
      </c>
      <c r="N841">
        <v>0.43627439269266</v>
      </c>
      <c r="O841" s="28" t="str">
        <f t="shared" si="13"/>
        <v>Yes</v>
      </c>
    </row>
    <row r="842" spans="1:15" x14ac:dyDescent="0.25">
      <c r="A842">
        <v>25</v>
      </c>
      <c r="B842" t="s">
        <v>14</v>
      </c>
      <c r="C842" t="s">
        <v>15</v>
      </c>
      <c r="D842" t="s">
        <v>16</v>
      </c>
      <c r="E842">
        <v>57.3</v>
      </c>
      <c r="F842">
        <v>276</v>
      </c>
      <c r="G842">
        <v>155</v>
      </c>
      <c r="H842">
        <v>86</v>
      </c>
      <c r="I842">
        <v>81</v>
      </c>
      <c r="J842">
        <v>91</v>
      </c>
      <c r="K842">
        <v>97</v>
      </c>
      <c r="L842">
        <v>16</v>
      </c>
      <c r="M842">
        <v>96.8</v>
      </c>
      <c r="N842">
        <v>0.44396543212202799</v>
      </c>
      <c r="O842" s="28" t="str">
        <f t="shared" si="13"/>
        <v>Yes</v>
      </c>
    </row>
    <row r="843" spans="1:15" x14ac:dyDescent="0.25">
      <c r="A843">
        <v>73</v>
      </c>
      <c r="B843" t="s">
        <v>17</v>
      </c>
      <c r="C843" t="s">
        <v>18</v>
      </c>
      <c r="D843" t="s">
        <v>16</v>
      </c>
      <c r="E843">
        <v>68.8</v>
      </c>
      <c r="F843">
        <v>780</v>
      </c>
      <c r="G843">
        <v>107</v>
      </c>
      <c r="H843">
        <v>42</v>
      </c>
      <c r="I843">
        <v>94</v>
      </c>
      <c r="J843">
        <v>91</v>
      </c>
      <c r="K843">
        <v>93</v>
      </c>
      <c r="L843">
        <v>18</v>
      </c>
      <c r="M843">
        <v>97.5</v>
      </c>
      <c r="N843">
        <v>0.51738896301616999</v>
      </c>
      <c r="O843" s="28" t="str">
        <f t="shared" si="13"/>
        <v>Yes</v>
      </c>
    </row>
    <row r="844" spans="1:15" x14ac:dyDescent="0.25">
      <c r="A844">
        <v>88</v>
      </c>
      <c r="B844" t="s">
        <v>17</v>
      </c>
      <c r="C844" t="s">
        <v>20</v>
      </c>
      <c r="D844" t="s">
        <v>19</v>
      </c>
      <c r="E844">
        <v>71.5</v>
      </c>
      <c r="F844">
        <v>780</v>
      </c>
      <c r="G844">
        <v>165</v>
      </c>
      <c r="H844">
        <v>61</v>
      </c>
      <c r="I844">
        <v>38</v>
      </c>
      <c r="J844">
        <v>78</v>
      </c>
      <c r="K844">
        <v>93</v>
      </c>
      <c r="L844">
        <v>20</v>
      </c>
      <c r="M844">
        <v>98.8</v>
      </c>
      <c r="N844">
        <v>0.31289865024006103</v>
      </c>
      <c r="O844" s="28" t="str">
        <f t="shared" si="13"/>
        <v>Yes</v>
      </c>
    </row>
    <row r="845" spans="1:15" x14ac:dyDescent="0.25">
      <c r="A845">
        <v>35</v>
      </c>
      <c r="B845" t="s">
        <v>14</v>
      </c>
      <c r="C845" t="s">
        <v>21</v>
      </c>
      <c r="D845" t="s">
        <v>19</v>
      </c>
      <c r="E845">
        <v>24.4</v>
      </c>
      <c r="F845">
        <v>786</v>
      </c>
      <c r="G845">
        <v>155</v>
      </c>
      <c r="H845">
        <v>100</v>
      </c>
      <c r="I845">
        <v>65</v>
      </c>
      <c r="J845">
        <v>86</v>
      </c>
      <c r="K845">
        <v>97</v>
      </c>
      <c r="L845">
        <v>20</v>
      </c>
      <c r="M845">
        <v>97.9</v>
      </c>
      <c r="N845">
        <v>0.183729489511987</v>
      </c>
      <c r="O845" s="28" t="str">
        <f t="shared" si="13"/>
        <v>No</v>
      </c>
    </row>
    <row r="846" spans="1:15" x14ac:dyDescent="0.25">
      <c r="A846">
        <v>85</v>
      </c>
      <c r="B846" t="s">
        <v>17</v>
      </c>
      <c r="C846" t="s">
        <v>20</v>
      </c>
      <c r="D846" t="s">
        <v>19</v>
      </c>
      <c r="E846">
        <v>66.5</v>
      </c>
      <c r="F846">
        <v>787</v>
      </c>
      <c r="G846">
        <v>150</v>
      </c>
      <c r="H846">
        <v>83</v>
      </c>
      <c r="I846">
        <v>80</v>
      </c>
      <c r="J846">
        <v>103</v>
      </c>
      <c r="K846">
        <v>92</v>
      </c>
      <c r="L846">
        <v>18</v>
      </c>
      <c r="M846">
        <v>97.7</v>
      </c>
      <c r="N846">
        <v>0.33821977516986601</v>
      </c>
      <c r="O846" s="28" t="str">
        <f t="shared" si="13"/>
        <v>Yes</v>
      </c>
    </row>
    <row r="847" spans="1:15" x14ac:dyDescent="0.25">
      <c r="A847">
        <v>86</v>
      </c>
      <c r="B847" t="s">
        <v>17</v>
      </c>
      <c r="C847" t="s">
        <v>20</v>
      </c>
      <c r="D847" t="s">
        <v>19</v>
      </c>
      <c r="E847">
        <v>22.4</v>
      </c>
      <c r="F847">
        <v>780</v>
      </c>
      <c r="G847">
        <v>99</v>
      </c>
      <c r="H847">
        <v>61</v>
      </c>
      <c r="I847">
        <v>46</v>
      </c>
      <c r="J847">
        <v>91</v>
      </c>
      <c r="K847">
        <v>95</v>
      </c>
      <c r="L847">
        <v>16</v>
      </c>
      <c r="M847">
        <v>96.3</v>
      </c>
      <c r="N847">
        <v>0.24359850517739101</v>
      </c>
      <c r="O847" s="28" t="str">
        <f t="shared" si="13"/>
        <v>No</v>
      </c>
    </row>
    <row r="848" spans="1:15" x14ac:dyDescent="0.25">
      <c r="A848">
        <v>46</v>
      </c>
      <c r="B848" t="s">
        <v>17</v>
      </c>
      <c r="C848" t="s">
        <v>22</v>
      </c>
      <c r="D848" t="s">
        <v>16</v>
      </c>
      <c r="E848">
        <v>62.6</v>
      </c>
      <c r="F848">
        <v>786</v>
      </c>
      <c r="G848">
        <v>146</v>
      </c>
      <c r="H848">
        <v>72</v>
      </c>
      <c r="I848">
        <v>77</v>
      </c>
      <c r="J848">
        <v>66</v>
      </c>
      <c r="K848">
        <v>95</v>
      </c>
      <c r="L848">
        <v>20</v>
      </c>
      <c r="M848">
        <v>97.2</v>
      </c>
      <c r="N848">
        <v>0.180948219002772</v>
      </c>
      <c r="O848" s="28" t="str">
        <f t="shared" si="13"/>
        <v>No</v>
      </c>
    </row>
    <row r="849" spans="1:15" x14ac:dyDescent="0.25">
      <c r="A849">
        <v>77</v>
      </c>
      <c r="B849" t="s">
        <v>17</v>
      </c>
      <c r="C849" t="s">
        <v>20</v>
      </c>
      <c r="D849" t="s">
        <v>19</v>
      </c>
      <c r="E849">
        <v>44.2</v>
      </c>
      <c r="F849">
        <v>786</v>
      </c>
      <c r="G849">
        <v>116</v>
      </c>
      <c r="H849">
        <v>86</v>
      </c>
      <c r="I849">
        <v>42</v>
      </c>
      <c r="J849">
        <v>109</v>
      </c>
      <c r="K849">
        <v>96</v>
      </c>
      <c r="L849">
        <v>15</v>
      </c>
      <c r="M849">
        <v>96.1</v>
      </c>
      <c r="N849">
        <v>0.187467527657421</v>
      </c>
      <c r="O849" s="28" t="str">
        <f t="shared" si="13"/>
        <v>No</v>
      </c>
    </row>
    <row r="850" spans="1:15" x14ac:dyDescent="0.25">
      <c r="A850">
        <v>89</v>
      </c>
      <c r="B850" t="s">
        <v>14</v>
      </c>
      <c r="C850" t="s">
        <v>20</v>
      </c>
      <c r="D850" t="s">
        <v>19</v>
      </c>
      <c r="E850">
        <v>96.5</v>
      </c>
      <c r="F850">
        <v>787</v>
      </c>
      <c r="G850">
        <v>101</v>
      </c>
      <c r="H850">
        <v>51</v>
      </c>
      <c r="I850">
        <v>48</v>
      </c>
      <c r="J850">
        <v>80</v>
      </c>
      <c r="K850">
        <v>94</v>
      </c>
      <c r="L850">
        <v>18</v>
      </c>
      <c r="M850">
        <v>97.5</v>
      </c>
      <c r="N850">
        <v>0.48602629744605302</v>
      </c>
      <c r="O850" s="28" t="str">
        <f t="shared" si="13"/>
        <v>Yes</v>
      </c>
    </row>
    <row r="851" spans="1:15" x14ac:dyDescent="0.25">
      <c r="A851">
        <v>89</v>
      </c>
      <c r="B851" t="s">
        <v>17</v>
      </c>
      <c r="C851" t="s">
        <v>18</v>
      </c>
      <c r="D851" t="s">
        <v>16</v>
      </c>
      <c r="E851">
        <v>69.400000000000006</v>
      </c>
      <c r="F851">
        <v>780</v>
      </c>
      <c r="G851">
        <v>118</v>
      </c>
      <c r="H851">
        <v>47</v>
      </c>
      <c r="I851">
        <v>54</v>
      </c>
      <c r="J851">
        <v>59</v>
      </c>
      <c r="K851">
        <v>97</v>
      </c>
      <c r="L851">
        <v>18</v>
      </c>
      <c r="M851">
        <v>96.8</v>
      </c>
      <c r="N851">
        <v>0.52070341871219505</v>
      </c>
      <c r="O851" s="28" t="str">
        <f t="shared" si="13"/>
        <v>Yes</v>
      </c>
    </row>
    <row r="852" spans="1:15" x14ac:dyDescent="0.25">
      <c r="A852">
        <v>72</v>
      </c>
      <c r="B852" t="s">
        <v>14</v>
      </c>
      <c r="C852" t="s">
        <v>15</v>
      </c>
      <c r="D852" t="s">
        <v>16</v>
      </c>
      <c r="E852">
        <v>25.2</v>
      </c>
      <c r="F852">
        <v>599</v>
      </c>
      <c r="G852">
        <v>137</v>
      </c>
      <c r="H852">
        <v>78</v>
      </c>
      <c r="I852">
        <v>60</v>
      </c>
      <c r="J852">
        <v>102</v>
      </c>
      <c r="K852">
        <v>93</v>
      </c>
      <c r="L852">
        <v>16</v>
      </c>
      <c r="M852">
        <v>97.7</v>
      </c>
      <c r="N852">
        <v>0.61829578282171205</v>
      </c>
      <c r="O852" s="28" t="str">
        <f t="shared" si="13"/>
        <v>Yes</v>
      </c>
    </row>
    <row r="853" spans="1:15" x14ac:dyDescent="0.25">
      <c r="A853">
        <v>63</v>
      </c>
      <c r="B853" t="s">
        <v>17</v>
      </c>
      <c r="C853" t="s">
        <v>21</v>
      </c>
      <c r="D853" t="s">
        <v>19</v>
      </c>
      <c r="E853">
        <v>9.9</v>
      </c>
      <c r="F853">
        <v>276</v>
      </c>
      <c r="G853">
        <v>173</v>
      </c>
      <c r="H853">
        <v>76</v>
      </c>
      <c r="I853">
        <v>67</v>
      </c>
      <c r="J853">
        <v>76</v>
      </c>
      <c r="K853">
        <v>95</v>
      </c>
      <c r="L853">
        <v>16</v>
      </c>
      <c r="M853">
        <v>97.3</v>
      </c>
      <c r="N853">
        <v>0.40307129728348101</v>
      </c>
      <c r="O853" s="28" t="str">
        <f t="shared" si="13"/>
        <v>Yes</v>
      </c>
    </row>
    <row r="854" spans="1:15" x14ac:dyDescent="0.25">
      <c r="A854">
        <v>89</v>
      </c>
      <c r="B854" t="s">
        <v>14</v>
      </c>
      <c r="C854" t="s">
        <v>18</v>
      </c>
      <c r="D854" t="s">
        <v>16</v>
      </c>
      <c r="E854">
        <v>90.6</v>
      </c>
      <c r="F854">
        <v>599</v>
      </c>
      <c r="G854">
        <v>173</v>
      </c>
      <c r="H854">
        <v>70</v>
      </c>
      <c r="I854">
        <v>65</v>
      </c>
      <c r="J854">
        <v>94</v>
      </c>
      <c r="K854">
        <v>97</v>
      </c>
      <c r="L854">
        <v>16</v>
      </c>
      <c r="M854">
        <v>97.9</v>
      </c>
      <c r="N854">
        <v>0.81264966754701196</v>
      </c>
      <c r="O854" s="28" t="str">
        <f t="shared" si="13"/>
        <v>Yes</v>
      </c>
    </row>
    <row r="855" spans="1:15" x14ac:dyDescent="0.25">
      <c r="A855">
        <v>62</v>
      </c>
      <c r="B855" t="s">
        <v>17</v>
      </c>
      <c r="C855" t="s">
        <v>18</v>
      </c>
      <c r="D855" t="s">
        <v>19</v>
      </c>
      <c r="E855">
        <v>12.1</v>
      </c>
      <c r="F855">
        <v>428</v>
      </c>
      <c r="G855">
        <v>124</v>
      </c>
      <c r="H855">
        <v>52</v>
      </c>
      <c r="I855">
        <v>83</v>
      </c>
      <c r="J855">
        <v>102</v>
      </c>
      <c r="K855">
        <v>100</v>
      </c>
      <c r="L855">
        <v>18</v>
      </c>
      <c r="M855">
        <v>98.1</v>
      </c>
      <c r="N855">
        <v>0.74526843011891797</v>
      </c>
      <c r="O855" s="28" t="str">
        <f t="shared" si="13"/>
        <v>Yes</v>
      </c>
    </row>
    <row r="856" spans="1:15" x14ac:dyDescent="0.25">
      <c r="A856">
        <v>88</v>
      </c>
      <c r="B856" t="s">
        <v>17</v>
      </c>
      <c r="C856" t="s">
        <v>20</v>
      </c>
      <c r="D856" t="s">
        <v>19</v>
      </c>
      <c r="E856">
        <v>74</v>
      </c>
      <c r="F856">
        <v>428</v>
      </c>
      <c r="G856">
        <v>167</v>
      </c>
      <c r="H856">
        <v>82</v>
      </c>
      <c r="I856">
        <v>49</v>
      </c>
      <c r="J856">
        <v>64</v>
      </c>
      <c r="K856">
        <v>96</v>
      </c>
      <c r="L856">
        <v>12</v>
      </c>
      <c r="M856">
        <v>98.4</v>
      </c>
      <c r="N856">
        <v>0.52615721155617301</v>
      </c>
      <c r="O856" s="28" t="str">
        <f t="shared" si="13"/>
        <v>Yes</v>
      </c>
    </row>
    <row r="857" spans="1:15" x14ac:dyDescent="0.25">
      <c r="A857">
        <v>89</v>
      </c>
      <c r="B857" t="s">
        <v>17</v>
      </c>
      <c r="C857" t="s">
        <v>18</v>
      </c>
      <c r="D857" t="s">
        <v>16</v>
      </c>
      <c r="E857">
        <v>90</v>
      </c>
      <c r="F857">
        <v>428</v>
      </c>
      <c r="G857">
        <v>158</v>
      </c>
      <c r="H857">
        <v>86</v>
      </c>
      <c r="I857">
        <v>27</v>
      </c>
      <c r="J857">
        <v>77</v>
      </c>
      <c r="K857">
        <v>100</v>
      </c>
      <c r="L857">
        <v>17</v>
      </c>
      <c r="M857">
        <v>97.2</v>
      </c>
      <c r="N857">
        <v>0.706957773477636</v>
      </c>
      <c r="O857" s="28" t="str">
        <f t="shared" si="13"/>
        <v>Yes</v>
      </c>
    </row>
    <row r="858" spans="1:15" x14ac:dyDescent="0.25">
      <c r="A858">
        <v>60</v>
      </c>
      <c r="B858" t="s">
        <v>17</v>
      </c>
      <c r="C858" t="s">
        <v>21</v>
      </c>
      <c r="D858" t="s">
        <v>19</v>
      </c>
      <c r="E858">
        <v>20.9</v>
      </c>
      <c r="F858">
        <v>789</v>
      </c>
      <c r="G858">
        <v>148</v>
      </c>
      <c r="H858">
        <v>81</v>
      </c>
      <c r="I858">
        <v>65</v>
      </c>
      <c r="J858">
        <v>67</v>
      </c>
      <c r="K858">
        <v>98</v>
      </c>
      <c r="L858">
        <v>15</v>
      </c>
      <c r="M858">
        <v>97.7</v>
      </c>
      <c r="N858">
        <v>0.25047988631525098</v>
      </c>
      <c r="O858" s="28" t="str">
        <f t="shared" si="13"/>
        <v>No</v>
      </c>
    </row>
    <row r="859" spans="1:15" x14ac:dyDescent="0.25">
      <c r="A859">
        <v>64</v>
      </c>
      <c r="B859" t="s">
        <v>14</v>
      </c>
      <c r="C859" t="s">
        <v>22</v>
      </c>
      <c r="D859" t="s">
        <v>19</v>
      </c>
      <c r="E859">
        <v>3.9</v>
      </c>
      <c r="F859">
        <v>780</v>
      </c>
      <c r="G859">
        <v>136</v>
      </c>
      <c r="H859">
        <v>63</v>
      </c>
      <c r="I859">
        <v>53</v>
      </c>
      <c r="J859">
        <v>84</v>
      </c>
      <c r="K859">
        <v>98</v>
      </c>
      <c r="L859">
        <v>16</v>
      </c>
      <c r="M859">
        <v>99.5</v>
      </c>
      <c r="N859">
        <v>0.37570081632132302</v>
      </c>
      <c r="O859" s="28" t="str">
        <f t="shared" si="13"/>
        <v>Yes</v>
      </c>
    </row>
    <row r="860" spans="1:15" x14ac:dyDescent="0.25">
      <c r="A860">
        <v>76</v>
      </c>
      <c r="B860" t="s">
        <v>14</v>
      </c>
      <c r="C860" t="s">
        <v>15</v>
      </c>
      <c r="D860" t="s">
        <v>19</v>
      </c>
      <c r="E860">
        <v>17.7</v>
      </c>
      <c r="F860">
        <v>780</v>
      </c>
      <c r="G860">
        <v>142</v>
      </c>
      <c r="H860">
        <v>80</v>
      </c>
      <c r="I860">
        <v>69</v>
      </c>
      <c r="J860">
        <v>121</v>
      </c>
      <c r="K860">
        <v>97</v>
      </c>
      <c r="L860">
        <v>16</v>
      </c>
      <c r="M860">
        <v>98.1</v>
      </c>
      <c r="N860">
        <v>0.33608953766467398</v>
      </c>
      <c r="O860" s="28" t="str">
        <f t="shared" si="13"/>
        <v>Yes</v>
      </c>
    </row>
    <row r="861" spans="1:15" x14ac:dyDescent="0.25">
      <c r="A861">
        <v>82</v>
      </c>
      <c r="B861" t="s">
        <v>17</v>
      </c>
      <c r="C861" t="s">
        <v>20</v>
      </c>
      <c r="D861" t="s">
        <v>19</v>
      </c>
      <c r="E861">
        <v>16.3</v>
      </c>
      <c r="F861">
        <v>780</v>
      </c>
      <c r="G861">
        <v>130</v>
      </c>
      <c r="H861">
        <v>83</v>
      </c>
      <c r="I861">
        <v>100</v>
      </c>
      <c r="J861">
        <v>86</v>
      </c>
      <c r="K861">
        <v>98</v>
      </c>
      <c r="L861">
        <v>14</v>
      </c>
      <c r="M861">
        <v>97</v>
      </c>
      <c r="N861">
        <v>0.22605472282945799</v>
      </c>
      <c r="O861" s="28" t="str">
        <f t="shared" si="13"/>
        <v>No</v>
      </c>
    </row>
    <row r="862" spans="1:15" x14ac:dyDescent="0.25">
      <c r="A862">
        <v>52</v>
      </c>
      <c r="B862" t="s">
        <v>17</v>
      </c>
      <c r="C862" t="s">
        <v>15</v>
      </c>
      <c r="D862" t="s">
        <v>19</v>
      </c>
      <c r="E862">
        <v>16.600000000000001</v>
      </c>
      <c r="F862">
        <v>786</v>
      </c>
      <c r="G862">
        <v>134</v>
      </c>
      <c r="H862">
        <v>51</v>
      </c>
      <c r="I862">
        <v>99</v>
      </c>
      <c r="J862">
        <v>76</v>
      </c>
      <c r="K862">
        <v>94</v>
      </c>
      <c r="L862">
        <v>12</v>
      </c>
      <c r="M862">
        <v>98.8</v>
      </c>
      <c r="N862">
        <v>0.29662764962409499</v>
      </c>
      <c r="O862" s="28" t="str">
        <f t="shared" si="13"/>
        <v>No</v>
      </c>
    </row>
    <row r="863" spans="1:15" x14ac:dyDescent="0.25">
      <c r="A863">
        <v>41</v>
      </c>
      <c r="B863" t="s">
        <v>14</v>
      </c>
      <c r="C863" t="s">
        <v>21</v>
      </c>
      <c r="D863" t="s">
        <v>19</v>
      </c>
      <c r="E863">
        <v>31.6</v>
      </c>
      <c r="F863">
        <v>786</v>
      </c>
      <c r="G863">
        <v>152</v>
      </c>
      <c r="H863">
        <v>98</v>
      </c>
      <c r="I863">
        <v>29</v>
      </c>
      <c r="J863">
        <v>80</v>
      </c>
      <c r="K863">
        <v>99</v>
      </c>
      <c r="L863">
        <v>17</v>
      </c>
      <c r="M863">
        <v>97</v>
      </c>
      <c r="N863">
        <v>0.188901015328547</v>
      </c>
      <c r="O863" s="28" t="str">
        <f t="shared" si="13"/>
        <v>No</v>
      </c>
    </row>
    <row r="864" spans="1:15" x14ac:dyDescent="0.25">
      <c r="A864">
        <v>45</v>
      </c>
      <c r="B864" t="s">
        <v>14</v>
      </c>
      <c r="C864" t="s">
        <v>15</v>
      </c>
      <c r="D864" t="s">
        <v>16</v>
      </c>
      <c r="E864">
        <v>93.2</v>
      </c>
      <c r="F864">
        <v>787</v>
      </c>
      <c r="G864">
        <v>153</v>
      </c>
      <c r="H864">
        <v>89</v>
      </c>
      <c r="I864">
        <v>44</v>
      </c>
      <c r="J864">
        <v>56</v>
      </c>
      <c r="K864">
        <v>100</v>
      </c>
      <c r="L864">
        <v>16</v>
      </c>
      <c r="M864">
        <v>99.5</v>
      </c>
      <c r="N864">
        <v>0.49516771740595</v>
      </c>
      <c r="O864" s="28" t="str">
        <f t="shared" si="13"/>
        <v>Yes</v>
      </c>
    </row>
    <row r="865" spans="1:15" x14ac:dyDescent="0.25">
      <c r="A865">
        <v>56</v>
      </c>
      <c r="B865" t="s">
        <v>17</v>
      </c>
      <c r="C865" t="s">
        <v>15</v>
      </c>
      <c r="D865" t="s">
        <v>19</v>
      </c>
      <c r="E865">
        <v>14.5</v>
      </c>
      <c r="F865">
        <v>786</v>
      </c>
      <c r="G865">
        <v>125</v>
      </c>
      <c r="H865">
        <v>83</v>
      </c>
      <c r="I865">
        <v>55</v>
      </c>
      <c r="J865">
        <v>72</v>
      </c>
      <c r="K865">
        <v>95</v>
      </c>
      <c r="L865">
        <v>16</v>
      </c>
      <c r="M865">
        <v>97.7</v>
      </c>
      <c r="N865">
        <v>0.217085546674502</v>
      </c>
      <c r="O865" s="28" t="str">
        <f t="shared" si="13"/>
        <v>No</v>
      </c>
    </row>
    <row r="866" spans="1:15" x14ac:dyDescent="0.25">
      <c r="A866">
        <v>89</v>
      </c>
      <c r="B866" t="s">
        <v>14</v>
      </c>
      <c r="C866" t="s">
        <v>20</v>
      </c>
      <c r="D866" t="s">
        <v>16</v>
      </c>
      <c r="E866">
        <v>38.1</v>
      </c>
      <c r="F866">
        <v>486</v>
      </c>
      <c r="G866">
        <v>155</v>
      </c>
      <c r="H866">
        <v>74</v>
      </c>
      <c r="I866">
        <v>91</v>
      </c>
      <c r="J866">
        <v>79</v>
      </c>
      <c r="K866">
        <v>90</v>
      </c>
      <c r="L866">
        <v>16</v>
      </c>
      <c r="M866">
        <v>99.5</v>
      </c>
      <c r="N866">
        <v>0.66164618257851004</v>
      </c>
      <c r="O866" s="28" t="str">
        <f t="shared" si="13"/>
        <v>Yes</v>
      </c>
    </row>
    <row r="867" spans="1:15" x14ac:dyDescent="0.25">
      <c r="A867">
        <v>66</v>
      </c>
      <c r="B867" t="s">
        <v>17</v>
      </c>
      <c r="C867" t="s">
        <v>18</v>
      </c>
      <c r="D867" t="s">
        <v>16</v>
      </c>
      <c r="E867">
        <v>44.8</v>
      </c>
      <c r="F867">
        <v>789</v>
      </c>
      <c r="G867">
        <v>169</v>
      </c>
      <c r="H867">
        <v>72</v>
      </c>
      <c r="I867">
        <v>83</v>
      </c>
      <c r="J867">
        <v>74</v>
      </c>
      <c r="K867">
        <v>98</v>
      </c>
      <c r="L867">
        <v>18</v>
      </c>
      <c r="M867">
        <v>97.9</v>
      </c>
      <c r="N867">
        <v>0.53839414409436703</v>
      </c>
      <c r="O867" s="28" t="str">
        <f t="shared" si="13"/>
        <v>Yes</v>
      </c>
    </row>
    <row r="868" spans="1:15" x14ac:dyDescent="0.25">
      <c r="A868">
        <v>85</v>
      </c>
      <c r="B868" t="s">
        <v>17</v>
      </c>
      <c r="C868" t="s">
        <v>20</v>
      </c>
      <c r="D868" t="s">
        <v>16</v>
      </c>
      <c r="E868">
        <v>36.4</v>
      </c>
      <c r="F868">
        <v>486</v>
      </c>
      <c r="G868">
        <v>103</v>
      </c>
      <c r="H868">
        <v>67</v>
      </c>
      <c r="I868">
        <v>72</v>
      </c>
      <c r="J868">
        <v>90</v>
      </c>
      <c r="K868">
        <v>100</v>
      </c>
      <c r="L868">
        <v>18</v>
      </c>
      <c r="M868">
        <v>96.4</v>
      </c>
      <c r="N868">
        <v>0.485277592189088</v>
      </c>
      <c r="O868" s="28" t="str">
        <f t="shared" si="13"/>
        <v>Yes</v>
      </c>
    </row>
    <row r="869" spans="1:15" x14ac:dyDescent="0.25">
      <c r="A869">
        <v>62</v>
      </c>
      <c r="B869" t="s">
        <v>14</v>
      </c>
      <c r="C869" t="s">
        <v>18</v>
      </c>
      <c r="D869" t="s">
        <v>19</v>
      </c>
      <c r="E869">
        <v>42.1</v>
      </c>
      <c r="F869">
        <v>780</v>
      </c>
      <c r="G869">
        <v>123</v>
      </c>
      <c r="H869">
        <v>60</v>
      </c>
      <c r="I869">
        <v>72</v>
      </c>
      <c r="J869">
        <v>50</v>
      </c>
      <c r="K869">
        <v>100</v>
      </c>
      <c r="L869">
        <v>16</v>
      </c>
      <c r="M869">
        <v>99.3</v>
      </c>
      <c r="N869">
        <v>0.64060985241258395</v>
      </c>
      <c r="O869" s="28" t="str">
        <f t="shared" si="13"/>
        <v>Yes</v>
      </c>
    </row>
    <row r="870" spans="1:15" x14ac:dyDescent="0.25">
      <c r="A870">
        <v>78</v>
      </c>
      <c r="B870" t="s">
        <v>14</v>
      </c>
      <c r="C870" t="s">
        <v>20</v>
      </c>
      <c r="D870" t="s">
        <v>16</v>
      </c>
      <c r="E870">
        <v>108.2</v>
      </c>
      <c r="F870">
        <v>780</v>
      </c>
      <c r="G870">
        <v>157</v>
      </c>
      <c r="H870">
        <v>71</v>
      </c>
      <c r="I870">
        <v>45</v>
      </c>
      <c r="J870">
        <v>79</v>
      </c>
      <c r="K870">
        <v>94</v>
      </c>
      <c r="L870">
        <v>17</v>
      </c>
      <c r="M870">
        <v>98.2</v>
      </c>
      <c r="N870">
        <v>0.32776805611843102</v>
      </c>
      <c r="O870" s="28" t="str">
        <f t="shared" si="13"/>
        <v>Yes</v>
      </c>
    </row>
    <row r="871" spans="1:15" x14ac:dyDescent="0.25">
      <c r="A871">
        <v>58</v>
      </c>
      <c r="B871" t="s">
        <v>17</v>
      </c>
      <c r="C871" t="s">
        <v>18</v>
      </c>
      <c r="D871" t="s">
        <v>16</v>
      </c>
      <c r="E871">
        <v>11.3</v>
      </c>
      <c r="F871">
        <v>780</v>
      </c>
      <c r="G871">
        <v>138</v>
      </c>
      <c r="H871">
        <v>80</v>
      </c>
      <c r="I871">
        <v>74</v>
      </c>
      <c r="J871">
        <v>100</v>
      </c>
      <c r="K871">
        <v>92</v>
      </c>
      <c r="L871">
        <v>18</v>
      </c>
      <c r="M871">
        <v>98.4</v>
      </c>
      <c r="N871">
        <v>0.45306410525547902</v>
      </c>
      <c r="O871" s="28" t="str">
        <f t="shared" si="13"/>
        <v>Yes</v>
      </c>
    </row>
    <row r="872" spans="1:15" x14ac:dyDescent="0.25">
      <c r="A872">
        <v>89</v>
      </c>
      <c r="B872" t="s">
        <v>14</v>
      </c>
      <c r="C872" t="s">
        <v>20</v>
      </c>
      <c r="D872" t="s">
        <v>16</v>
      </c>
      <c r="E872">
        <v>140.6</v>
      </c>
      <c r="F872">
        <v>276</v>
      </c>
      <c r="G872">
        <v>135</v>
      </c>
      <c r="H872">
        <v>73</v>
      </c>
      <c r="I872">
        <v>96</v>
      </c>
      <c r="J872">
        <v>68</v>
      </c>
      <c r="K872">
        <v>95</v>
      </c>
      <c r="L872">
        <v>17</v>
      </c>
      <c r="M872">
        <v>97.9</v>
      </c>
      <c r="N872">
        <v>0.54321655239002997</v>
      </c>
      <c r="O872" s="28" t="str">
        <f t="shared" si="13"/>
        <v>Yes</v>
      </c>
    </row>
    <row r="873" spans="1:15" x14ac:dyDescent="0.25">
      <c r="A873">
        <v>59</v>
      </c>
      <c r="B873" t="s">
        <v>17</v>
      </c>
      <c r="C873" t="s">
        <v>18</v>
      </c>
      <c r="D873" t="s">
        <v>19</v>
      </c>
      <c r="E873">
        <v>17.5</v>
      </c>
      <c r="F873">
        <v>786</v>
      </c>
      <c r="G873">
        <v>162</v>
      </c>
      <c r="H873">
        <v>81</v>
      </c>
      <c r="I873">
        <v>90</v>
      </c>
      <c r="J873">
        <v>87</v>
      </c>
      <c r="K873">
        <v>99</v>
      </c>
      <c r="L873">
        <v>18</v>
      </c>
      <c r="M873">
        <v>97.9</v>
      </c>
      <c r="N873">
        <v>0.39462477560458897</v>
      </c>
      <c r="O873" s="28" t="str">
        <f t="shared" si="13"/>
        <v>Yes</v>
      </c>
    </row>
    <row r="874" spans="1:15" x14ac:dyDescent="0.25">
      <c r="A874">
        <v>79</v>
      </c>
      <c r="B874" t="s">
        <v>14</v>
      </c>
      <c r="C874" t="s">
        <v>18</v>
      </c>
      <c r="D874" t="s">
        <v>19</v>
      </c>
      <c r="E874">
        <v>25.5</v>
      </c>
      <c r="F874">
        <v>786</v>
      </c>
      <c r="G874">
        <v>121</v>
      </c>
      <c r="H874">
        <v>69</v>
      </c>
      <c r="I874">
        <v>59</v>
      </c>
      <c r="J874">
        <v>62</v>
      </c>
      <c r="K874">
        <v>98</v>
      </c>
      <c r="L874">
        <v>23</v>
      </c>
      <c r="M874">
        <v>97.2</v>
      </c>
      <c r="N874">
        <v>0.45439419002165898</v>
      </c>
      <c r="O874" s="28" t="str">
        <f t="shared" si="13"/>
        <v>Yes</v>
      </c>
    </row>
    <row r="875" spans="1:15" x14ac:dyDescent="0.25">
      <c r="A875">
        <v>59</v>
      </c>
      <c r="B875" t="s">
        <v>14</v>
      </c>
      <c r="C875" t="s">
        <v>18</v>
      </c>
      <c r="D875" t="s">
        <v>19</v>
      </c>
      <c r="E875">
        <v>21.7</v>
      </c>
      <c r="F875">
        <v>786</v>
      </c>
      <c r="G875">
        <v>133</v>
      </c>
      <c r="H875">
        <v>87</v>
      </c>
      <c r="I875">
        <v>49</v>
      </c>
      <c r="J875">
        <v>102</v>
      </c>
      <c r="K875">
        <v>95</v>
      </c>
      <c r="L875">
        <v>18</v>
      </c>
      <c r="M875">
        <v>97.5</v>
      </c>
      <c r="N875">
        <v>0.43442430115028502</v>
      </c>
      <c r="O875" s="28" t="str">
        <f t="shared" si="13"/>
        <v>Yes</v>
      </c>
    </row>
    <row r="876" spans="1:15" x14ac:dyDescent="0.25">
      <c r="A876">
        <v>66</v>
      </c>
      <c r="B876" t="s">
        <v>17</v>
      </c>
      <c r="C876" t="s">
        <v>20</v>
      </c>
      <c r="D876" t="s">
        <v>19</v>
      </c>
      <c r="E876">
        <v>22.9</v>
      </c>
      <c r="F876">
        <v>276</v>
      </c>
      <c r="G876">
        <v>133</v>
      </c>
      <c r="H876">
        <v>54</v>
      </c>
      <c r="I876">
        <v>25</v>
      </c>
      <c r="J876">
        <v>58</v>
      </c>
      <c r="K876">
        <v>91</v>
      </c>
      <c r="L876">
        <v>18</v>
      </c>
      <c r="M876">
        <v>98.1</v>
      </c>
      <c r="N876">
        <v>0.52289708995971895</v>
      </c>
      <c r="O876" s="28" t="str">
        <f t="shared" si="13"/>
        <v>Yes</v>
      </c>
    </row>
    <row r="877" spans="1:15" x14ac:dyDescent="0.25">
      <c r="A877">
        <v>60</v>
      </c>
      <c r="B877" t="s">
        <v>17</v>
      </c>
      <c r="C877" t="s">
        <v>22</v>
      </c>
      <c r="D877" t="s">
        <v>19</v>
      </c>
      <c r="E877">
        <v>44.4</v>
      </c>
      <c r="F877">
        <v>789</v>
      </c>
      <c r="G877">
        <v>143</v>
      </c>
      <c r="H877">
        <v>55</v>
      </c>
      <c r="I877">
        <v>101</v>
      </c>
      <c r="J877">
        <v>74</v>
      </c>
      <c r="K877">
        <v>99</v>
      </c>
      <c r="L877">
        <v>15</v>
      </c>
      <c r="M877">
        <v>97.9</v>
      </c>
      <c r="N877">
        <v>0.30740779345931502</v>
      </c>
      <c r="O877" s="28" t="str">
        <f t="shared" si="13"/>
        <v>Yes</v>
      </c>
    </row>
    <row r="878" spans="1:15" x14ac:dyDescent="0.25">
      <c r="A878">
        <v>88</v>
      </c>
      <c r="B878" t="s">
        <v>17</v>
      </c>
      <c r="C878" t="s">
        <v>18</v>
      </c>
      <c r="D878" t="s">
        <v>19</v>
      </c>
      <c r="E878">
        <v>66.7</v>
      </c>
      <c r="F878">
        <v>558</v>
      </c>
      <c r="G878">
        <v>143</v>
      </c>
      <c r="H878">
        <v>83</v>
      </c>
      <c r="I878">
        <v>70</v>
      </c>
      <c r="J878">
        <v>89</v>
      </c>
      <c r="K878">
        <v>97</v>
      </c>
      <c r="L878">
        <v>18</v>
      </c>
      <c r="M878">
        <v>97.9</v>
      </c>
      <c r="N878">
        <v>0.83546123451255705</v>
      </c>
      <c r="O878" s="28" t="str">
        <f t="shared" si="13"/>
        <v>Yes</v>
      </c>
    </row>
    <row r="879" spans="1:15" x14ac:dyDescent="0.25">
      <c r="A879">
        <v>88</v>
      </c>
      <c r="B879" t="s">
        <v>14</v>
      </c>
      <c r="C879" t="s">
        <v>18</v>
      </c>
      <c r="D879" t="s">
        <v>16</v>
      </c>
      <c r="E879">
        <v>89.4</v>
      </c>
      <c r="F879">
        <v>780</v>
      </c>
      <c r="G879">
        <v>154</v>
      </c>
      <c r="H879">
        <v>94</v>
      </c>
      <c r="I879">
        <v>53</v>
      </c>
      <c r="J879">
        <v>97</v>
      </c>
      <c r="K879">
        <v>100</v>
      </c>
      <c r="L879">
        <v>16</v>
      </c>
      <c r="M879">
        <v>99.7</v>
      </c>
      <c r="N879">
        <v>0.62869238833406704</v>
      </c>
      <c r="O879" s="28" t="str">
        <f t="shared" si="13"/>
        <v>Yes</v>
      </c>
    </row>
    <row r="880" spans="1:15" x14ac:dyDescent="0.25">
      <c r="A880">
        <v>53</v>
      </c>
      <c r="B880" t="s">
        <v>14</v>
      </c>
      <c r="C880" t="s">
        <v>21</v>
      </c>
      <c r="D880" t="s">
        <v>19</v>
      </c>
      <c r="E880">
        <v>36.6</v>
      </c>
      <c r="F880">
        <v>486</v>
      </c>
      <c r="G880">
        <v>108</v>
      </c>
      <c r="H880">
        <v>77</v>
      </c>
      <c r="I880">
        <v>65</v>
      </c>
      <c r="J880">
        <v>64</v>
      </c>
      <c r="K880">
        <v>92</v>
      </c>
      <c r="L880">
        <v>18</v>
      </c>
      <c r="M880">
        <v>97.7</v>
      </c>
      <c r="N880">
        <v>0.48829847056328202</v>
      </c>
      <c r="O880" s="28" t="str">
        <f t="shared" si="13"/>
        <v>Yes</v>
      </c>
    </row>
    <row r="881" spans="1:15" x14ac:dyDescent="0.25">
      <c r="A881">
        <v>67</v>
      </c>
      <c r="B881" t="s">
        <v>17</v>
      </c>
      <c r="C881" t="s">
        <v>18</v>
      </c>
      <c r="D881" t="s">
        <v>16</v>
      </c>
      <c r="E881">
        <v>31.5</v>
      </c>
      <c r="F881">
        <v>789</v>
      </c>
      <c r="G881">
        <v>119</v>
      </c>
      <c r="H881">
        <v>56</v>
      </c>
      <c r="I881">
        <v>58</v>
      </c>
      <c r="J881">
        <v>66</v>
      </c>
      <c r="K881">
        <v>96</v>
      </c>
      <c r="L881">
        <v>16</v>
      </c>
      <c r="M881">
        <v>99</v>
      </c>
      <c r="N881">
        <v>0.63246177275205695</v>
      </c>
      <c r="O881" s="28" t="str">
        <f t="shared" si="13"/>
        <v>Yes</v>
      </c>
    </row>
    <row r="882" spans="1:15" x14ac:dyDescent="0.25">
      <c r="A882">
        <v>89</v>
      </c>
      <c r="B882" t="s">
        <v>17</v>
      </c>
      <c r="C882" t="s">
        <v>18</v>
      </c>
      <c r="D882" t="s">
        <v>16</v>
      </c>
      <c r="E882">
        <v>56</v>
      </c>
      <c r="F882">
        <v>486</v>
      </c>
      <c r="G882">
        <v>124</v>
      </c>
      <c r="H882">
        <v>57</v>
      </c>
      <c r="I882">
        <v>71</v>
      </c>
      <c r="J882">
        <v>88</v>
      </c>
      <c r="K882">
        <v>90</v>
      </c>
      <c r="L882">
        <v>20</v>
      </c>
      <c r="M882">
        <v>99.3</v>
      </c>
      <c r="N882">
        <v>0.79682986424293301</v>
      </c>
      <c r="O882" s="28" t="str">
        <f t="shared" si="13"/>
        <v>Yes</v>
      </c>
    </row>
    <row r="883" spans="1:15" x14ac:dyDescent="0.25">
      <c r="A883">
        <v>52</v>
      </c>
      <c r="B883" t="s">
        <v>17</v>
      </c>
      <c r="C883" t="s">
        <v>21</v>
      </c>
      <c r="D883" t="s">
        <v>19</v>
      </c>
      <c r="E883">
        <v>43.8</v>
      </c>
      <c r="F883">
        <v>780</v>
      </c>
      <c r="G883">
        <v>115</v>
      </c>
      <c r="H883">
        <v>70</v>
      </c>
      <c r="I883">
        <v>64</v>
      </c>
      <c r="J883">
        <v>65</v>
      </c>
      <c r="K883">
        <v>100</v>
      </c>
      <c r="L883">
        <v>16</v>
      </c>
      <c r="M883">
        <v>97.7</v>
      </c>
      <c r="N883">
        <v>0.22399795904838599</v>
      </c>
      <c r="O883" s="28" t="str">
        <f t="shared" si="13"/>
        <v>No</v>
      </c>
    </row>
    <row r="884" spans="1:15" x14ac:dyDescent="0.25">
      <c r="A884">
        <v>55</v>
      </c>
      <c r="B884" t="s">
        <v>14</v>
      </c>
      <c r="C884" t="s">
        <v>18</v>
      </c>
      <c r="D884" t="s">
        <v>16</v>
      </c>
      <c r="E884">
        <v>64.7</v>
      </c>
      <c r="F884">
        <v>599</v>
      </c>
      <c r="G884">
        <v>169</v>
      </c>
      <c r="H884">
        <v>71</v>
      </c>
      <c r="I884">
        <v>88</v>
      </c>
      <c r="J884">
        <v>79</v>
      </c>
      <c r="K884">
        <v>94</v>
      </c>
      <c r="L884">
        <v>20</v>
      </c>
      <c r="M884">
        <v>98.1</v>
      </c>
      <c r="N884">
        <v>0.77536235131207099</v>
      </c>
      <c r="O884" s="28" t="str">
        <f t="shared" si="13"/>
        <v>Yes</v>
      </c>
    </row>
    <row r="885" spans="1:15" x14ac:dyDescent="0.25">
      <c r="A885">
        <v>77</v>
      </c>
      <c r="B885" t="s">
        <v>14</v>
      </c>
      <c r="C885" t="s">
        <v>20</v>
      </c>
      <c r="D885" t="s">
        <v>19</v>
      </c>
      <c r="E885">
        <v>24</v>
      </c>
      <c r="F885">
        <v>780</v>
      </c>
      <c r="G885">
        <v>138</v>
      </c>
      <c r="H885">
        <v>70</v>
      </c>
      <c r="I885">
        <v>58</v>
      </c>
      <c r="J885">
        <v>82</v>
      </c>
      <c r="K885">
        <v>93</v>
      </c>
      <c r="L885">
        <v>14</v>
      </c>
      <c r="M885">
        <v>97.5</v>
      </c>
      <c r="N885">
        <v>0.30780548048458301</v>
      </c>
      <c r="O885" s="28" t="str">
        <f t="shared" si="13"/>
        <v>Yes</v>
      </c>
    </row>
    <row r="886" spans="1:15" x14ac:dyDescent="0.25">
      <c r="A886">
        <v>50</v>
      </c>
      <c r="B886" t="s">
        <v>17</v>
      </c>
      <c r="C886" t="s">
        <v>22</v>
      </c>
      <c r="D886" t="s">
        <v>19</v>
      </c>
      <c r="E886">
        <v>18</v>
      </c>
      <c r="F886">
        <v>558</v>
      </c>
      <c r="G886">
        <v>121</v>
      </c>
      <c r="H886">
        <v>76</v>
      </c>
      <c r="I886">
        <v>73</v>
      </c>
      <c r="J886">
        <v>71</v>
      </c>
      <c r="K886">
        <v>99</v>
      </c>
      <c r="L886">
        <v>21</v>
      </c>
      <c r="M886">
        <v>99.5</v>
      </c>
      <c r="N886">
        <v>0.70390258807033701</v>
      </c>
      <c r="O886" s="28" t="str">
        <f t="shared" si="13"/>
        <v>Yes</v>
      </c>
    </row>
    <row r="887" spans="1:15" x14ac:dyDescent="0.25">
      <c r="A887">
        <v>72</v>
      </c>
      <c r="B887" t="s">
        <v>14</v>
      </c>
      <c r="C887" t="s">
        <v>18</v>
      </c>
      <c r="D887" t="s">
        <v>19</v>
      </c>
      <c r="E887">
        <v>13.7</v>
      </c>
      <c r="F887">
        <v>780</v>
      </c>
      <c r="G887">
        <v>114</v>
      </c>
      <c r="H887">
        <v>74</v>
      </c>
      <c r="I887">
        <v>64</v>
      </c>
      <c r="J887">
        <v>55</v>
      </c>
      <c r="K887">
        <v>100</v>
      </c>
      <c r="L887">
        <v>22</v>
      </c>
      <c r="M887">
        <v>95.7</v>
      </c>
      <c r="N887">
        <v>0.42125509828214402</v>
      </c>
      <c r="O887" s="28" t="str">
        <f t="shared" si="13"/>
        <v>Yes</v>
      </c>
    </row>
    <row r="888" spans="1:15" x14ac:dyDescent="0.25">
      <c r="A888">
        <v>85</v>
      </c>
      <c r="B888" t="s">
        <v>14</v>
      </c>
      <c r="C888" t="s">
        <v>20</v>
      </c>
      <c r="D888" t="s">
        <v>16</v>
      </c>
      <c r="E888">
        <v>77.099999999999994</v>
      </c>
      <c r="F888">
        <v>786</v>
      </c>
      <c r="G888">
        <v>201</v>
      </c>
      <c r="H888">
        <v>87</v>
      </c>
      <c r="I888">
        <v>45</v>
      </c>
      <c r="J888">
        <v>71</v>
      </c>
      <c r="K888">
        <v>93</v>
      </c>
      <c r="L888">
        <v>18</v>
      </c>
      <c r="M888">
        <v>97.9</v>
      </c>
      <c r="N888">
        <v>0.25959684087563001</v>
      </c>
      <c r="O888" s="28" t="str">
        <f t="shared" si="13"/>
        <v>No</v>
      </c>
    </row>
    <row r="889" spans="1:15" x14ac:dyDescent="0.25">
      <c r="A889">
        <v>31</v>
      </c>
      <c r="B889" t="s">
        <v>17</v>
      </c>
      <c r="C889" t="s">
        <v>22</v>
      </c>
      <c r="D889" t="s">
        <v>19</v>
      </c>
      <c r="E889">
        <v>39.799999999999997</v>
      </c>
      <c r="F889">
        <v>789</v>
      </c>
      <c r="G889">
        <v>136</v>
      </c>
      <c r="H889">
        <v>55</v>
      </c>
      <c r="I889">
        <v>36</v>
      </c>
      <c r="J889">
        <v>65</v>
      </c>
      <c r="K889">
        <v>97</v>
      </c>
      <c r="L889">
        <v>16</v>
      </c>
      <c r="M889">
        <v>97.5</v>
      </c>
      <c r="N889">
        <v>0.282711692632311</v>
      </c>
      <c r="O889" s="28" t="str">
        <f t="shared" si="13"/>
        <v>No</v>
      </c>
    </row>
    <row r="890" spans="1:15" x14ac:dyDescent="0.25">
      <c r="A890">
        <v>86</v>
      </c>
      <c r="B890" t="s">
        <v>14</v>
      </c>
      <c r="C890" t="s">
        <v>20</v>
      </c>
      <c r="D890" t="s">
        <v>16</v>
      </c>
      <c r="E890">
        <v>68.599999999999994</v>
      </c>
      <c r="F890">
        <v>786</v>
      </c>
      <c r="G890">
        <v>122</v>
      </c>
      <c r="H890">
        <v>62</v>
      </c>
      <c r="I890">
        <v>37</v>
      </c>
      <c r="J890">
        <v>65</v>
      </c>
      <c r="K890">
        <v>97</v>
      </c>
      <c r="L890">
        <v>16</v>
      </c>
      <c r="M890">
        <v>95.9</v>
      </c>
      <c r="N890">
        <v>0.24888799339342599</v>
      </c>
      <c r="O890" s="28" t="str">
        <f t="shared" si="13"/>
        <v>No</v>
      </c>
    </row>
    <row r="891" spans="1:15" x14ac:dyDescent="0.25">
      <c r="A891">
        <v>48</v>
      </c>
      <c r="B891" t="s">
        <v>14</v>
      </c>
      <c r="C891" t="s">
        <v>22</v>
      </c>
      <c r="D891" t="s">
        <v>19</v>
      </c>
      <c r="E891">
        <v>22.9</v>
      </c>
      <c r="F891">
        <v>786</v>
      </c>
      <c r="G891">
        <v>135</v>
      </c>
      <c r="H891">
        <v>96</v>
      </c>
      <c r="I891">
        <v>63</v>
      </c>
      <c r="J891">
        <v>106</v>
      </c>
      <c r="K891">
        <v>96</v>
      </c>
      <c r="L891">
        <v>18</v>
      </c>
      <c r="M891">
        <v>98.2</v>
      </c>
      <c r="N891">
        <v>0.213948764521567</v>
      </c>
      <c r="O891" s="28" t="str">
        <f t="shared" si="13"/>
        <v>No</v>
      </c>
    </row>
    <row r="892" spans="1:15" x14ac:dyDescent="0.25">
      <c r="A892">
        <v>80</v>
      </c>
      <c r="B892" t="s">
        <v>17</v>
      </c>
      <c r="C892" t="s">
        <v>20</v>
      </c>
      <c r="D892" t="s">
        <v>19</v>
      </c>
      <c r="E892">
        <v>28.7</v>
      </c>
      <c r="F892">
        <v>789</v>
      </c>
      <c r="G892">
        <v>145</v>
      </c>
      <c r="H892">
        <v>78</v>
      </c>
      <c r="I892">
        <v>62</v>
      </c>
      <c r="J892">
        <v>69</v>
      </c>
      <c r="K892">
        <v>98</v>
      </c>
      <c r="L892">
        <v>20</v>
      </c>
      <c r="M892">
        <v>98.1</v>
      </c>
      <c r="N892">
        <v>0.28672853525497</v>
      </c>
      <c r="O892" s="28" t="str">
        <f t="shared" si="13"/>
        <v>No</v>
      </c>
    </row>
    <row r="893" spans="1:15" x14ac:dyDescent="0.25">
      <c r="A893">
        <v>50</v>
      </c>
      <c r="B893" t="s">
        <v>17</v>
      </c>
      <c r="C893" t="s">
        <v>15</v>
      </c>
      <c r="D893" t="s">
        <v>19</v>
      </c>
      <c r="E893">
        <v>20.8</v>
      </c>
      <c r="F893">
        <v>789</v>
      </c>
      <c r="G893">
        <v>92</v>
      </c>
      <c r="H893">
        <v>51</v>
      </c>
      <c r="I893">
        <v>78</v>
      </c>
      <c r="J893">
        <v>55</v>
      </c>
      <c r="K893">
        <v>100</v>
      </c>
      <c r="L893">
        <v>13</v>
      </c>
      <c r="M893">
        <v>97.7</v>
      </c>
      <c r="N893">
        <v>0.34473388301119501</v>
      </c>
      <c r="O893" s="28" t="str">
        <f t="shared" si="13"/>
        <v>Yes</v>
      </c>
    </row>
  </sheetData>
  <mergeCells count="2">
    <mergeCell ref="S3:T3"/>
    <mergeCell ref="Q5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EF8A-52A5-4415-8596-DE0782BC32BA}">
  <dimension ref="A1:U893"/>
  <sheetViews>
    <sheetView topLeftCell="H1" workbookViewId="0">
      <selection activeCell="P2" sqref="P2"/>
    </sheetView>
  </sheetViews>
  <sheetFormatPr defaultRowHeight="15" x14ac:dyDescent="0.25"/>
  <cols>
    <col min="14" max="14" width="18.5703125" customWidth="1"/>
    <col min="15" max="15" width="7.5703125" style="28" bestFit="1" customWidth="1"/>
    <col min="17" max="17" width="13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8" t="s">
        <v>3</v>
      </c>
      <c r="P1">
        <v>0.4</v>
      </c>
      <c r="Q1" s="8" t="s">
        <v>52</v>
      </c>
    </row>
    <row r="2" spans="1:21" x14ac:dyDescent="0.25">
      <c r="A2">
        <v>54</v>
      </c>
      <c r="B2" t="s">
        <v>14</v>
      </c>
      <c r="C2" t="s">
        <v>15</v>
      </c>
      <c r="D2" t="s">
        <v>16</v>
      </c>
      <c r="E2">
        <v>37.299999999999997</v>
      </c>
      <c r="F2">
        <v>428</v>
      </c>
      <c r="G2">
        <v>153</v>
      </c>
      <c r="H2">
        <v>111</v>
      </c>
      <c r="I2">
        <v>26</v>
      </c>
      <c r="J2">
        <v>73</v>
      </c>
      <c r="K2">
        <v>100</v>
      </c>
      <c r="L2">
        <v>18</v>
      </c>
      <c r="M2">
        <v>98.2</v>
      </c>
      <c r="N2">
        <v>0.48426229838935497</v>
      </c>
      <c r="O2" s="28" t="str">
        <f>IF(N2&gt;=$P$1,"Yes","No")</f>
        <v>Yes</v>
      </c>
    </row>
    <row r="3" spans="1:21" x14ac:dyDescent="0.25">
      <c r="A3">
        <v>89</v>
      </c>
      <c r="B3" t="s">
        <v>17</v>
      </c>
      <c r="C3" t="s">
        <v>18</v>
      </c>
      <c r="D3" t="s">
        <v>19</v>
      </c>
      <c r="E3">
        <v>89.7</v>
      </c>
      <c r="F3">
        <v>599</v>
      </c>
      <c r="G3">
        <v>123</v>
      </c>
      <c r="H3">
        <v>64</v>
      </c>
      <c r="I3">
        <v>68</v>
      </c>
      <c r="J3">
        <v>86</v>
      </c>
      <c r="K3">
        <v>94</v>
      </c>
      <c r="L3">
        <v>18</v>
      </c>
      <c r="M3">
        <v>95.9</v>
      </c>
      <c r="N3">
        <v>0.71863927703614305</v>
      </c>
      <c r="O3" s="28" t="str">
        <f t="shared" ref="O3:O66" si="0">IF(N3&gt;=$P$1,"Yes","No")</f>
        <v>Yes</v>
      </c>
      <c r="Q3" s="1"/>
      <c r="R3" s="1"/>
      <c r="S3" s="10" t="s">
        <v>24</v>
      </c>
      <c r="T3" s="10"/>
      <c r="U3" s="1"/>
    </row>
    <row r="4" spans="1:21" x14ac:dyDescent="0.25">
      <c r="A4">
        <v>83</v>
      </c>
      <c r="B4" t="s">
        <v>17</v>
      </c>
      <c r="C4" t="s">
        <v>18</v>
      </c>
      <c r="D4" t="s">
        <v>16</v>
      </c>
      <c r="E4">
        <v>96.3</v>
      </c>
      <c r="F4">
        <v>786</v>
      </c>
      <c r="G4">
        <v>105</v>
      </c>
      <c r="H4">
        <v>55</v>
      </c>
      <c r="I4">
        <v>29</v>
      </c>
      <c r="J4">
        <v>81</v>
      </c>
      <c r="K4">
        <v>94</v>
      </c>
      <c r="L4">
        <v>18</v>
      </c>
      <c r="M4">
        <v>97.3</v>
      </c>
      <c r="N4">
        <v>0.46743854445897898</v>
      </c>
      <c r="O4" s="28" t="str">
        <f t="shared" si="0"/>
        <v>Yes</v>
      </c>
      <c r="Q4" s="1"/>
      <c r="R4" s="1"/>
      <c r="S4" s="6" t="s">
        <v>19</v>
      </c>
      <c r="T4" s="6" t="s">
        <v>16</v>
      </c>
      <c r="U4" s="1"/>
    </row>
    <row r="5" spans="1:21" x14ac:dyDescent="0.25">
      <c r="A5">
        <v>54</v>
      </c>
      <c r="B5" t="s">
        <v>17</v>
      </c>
      <c r="C5" t="s">
        <v>20</v>
      </c>
      <c r="D5" t="s">
        <v>19</v>
      </c>
      <c r="E5">
        <v>18.3</v>
      </c>
      <c r="F5">
        <v>786</v>
      </c>
      <c r="G5">
        <v>105</v>
      </c>
      <c r="H5">
        <v>56</v>
      </c>
      <c r="I5">
        <v>63</v>
      </c>
      <c r="J5">
        <v>80</v>
      </c>
      <c r="K5">
        <v>99</v>
      </c>
      <c r="L5">
        <v>14</v>
      </c>
      <c r="M5">
        <v>99.1</v>
      </c>
      <c r="N5">
        <v>0.28177110749210399</v>
      </c>
      <c r="O5" s="28" t="str">
        <f t="shared" si="0"/>
        <v>No</v>
      </c>
      <c r="Q5" s="10" t="s">
        <v>23</v>
      </c>
      <c r="R5" s="6" t="s">
        <v>19</v>
      </c>
      <c r="S5" s="2">
        <f>COUNTIFS($O$2:$O$893,"No",$D$2:$D$893,"No")</f>
        <v>303</v>
      </c>
      <c r="T5" s="2">
        <f>COUNTIFS($O$2:$O$893,"No",$D$2:$D$893,"Yes")</f>
        <v>122</v>
      </c>
      <c r="U5" s="3">
        <f>SUM(S5:T5)</f>
        <v>425</v>
      </c>
    </row>
    <row r="6" spans="1:21" x14ac:dyDescent="0.25">
      <c r="A6">
        <v>83</v>
      </c>
      <c r="B6" t="s">
        <v>17</v>
      </c>
      <c r="C6" t="s">
        <v>15</v>
      </c>
      <c r="D6" t="s">
        <v>16</v>
      </c>
      <c r="E6">
        <v>112.8</v>
      </c>
      <c r="F6">
        <v>558</v>
      </c>
      <c r="G6">
        <v>96</v>
      </c>
      <c r="H6">
        <v>61</v>
      </c>
      <c r="I6">
        <v>59</v>
      </c>
      <c r="J6">
        <v>91</v>
      </c>
      <c r="K6">
        <v>100</v>
      </c>
      <c r="L6">
        <v>16</v>
      </c>
      <c r="M6">
        <v>99.7</v>
      </c>
      <c r="N6">
        <v>0.80272022823431999</v>
      </c>
      <c r="O6" s="28" t="str">
        <f t="shared" si="0"/>
        <v>Yes</v>
      </c>
      <c r="Q6" s="10"/>
      <c r="R6" s="6" t="s">
        <v>16</v>
      </c>
      <c r="S6" s="2">
        <f>COUNTIFS($O$2:$O$893,"Yes",$D$2:$D$893,"No")</f>
        <v>193</v>
      </c>
      <c r="T6" s="2">
        <f>COUNTIFS($O$2:$O$893,"Yes",$D$2:$D$893,"Yes")</f>
        <v>274</v>
      </c>
      <c r="U6" s="3">
        <f>SUM(S6:T6)</f>
        <v>467</v>
      </c>
    </row>
    <row r="7" spans="1:21" x14ac:dyDescent="0.25">
      <c r="A7">
        <v>50</v>
      </c>
      <c r="B7" t="s">
        <v>17</v>
      </c>
      <c r="C7" t="s">
        <v>18</v>
      </c>
      <c r="D7" t="s">
        <v>16</v>
      </c>
      <c r="E7">
        <v>109.9</v>
      </c>
      <c r="F7">
        <v>780</v>
      </c>
      <c r="G7">
        <v>93</v>
      </c>
      <c r="H7">
        <v>48</v>
      </c>
      <c r="I7">
        <v>48</v>
      </c>
      <c r="J7">
        <v>72</v>
      </c>
      <c r="K7">
        <v>97</v>
      </c>
      <c r="L7">
        <v>17</v>
      </c>
      <c r="M7">
        <v>95.7</v>
      </c>
      <c r="N7">
        <v>0.423732653932409</v>
      </c>
      <c r="O7" s="28" t="str">
        <f t="shared" si="0"/>
        <v>Yes</v>
      </c>
      <c r="Q7" s="7"/>
      <c r="R7" s="1"/>
      <c r="S7" s="3">
        <f>SUM(S5:S6)</f>
        <v>496</v>
      </c>
      <c r="T7" s="3">
        <f>SUM(T5:T6)</f>
        <v>396</v>
      </c>
      <c r="U7" s="3">
        <f>SUM(S5:T6)</f>
        <v>892</v>
      </c>
    </row>
    <row r="8" spans="1:21" x14ac:dyDescent="0.25">
      <c r="A8">
        <v>52</v>
      </c>
      <c r="B8" t="s">
        <v>14</v>
      </c>
      <c r="C8" t="s">
        <v>21</v>
      </c>
      <c r="D8" t="s">
        <v>19</v>
      </c>
      <c r="E8">
        <v>5.5</v>
      </c>
      <c r="F8">
        <v>786</v>
      </c>
      <c r="G8">
        <v>133</v>
      </c>
      <c r="H8">
        <v>85</v>
      </c>
      <c r="I8">
        <v>69</v>
      </c>
      <c r="J8">
        <v>117</v>
      </c>
      <c r="K8">
        <v>94</v>
      </c>
      <c r="L8">
        <v>18</v>
      </c>
      <c r="M8">
        <v>97.3</v>
      </c>
      <c r="N8">
        <v>0.19845150152191399</v>
      </c>
      <c r="O8" s="28" t="str">
        <f t="shared" si="0"/>
        <v>No</v>
      </c>
      <c r="Q8" s="8"/>
    </row>
    <row r="9" spans="1:21" x14ac:dyDescent="0.25">
      <c r="A9">
        <v>61</v>
      </c>
      <c r="B9" t="s">
        <v>17</v>
      </c>
      <c r="C9" t="s">
        <v>21</v>
      </c>
      <c r="D9" t="s">
        <v>19</v>
      </c>
      <c r="E9">
        <v>28.1</v>
      </c>
      <c r="F9">
        <v>780</v>
      </c>
      <c r="G9">
        <v>137</v>
      </c>
      <c r="H9">
        <v>82</v>
      </c>
      <c r="I9">
        <v>61</v>
      </c>
      <c r="J9">
        <v>69</v>
      </c>
      <c r="K9">
        <v>95</v>
      </c>
      <c r="L9">
        <v>14</v>
      </c>
      <c r="M9">
        <v>97.7</v>
      </c>
      <c r="N9">
        <v>0.217378812893704</v>
      </c>
      <c r="O9" s="28" t="str">
        <f t="shared" si="0"/>
        <v>No</v>
      </c>
      <c r="Q9" s="8"/>
    </row>
    <row r="10" spans="1:21" x14ac:dyDescent="0.25">
      <c r="A10">
        <v>72</v>
      </c>
      <c r="B10" t="s">
        <v>17</v>
      </c>
      <c r="C10" t="s">
        <v>20</v>
      </c>
      <c r="D10" t="s">
        <v>19</v>
      </c>
      <c r="E10">
        <v>16.399999999999999</v>
      </c>
      <c r="F10">
        <v>578</v>
      </c>
      <c r="G10">
        <v>154</v>
      </c>
      <c r="H10">
        <v>67</v>
      </c>
      <c r="I10">
        <v>70</v>
      </c>
      <c r="J10">
        <v>77</v>
      </c>
      <c r="K10">
        <v>99</v>
      </c>
      <c r="L10">
        <v>18</v>
      </c>
      <c r="M10">
        <v>97.7</v>
      </c>
      <c r="N10">
        <v>0.40679382475871201</v>
      </c>
      <c r="O10" s="28" t="str">
        <f t="shared" si="0"/>
        <v>Yes</v>
      </c>
      <c r="Q10" s="9" t="s">
        <v>25</v>
      </c>
      <c r="R10" s="4">
        <f>(S5+T6)/U7</f>
        <v>0.64686098654708524</v>
      </c>
    </row>
    <row r="11" spans="1:21" x14ac:dyDescent="0.25">
      <c r="A11">
        <v>22</v>
      </c>
      <c r="B11" t="s">
        <v>17</v>
      </c>
      <c r="C11" t="s">
        <v>22</v>
      </c>
      <c r="D11" t="s">
        <v>19</v>
      </c>
      <c r="E11">
        <v>34.6</v>
      </c>
      <c r="F11">
        <v>787</v>
      </c>
      <c r="G11">
        <v>112</v>
      </c>
      <c r="H11">
        <v>76</v>
      </c>
      <c r="I11">
        <v>86</v>
      </c>
      <c r="J11">
        <v>65</v>
      </c>
      <c r="K11">
        <v>99</v>
      </c>
      <c r="L11">
        <v>15</v>
      </c>
      <c r="M11">
        <v>98.1</v>
      </c>
      <c r="N11">
        <v>0.307108770562252</v>
      </c>
      <c r="O11" s="28" t="str">
        <f t="shared" si="0"/>
        <v>No</v>
      </c>
      <c r="Q11" s="9" t="s">
        <v>26</v>
      </c>
      <c r="R11" s="4">
        <f>S5/S7</f>
        <v>0.61088709677419351</v>
      </c>
    </row>
    <row r="12" spans="1:21" x14ac:dyDescent="0.25">
      <c r="A12">
        <v>31</v>
      </c>
      <c r="B12" t="s">
        <v>17</v>
      </c>
      <c r="C12" t="s">
        <v>22</v>
      </c>
      <c r="D12" t="s">
        <v>16</v>
      </c>
      <c r="E12">
        <v>44.8</v>
      </c>
      <c r="F12">
        <v>789</v>
      </c>
      <c r="G12">
        <v>122</v>
      </c>
      <c r="H12">
        <v>66</v>
      </c>
      <c r="I12">
        <v>50</v>
      </c>
      <c r="J12">
        <v>86</v>
      </c>
      <c r="K12">
        <v>99</v>
      </c>
      <c r="L12">
        <v>12</v>
      </c>
      <c r="M12">
        <v>98.4</v>
      </c>
      <c r="N12">
        <v>0.30634644208056899</v>
      </c>
      <c r="O12" s="28" t="str">
        <f t="shared" si="0"/>
        <v>No</v>
      </c>
      <c r="Q12" s="9" t="s">
        <v>27</v>
      </c>
      <c r="R12" s="4">
        <f>T6/T7</f>
        <v>0.69191919191919193</v>
      </c>
    </row>
    <row r="13" spans="1:21" x14ac:dyDescent="0.25">
      <c r="A13">
        <v>82</v>
      </c>
      <c r="B13" t="s">
        <v>17</v>
      </c>
      <c r="C13" t="s">
        <v>18</v>
      </c>
      <c r="D13" t="s">
        <v>16</v>
      </c>
      <c r="E13">
        <v>157.69999999999999</v>
      </c>
      <c r="F13">
        <v>780</v>
      </c>
      <c r="G13">
        <v>160</v>
      </c>
      <c r="H13">
        <v>74</v>
      </c>
      <c r="I13">
        <v>74</v>
      </c>
      <c r="J13">
        <v>63</v>
      </c>
      <c r="K13">
        <v>98</v>
      </c>
      <c r="L13">
        <v>18</v>
      </c>
      <c r="M13">
        <v>96.8</v>
      </c>
      <c r="N13">
        <v>0.44241939518941698</v>
      </c>
      <c r="O13" s="28" t="str">
        <f t="shared" si="0"/>
        <v>Yes</v>
      </c>
      <c r="R13" s="11" t="s">
        <v>30</v>
      </c>
      <c r="S13" s="11" t="s">
        <v>31</v>
      </c>
    </row>
    <row r="14" spans="1:21" x14ac:dyDescent="0.25">
      <c r="A14">
        <v>70</v>
      </c>
      <c r="B14" t="s">
        <v>14</v>
      </c>
      <c r="C14" t="s">
        <v>18</v>
      </c>
      <c r="D14" t="s">
        <v>16</v>
      </c>
      <c r="E14">
        <v>42.8</v>
      </c>
      <c r="F14">
        <v>780</v>
      </c>
      <c r="G14">
        <v>163</v>
      </c>
      <c r="H14">
        <v>72</v>
      </c>
      <c r="I14">
        <v>43</v>
      </c>
      <c r="J14">
        <v>102</v>
      </c>
      <c r="K14">
        <v>97</v>
      </c>
      <c r="L14">
        <v>17</v>
      </c>
      <c r="M14">
        <v>97.7</v>
      </c>
      <c r="N14">
        <v>0.57496712774418202</v>
      </c>
      <c r="O14" s="28" t="str">
        <f t="shared" si="0"/>
        <v>Yes</v>
      </c>
      <c r="Q14" s="9" t="s">
        <v>29</v>
      </c>
      <c r="R14" s="13">
        <f>COUNTIF(D3:D894,"nO")/U7</f>
        <v>0.55605381165919288</v>
      </c>
      <c r="S14" s="13">
        <f>S5/U5</f>
        <v>0.71294117647058819</v>
      </c>
    </row>
    <row r="15" spans="1:21" x14ac:dyDescent="0.25">
      <c r="A15">
        <v>78</v>
      </c>
      <c r="B15" t="s">
        <v>14</v>
      </c>
      <c r="C15" t="s">
        <v>20</v>
      </c>
      <c r="D15" t="s">
        <v>19</v>
      </c>
      <c r="E15">
        <v>2.1</v>
      </c>
      <c r="F15">
        <v>578</v>
      </c>
      <c r="G15">
        <v>135</v>
      </c>
      <c r="H15">
        <v>78</v>
      </c>
      <c r="I15">
        <v>48</v>
      </c>
      <c r="J15">
        <v>90</v>
      </c>
      <c r="K15">
        <v>97</v>
      </c>
      <c r="L15">
        <v>20</v>
      </c>
      <c r="M15">
        <v>97.9</v>
      </c>
      <c r="N15">
        <v>0.45333297203947798</v>
      </c>
      <c r="O15" s="28" t="str">
        <f t="shared" si="0"/>
        <v>Yes</v>
      </c>
      <c r="Q15" s="9" t="s">
        <v>28</v>
      </c>
      <c r="R15" s="13">
        <f>COUNTIF(D2:D893,"Yes")/U7</f>
        <v>0.44394618834080718</v>
      </c>
      <c r="S15" s="14">
        <f>T5/U5</f>
        <v>0.28705882352941176</v>
      </c>
    </row>
    <row r="16" spans="1:21" x14ac:dyDescent="0.25">
      <c r="A16">
        <v>88</v>
      </c>
      <c r="B16" t="s">
        <v>14</v>
      </c>
      <c r="C16" t="s">
        <v>20</v>
      </c>
      <c r="D16" t="s">
        <v>19</v>
      </c>
      <c r="E16">
        <v>65.7</v>
      </c>
      <c r="F16">
        <v>780</v>
      </c>
      <c r="G16">
        <v>115</v>
      </c>
      <c r="H16">
        <v>77</v>
      </c>
      <c r="I16">
        <v>68</v>
      </c>
      <c r="J16">
        <v>67</v>
      </c>
      <c r="K16">
        <v>97</v>
      </c>
      <c r="L16">
        <v>16</v>
      </c>
      <c r="M16">
        <v>97.9</v>
      </c>
      <c r="N16">
        <v>0.30415365551825102</v>
      </c>
      <c r="O16" s="28" t="str">
        <f t="shared" si="0"/>
        <v>No</v>
      </c>
    </row>
    <row r="17" spans="1:19" x14ac:dyDescent="0.25">
      <c r="A17">
        <v>89</v>
      </c>
      <c r="B17" t="s">
        <v>17</v>
      </c>
      <c r="C17" t="s">
        <v>18</v>
      </c>
      <c r="D17" t="s">
        <v>16</v>
      </c>
      <c r="E17">
        <v>90</v>
      </c>
      <c r="F17">
        <v>780</v>
      </c>
      <c r="G17">
        <v>148</v>
      </c>
      <c r="H17">
        <v>73</v>
      </c>
      <c r="I17">
        <v>50</v>
      </c>
      <c r="J17">
        <v>92</v>
      </c>
      <c r="K17">
        <v>97</v>
      </c>
      <c r="L17">
        <v>18</v>
      </c>
      <c r="M17">
        <v>99.3</v>
      </c>
      <c r="N17">
        <v>0.58032759861538996</v>
      </c>
      <c r="O17" s="28" t="str">
        <f t="shared" si="0"/>
        <v>Yes</v>
      </c>
      <c r="R17" s="26"/>
      <c r="S17" s="56">
        <f>S15</f>
        <v>0.28705882352941176</v>
      </c>
    </row>
    <row r="18" spans="1:19" x14ac:dyDescent="0.25">
      <c r="A18">
        <v>89</v>
      </c>
      <c r="B18" t="s">
        <v>17</v>
      </c>
      <c r="C18" t="s">
        <v>18</v>
      </c>
      <c r="D18" t="s">
        <v>16</v>
      </c>
      <c r="E18">
        <v>110.6</v>
      </c>
      <c r="F18">
        <v>780</v>
      </c>
      <c r="G18">
        <v>114</v>
      </c>
      <c r="H18">
        <v>82</v>
      </c>
      <c r="I18">
        <v>42</v>
      </c>
      <c r="J18">
        <v>70</v>
      </c>
      <c r="K18">
        <v>95</v>
      </c>
      <c r="L18">
        <v>23</v>
      </c>
      <c r="M18">
        <v>97.6</v>
      </c>
      <c r="N18">
        <v>0.43009555370254399</v>
      </c>
      <c r="O18" s="28" t="str">
        <f t="shared" si="0"/>
        <v>Yes</v>
      </c>
      <c r="R18" s="26">
        <v>0.2</v>
      </c>
      <c r="S18" s="12">
        <f t="dataTable" ref="S18:S25" dt2D="0" dtr="0" r1="P1"/>
        <v>0.1111111111111111</v>
      </c>
    </row>
    <row r="19" spans="1:19" x14ac:dyDescent="0.25">
      <c r="A19">
        <v>57</v>
      </c>
      <c r="B19" t="s">
        <v>14</v>
      </c>
      <c r="C19" t="s">
        <v>18</v>
      </c>
      <c r="D19" t="s">
        <v>19</v>
      </c>
      <c r="E19">
        <v>34.700000000000003</v>
      </c>
      <c r="F19">
        <v>786</v>
      </c>
      <c r="G19">
        <v>131</v>
      </c>
      <c r="H19">
        <v>62</v>
      </c>
      <c r="I19">
        <v>73</v>
      </c>
      <c r="J19">
        <v>85</v>
      </c>
      <c r="K19">
        <v>93</v>
      </c>
      <c r="L19">
        <v>16</v>
      </c>
      <c r="M19">
        <v>98.6</v>
      </c>
      <c r="N19">
        <v>0.54170646654605803</v>
      </c>
      <c r="O19" s="28" t="str">
        <f t="shared" si="0"/>
        <v>Yes</v>
      </c>
      <c r="R19" s="26">
        <v>0.3</v>
      </c>
      <c r="S19" s="12">
        <v>0.2153846153846154</v>
      </c>
    </row>
    <row r="20" spans="1:19" x14ac:dyDescent="0.25">
      <c r="A20">
        <v>57</v>
      </c>
      <c r="B20" t="s">
        <v>17</v>
      </c>
      <c r="C20" t="s">
        <v>15</v>
      </c>
      <c r="D20" t="s">
        <v>16</v>
      </c>
      <c r="E20">
        <v>39.6</v>
      </c>
      <c r="F20">
        <v>780</v>
      </c>
      <c r="G20">
        <v>114</v>
      </c>
      <c r="H20">
        <v>65</v>
      </c>
      <c r="I20">
        <v>63</v>
      </c>
      <c r="J20">
        <v>72</v>
      </c>
      <c r="K20">
        <v>99</v>
      </c>
      <c r="L20">
        <v>16</v>
      </c>
      <c r="M20">
        <v>97.3</v>
      </c>
      <c r="N20">
        <v>0.26505104667456902</v>
      </c>
      <c r="O20" s="28" t="str">
        <f t="shared" si="0"/>
        <v>No</v>
      </c>
      <c r="R20" s="26">
        <v>0.4</v>
      </c>
      <c r="S20" s="12">
        <v>0.28705882352941176</v>
      </c>
    </row>
    <row r="21" spans="1:19" x14ac:dyDescent="0.25">
      <c r="A21">
        <v>81</v>
      </c>
      <c r="B21" t="s">
        <v>17</v>
      </c>
      <c r="C21" t="s">
        <v>18</v>
      </c>
      <c r="D21" t="s">
        <v>16</v>
      </c>
      <c r="E21">
        <v>134.6</v>
      </c>
      <c r="F21">
        <v>780</v>
      </c>
      <c r="G21">
        <v>158</v>
      </c>
      <c r="H21">
        <v>72</v>
      </c>
      <c r="I21">
        <v>47</v>
      </c>
      <c r="J21">
        <v>78</v>
      </c>
      <c r="K21">
        <v>99</v>
      </c>
      <c r="L21">
        <v>16</v>
      </c>
      <c r="M21">
        <v>97.9</v>
      </c>
      <c r="N21">
        <v>0.52989959705497103</v>
      </c>
      <c r="O21" s="28" t="str">
        <f t="shared" si="0"/>
        <v>Yes</v>
      </c>
      <c r="R21" s="26">
        <v>0.5</v>
      </c>
      <c r="S21" s="12">
        <v>0.32379248658318427</v>
      </c>
    </row>
    <row r="22" spans="1:19" x14ac:dyDescent="0.25">
      <c r="A22">
        <v>89</v>
      </c>
      <c r="B22" t="s">
        <v>17</v>
      </c>
      <c r="C22" t="s">
        <v>20</v>
      </c>
      <c r="D22" t="s">
        <v>16</v>
      </c>
      <c r="E22">
        <v>63.1</v>
      </c>
      <c r="F22">
        <v>787</v>
      </c>
      <c r="G22">
        <v>147</v>
      </c>
      <c r="H22">
        <v>67</v>
      </c>
      <c r="I22">
        <v>108</v>
      </c>
      <c r="J22">
        <v>91</v>
      </c>
      <c r="K22">
        <v>95</v>
      </c>
      <c r="L22">
        <v>20</v>
      </c>
      <c r="M22">
        <v>97.3</v>
      </c>
      <c r="N22">
        <v>0.344976955714828</v>
      </c>
      <c r="O22" s="28" t="str">
        <f t="shared" si="0"/>
        <v>No</v>
      </c>
      <c r="R22" s="26">
        <v>0.6</v>
      </c>
      <c r="S22" s="12">
        <v>0.37212643678160917</v>
      </c>
    </row>
    <row r="23" spans="1:19" x14ac:dyDescent="0.25">
      <c r="A23">
        <v>56</v>
      </c>
      <c r="B23" t="s">
        <v>17</v>
      </c>
      <c r="C23" t="s">
        <v>18</v>
      </c>
      <c r="D23" t="s">
        <v>16</v>
      </c>
      <c r="E23">
        <v>65.599999999999994</v>
      </c>
      <c r="F23">
        <v>786</v>
      </c>
      <c r="G23">
        <v>124</v>
      </c>
      <c r="H23">
        <v>61</v>
      </c>
      <c r="I23">
        <v>71</v>
      </c>
      <c r="J23">
        <v>78</v>
      </c>
      <c r="K23">
        <v>92</v>
      </c>
      <c r="L23">
        <v>15</v>
      </c>
      <c r="M23">
        <v>97.7</v>
      </c>
      <c r="N23">
        <v>0.43155834967354301</v>
      </c>
      <c r="O23" s="28" t="str">
        <f t="shared" si="0"/>
        <v>Yes</v>
      </c>
      <c r="R23" s="26">
        <v>0.7</v>
      </c>
      <c r="S23" s="12">
        <v>0.40154440154440152</v>
      </c>
    </row>
    <row r="24" spans="1:19" x14ac:dyDescent="0.25">
      <c r="A24">
        <v>86</v>
      </c>
      <c r="B24" t="s">
        <v>17</v>
      </c>
      <c r="C24" t="s">
        <v>18</v>
      </c>
      <c r="D24" t="s">
        <v>16</v>
      </c>
      <c r="E24">
        <v>67.2</v>
      </c>
      <c r="F24">
        <v>276</v>
      </c>
      <c r="G24">
        <v>101</v>
      </c>
      <c r="H24">
        <v>51</v>
      </c>
      <c r="I24">
        <v>54</v>
      </c>
      <c r="J24">
        <v>80</v>
      </c>
      <c r="K24">
        <v>94</v>
      </c>
      <c r="L24">
        <v>18</v>
      </c>
      <c r="M24">
        <v>97.5</v>
      </c>
      <c r="N24">
        <v>0.74758191649051897</v>
      </c>
      <c r="O24" s="28" t="str">
        <f t="shared" si="0"/>
        <v>Yes</v>
      </c>
      <c r="R24" s="26">
        <v>0.8</v>
      </c>
      <c r="S24" s="12">
        <v>0.43742824339839265</v>
      </c>
    </row>
    <row r="25" spans="1:19" x14ac:dyDescent="0.25">
      <c r="A25">
        <v>89</v>
      </c>
      <c r="B25" t="s">
        <v>17</v>
      </c>
      <c r="C25" t="s">
        <v>18</v>
      </c>
      <c r="D25" t="s">
        <v>16</v>
      </c>
      <c r="E25">
        <v>90.5</v>
      </c>
      <c r="F25">
        <v>780</v>
      </c>
      <c r="G25">
        <v>112</v>
      </c>
      <c r="H25">
        <v>54</v>
      </c>
      <c r="I25">
        <v>93</v>
      </c>
      <c r="J25">
        <v>58</v>
      </c>
      <c r="K25">
        <v>99</v>
      </c>
      <c r="L25">
        <v>16</v>
      </c>
      <c r="M25">
        <v>99.5</v>
      </c>
      <c r="N25">
        <v>0.61623957801940699</v>
      </c>
      <c r="O25" s="28" t="str">
        <f t="shared" si="0"/>
        <v>Yes</v>
      </c>
      <c r="R25" s="26">
        <v>0.9</v>
      </c>
      <c r="S25" s="12">
        <v>0.44394618834080718</v>
      </c>
    </row>
    <row r="26" spans="1:19" x14ac:dyDescent="0.25">
      <c r="A26">
        <v>82</v>
      </c>
      <c r="B26" t="s">
        <v>17</v>
      </c>
      <c r="C26" t="s">
        <v>18</v>
      </c>
      <c r="D26" t="s">
        <v>16</v>
      </c>
      <c r="E26">
        <v>90.1</v>
      </c>
      <c r="F26">
        <v>428</v>
      </c>
      <c r="G26">
        <v>151</v>
      </c>
      <c r="H26">
        <v>66</v>
      </c>
      <c r="I26">
        <v>37</v>
      </c>
      <c r="J26">
        <v>64</v>
      </c>
      <c r="K26">
        <v>92</v>
      </c>
      <c r="L26">
        <v>20</v>
      </c>
      <c r="M26">
        <v>97.9</v>
      </c>
      <c r="N26">
        <v>0.72508808204574804</v>
      </c>
      <c r="O26" s="28" t="str">
        <f t="shared" si="0"/>
        <v>Yes</v>
      </c>
      <c r="S26" s="40"/>
    </row>
    <row r="27" spans="1:19" x14ac:dyDescent="0.25">
      <c r="A27">
        <v>80</v>
      </c>
      <c r="B27" t="s">
        <v>14</v>
      </c>
      <c r="C27" t="s">
        <v>18</v>
      </c>
      <c r="D27" t="s">
        <v>19</v>
      </c>
      <c r="E27">
        <v>88.8</v>
      </c>
      <c r="F27">
        <v>780</v>
      </c>
      <c r="G27">
        <v>146</v>
      </c>
      <c r="H27">
        <v>69</v>
      </c>
      <c r="I27">
        <v>79</v>
      </c>
      <c r="J27">
        <v>89</v>
      </c>
      <c r="K27">
        <v>99</v>
      </c>
      <c r="L27">
        <v>16</v>
      </c>
      <c r="M27">
        <v>97.5</v>
      </c>
      <c r="N27">
        <v>0.57120611264383903</v>
      </c>
      <c r="O27" s="28" t="str">
        <f t="shared" si="0"/>
        <v>Yes</v>
      </c>
      <c r="S27" s="40"/>
    </row>
    <row r="28" spans="1:19" x14ac:dyDescent="0.25">
      <c r="A28">
        <v>61</v>
      </c>
      <c r="B28" t="s">
        <v>17</v>
      </c>
      <c r="C28" t="s">
        <v>22</v>
      </c>
      <c r="D28" t="s">
        <v>19</v>
      </c>
      <c r="E28">
        <v>26.8</v>
      </c>
      <c r="F28">
        <v>786</v>
      </c>
      <c r="G28">
        <v>168</v>
      </c>
      <c r="H28">
        <v>87</v>
      </c>
      <c r="I28">
        <v>59</v>
      </c>
      <c r="J28">
        <v>83</v>
      </c>
      <c r="K28">
        <v>99</v>
      </c>
      <c r="L28">
        <v>18</v>
      </c>
      <c r="M28">
        <v>96.4</v>
      </c>
      <c r="N28">
        <v>0.175442527404364</v>
      </c>
      <c r="O28" s="28" t="str">
        <f t="shared" si="0"/>
        <v>No</v>
      </c>
      <c r="S28" s="40"/>
    </row>
    <row r="29" spans="1:19" x14ac:dyDescent="0.25">
      <c r="A29">
        <v>23</v>
      </c>
      <c r="B29" t="s">
        <v>17</v>
      </c>
      <c r="C29" t="s">
        <v>21</v>
      </c>
      <c r="D29" t="s">
        <v>19</v>
      </c>
      <c r="E29">
        <v>21</v>
      </c>
      <c r="F29">
        <v>789</v>
      </c>
      <c r="G29">
        <v>127</v>
      </c>
      <c r="H29">
        <v>71</v>
      </c>
      <c r="I29">
        <v>67</v>
      </c>
      <c r="J29">
        <v>57</v>
      </c>
      <c r="K29">
        <v>100</v>
      </c>
      <c r="L29">
        <v>18</v>
      </c>
      <c r="M29">
        <v>96.4</v>
      </c>
      <c r="N29">
        <v>0.201090966017578</v>
      </c>
      <c r="O29" s="28" t="str">
        <f t="shared" si="0"/>
        <v>No</v>
      </c>
      <c r="S29" s="40"/>
    </row>
    <row r="30" spans="1:19" x14ac:dyDescent="0.25">
      <c r="A30">
        <v>36</v>
      </c>
      <c r="B30" t="s">
        <v>17</v>
      </c>
      <c r="C30" t="s">
        <v>21</v>
      </c>
      <c r="D30" t="s">
        <v>16</v>
      </c>
      <c r="E30">
        <v>49.3</v>
      </c>
      <c r="F30">
        <v>782</v>
      </c>
      <c r="G30">
        <v>141</v>
      </c>
      <c r="H30">
        <v>86</v>
      </c>
      <c r="I30">
        <v>88</v>
      </c>
      <c r="J30">
        <v>68</v>
      </c>
      <c r="K30">
        <v>100</v>
      </c>
      <c r="L30">
        <v>21</v>
      </c>
      <c r="M30">
        <v>97.7</v>
      </c>
      <c r="N30">
        <v>0.240236688926843</v>
      </c>
      <c r="O30" s="28" t="str">
        <f t="shared" si="0"/>
        <v>No</v>
      </c>
      <c r="S30" s="40"/>
    </row>
    <row r="31" spans="1:19" x14ac:dyDescent="0.25">
      <c r="A31">
        <v>58</v>
      </c>
      <c r="B31" t="s">
        <v>17</v>
      </c>
      <c r="C31" t="s">
        <v>22</v>
      </c>
      <c r="D31" t="s">
        <v>19</v>
      </c>
      <c r="E31">
        <v>31.4</v>
      </c>
      <c r="F31">
        <v>789</v>
      </c>
      <c r="G31">
        <v>179</v>
      </c>
      <c r="H31">
        <v>111</v>
      </c>
      <c r="I31">
        <v>64</v>
      </c>
      <c r="J31">
        <v>97</v>
      </c>
      <c r="K31">
        <v>91</v>
      </c>
      <c r="L31">
        <v>20</v>
      </c>
      <c r="M31">
        <v>99.3</v>
      </c>
      <c r="N31">
        <v>0.23714765076546501</v>
      </c>
      <c r="O31" s="28" t="str">
        <f t="shared" si="0"/>
        <v>No</v>
      </c>
      <c r="S31" s="40"/>
    </row>
    <row r="32" spans="1:19" x14ac:dyDescent="0.25">
      <c r="A32">
        <v>74</v>
      </c>
      <c r="B32" t="s">
        <v>14</v>
      </c>
      <c r="C32" t="s">
        <v>18</v>
      </c>
      <c r="D32" t="s">
        <v>19</v>
      </c>
      <c r="E32">
        <v>60.5</v>
      </c>
      <c r="F32">
        <v>780</v>
      </c>
      <c r="G32">
        <v>124</v>
      </c>
      <c r="H32">
        <v>74</v>
      </c>
      <c r="I32">
        <v>76</v>
      </c>
      <c r="J32">
        <v>115</v>
      </c>
      <c r="K32">
        <v>96</v>
      </c>
      <c r="L32">
        <v>19</v>
      </c>
      <c r="M32">
        <v>99</v>
      </c>
      <c r="N32">
        <v>0.59046789027966795</v>
      </c>
      <c r="O32" s="28" t="str">
        <f t="shared" si="0"/>
        <v>Yes</v>
      </c>
      <c r="S32" s="40"/>
    </row>
    <row r="33" spans="1:19" x14ac:dyDescent="0.25">
      <c r="A33">
        <v>89</v>
      </c>
      <c r="B33" t="s">
        <v>14</v>
      </c>
      <c r="C33" t="s">
        <v>20</v>
      </c>
      <c r="D33" t="s">
        <v>16</v>
      </c>
      <c r="E33">
        <v>34.6</v>
      </c>
      <c r="F33">
        <v>780</v>
      </c>
      <c r="G33">
        <v>129</v>
      </c>
      <c r="H33">
        <v>62</v>
      </c>
      <c r="I33">
        <v>84</v>
      </c>
      <c r="J33">
        <v>79</v>
      </c>
      <c r="K33">
        <v>98</v>
      </c>
      <c r="L33">
        <v>18</v>
      </c>
      <c r="M33">
        <v>97.7</v>
      </c>
      <c r="N33">
        <v>0.32078893225210098</v>
      </c>
      <c r="O33" s="28" t="str">
        <f t="shared" si="0"/>
        <v>No</v>
      </c>
      <c r="S33" s="40"/>
    </row>
    <row r="34" spans="1:19" x14ac:dyDescent="0.25">
      <c r="A34">
        <v>46</v>
      </c>
      <c r="B34" t="s">
        <v>17</v>
      </c>
      <c r="C34" t="s">
        <v>15</v>
      </c>
      <c r="D34" t="s">
        <v>16</v>
      </c>
      <c r="E34">
        <v>66.400000000000006</v>
      </c>
      <c r="F34">
        <v>789</v>
      </c>
      <c r="G34">
        <v>120</v>
      </c>
      <c r="H34">
        <v>66</v>
      </c>
      <c r="I34">
        <v>93</v>
      </c>
      <c r="J34">
        <v>79</v>
      </c>
      <c r="K34">
        <v>98</v>
      </c>
      <c r="L34">
        <v>16</v>
      </c>
      <c r="M34">
        <v>96.6</v>
      </c>
      <c r="N34">
        <v>0.26248880674953001</v>
      </c>
      <c r="O34" s="28" t="str">
        <f t="shared" si="0"/>
        <v>No</v>
      </c>
      <c r="S34" s="40"/>
    </row>
    <row r="35" spans="1:19" x14ac:dyDescent="0.25">
      <c r="A35">
        <v>21</v>
      </c>
      <c r="B35" t="s">
        <v>14</v>
      </c>
      <c r="C35" t="s">
        <v>22</v>
      </c>
      <c r="D35" t="s">
        <v>16</v>
      </c>
      <c r="E35">
        <v>95.8</v>
      </c>
      <c r="F35">
        <v>789</v>
      </c>
      <c r="G35">
        <v>107</v>
      </c>
      <c r="H35">
        <v>72</v>
      </c>
      <c r="I35">
        <v>73</v>
      </c>
      <c r="J35">
        <v>103</v>
      </c>
      <c r="K35">
        <v>94</v>
      </c>
      <c r="L35">
        <v>15</v>
      </c>
      <c r="M35">
        <v>97.9</v>
      </c>
      <c r="N35">
        <v>0.287510043042847</v>
      </c>
      <c r="O35" s="28" t="str">
        <f t="shared" si="0"/>
        <v>No</v>
      </c>
    </row>
    <row r="36" spans="1:19" x14ac:dyDescent="0.25">
      <c r="A36">
        <v>89</v>
      </c>
      <c r="B36" t="s">
        <v>14</v>
      </c>
      <c r="C36" t="s">
        <v>20</v>
      </c>
      <c r="D36" t="s">
        <v>19</v>
      </c>
      <c r="E36">
        <v>43.8</v>
      </c>
      <c r="F36">
        <v>428</v>
      </c>
      <c r="G36">
        <v>106</v>
      </c>
      <c r="H36">
        <v>63</v>
      </c>
      <c r="I36">
        <v>109</v>
      </c>
      <c r="J36">
        <v>60</v>
      </c>
      <c r="K36">
        <v>96</v>
      </c>
      <c r="L36">
        <v>12</v>
      </c>
      <c r="M36">
        <v>98.1</v>
      </c>
      <c r="N36">
        <v>0.58489151764031699</v>
      </c>
      <c r="O36" s="28" t="str">
        <f t="shared" si="0"/>
        <v>Yes</v>
      </c>
    </row>
    <row r="37" spans="1:19" x14ac:dyDescent="0.25">
      <c r="A37">
        <v>86</v>
      </c>
      <c r="B37" t="s">
        <v>17</v>
      </c>
      <c r="C37" t="s">
        <v>20</v>
      </c>
      <c r="D37" t="s">
        <v>16</v>
      </c>
      <c r="E37">
        <v>160.69999999999999</v>
      </c>
      <c r="F37">
        <v>599</v>
      </c>
      <c r="G37">
        <v>105</v>
      </c>
      <c r="H37">
        <v>70</v>
      </c>
      <c r="I37">
        <v>48</v>
      </c>
      <c r="J37">
        <v>103</v>
      </c>
      <c r="K37">
        <v>95</v>
      </c>
      <c r="L37">
        <v>19</v>
      </c>
      <c r="M37">
        <v>98</v>
      </c>
      <c r="N37">
        <v>0.55070235419954405</v>
      </c>
      <c r="O37" s="28" t="str">
        <f t="shared" si="0"/>
        <v>Yes</v>
      </c>
    </row>
    <row r="38" spans="1:19" x14ac:dyDescent="0.25">
      <c r="A38">
        <v>83</v>
      </c>
      <c r="B38" t="s">
        <v>17</v>
      </c>
      <c r="C38" t="s">
        <v>15</v>
      </c>
      <c r="D38" t="s">
        <v>16</v>
      </c>
      <c r="E38">
        <v>17.100000000000001</v>
      </c>
      <c r="F38">
        <v>558</v>
      </c>
      <c r="G38">
        <v>123</v>
      </c>
      <c r="H38">
        <v>60</v>
      </c>
      <c r="I38">
        <v>75</v>
      </c>
      <c r="J38">
        <v>76</v>
      </c>
      <c r="K38">
        <v>94</v>
      </c>
      <c r="L38">
        <v>23</v>
      </c>
      <c r="M38">
        <v>97.9</v>
      </c>
      <c r="N38">
        <v>0.72904784118030097</v>
      </c>
      <c r="O38" s="28" t="str">
        <f t="shared" si="0"/>
        <v>Yes</v>
      </c>
    </row>
    <row r="39" spans="1:19" x14ac:dyDescent="0.25">
      <c r="A39">
        <v>64</v>
      </c>
      <c r="B39" t="s">
        <v>17</v>
      </c>
      <c r="C39" t="s">
        <v>18</v>
      </c>
      <c r="D39" t="s">
        <v>16</v>
      </c>
      <c r="E39">
        <v>12.7</v>
      </c>
      <c r="F39">
        <v>276</v>
      </c>
      <c r="G39">
        <v>135</v>
      </c>
      <c r="H39">
        <v>74</v>
      </c>
      <c r="I39">
        <v>67</v>
      </c>
      <c r="J39">
        <v>79</v>
      </c>
      <c r="K39">
        <v>100</v>
      </c>
      <c r="L39">
        <v>20</v>
      </c>
      <c r="M39">
        <v>98.6</v>
      </c>
      <c r="N39">
        <v>0.726987449786898</v>
      </c>
      <c r="O39" s="28" t="str">
        <f t="shared" si="0"/>
        <v>Yes</v>
      </c>
    </row>
    <row r="40" spans="1:19" x14ac:dyDescent="0.25">
      <c r="A40">
        <v>37</v>
      </c>
      <c r="B40" t="s">
        <v>14</v>
      </c>
      <c r="C40" t="s">
        <v>21</v>
      </c>
      <c r="D40" t="s">
        <v>19</v>
      </c>
      <c r="E40">
        <v>47.7</v>
      </c>
      <c r="F40">
        <v>786</v>
      </c>
      <c r="G40">
        <v>145</v>
      </c>
      <c r="H40">
        <v>72</v>
      </c>
      <c r="I40">
        <v>57</v>
      </c>
      <c r="J40">
        <v>79</v>
      </c>
      <c r="K40">
        <v>99</v>
      </c>
      <c r="L40">
        <v>23</v>
      </c>
      <c r="M40">
        <v>97.5</v>
      </c>
      <c r="N40">
        <v>0.20288473270466001</v>
      </c>
      <c r="O40" s="28" t="str">
        <f t="shared" si="0"/>
        <v>No</v>
      </c>
    </row>
    <row r="41" spans="1:19" x14ac:dyDescent="0.25">
      <c r="A41">
        <v>51</v>
      </c>
      <c r="B41" t="s">
        <v>17</v>
      </c>
      <c r="C41" t="s">
        <v>21</v>
      </c>
      <c r="D41" t="s">
        <v>19</v>
      </c>
      <c r="E41">
        <v>25.4</v>
      </c>
      <c r="F41">
        <v>789</v>
      </c>
      <c r="G41">
        <v>119</v>
      </c>
      <c r="H41">
        <v>62</v>
      </c>
      <c r="I41">
        <v>61</v>
      </c>
      <c r="J41">
        <v>65</v>
      </c>
      <c r="K41">
        <v>92</v>
      </c>
      <c r="L41">
        <v>13</v>
      </c>
      <c r="M41">
        <v>98.1</v>
      </c>
      <c r="N41">
        <v>0.28025617906675099</v>
      </c>
      <c r="O41" s="28" t="str">
        <f t="shared" si="0"/>
        <v>No</v>
      </c>
    </row>
    <row r="42" spans="1:19" x14ac:dyDescent="0.25">
      <c r="A42">
        <v>80</v>
      </c>
      <c r="B42" t="s">
        <v>14</v>
      </c>
      <c r="C42" t="s">
        <v>20</v>
      </c>
      <c r="D42" t="s">
        <v>19</v>
      </c>
      <c r="E42">
        <v>40.700000000000003</v>
      </c>
      <c r="F42">
        <v>787</v>
      </c>
      <c r="G42">
        <v>106</v>
      </c>
      <c r="H42">
        <v>64</v>
      </c>
      <c r="I42">
        <v>89</v>
      </c>
      <c r="J42">
        <v>95</v>
      </c>
      <c r="K42">
        <v>98</v>
      </c>
      <c r="L42">
        <v>16</v>
      </c>
      <c r="M42">
        <v>98.2</v>
      </c>
      <c r="N42">
        <v>0.47695641452147303</v>
      </c>
      <c r="O42" s="28" t="str">
        <f t="shared" si="0"/>
        <v>Yes</v>
      </c>
    </row>
    <row r="43" spans="1:19" x14ac:dyDescent="0.25">
      <c r="A43">
        <v>89</v>
      </c>
      <c r="B43" t="s">
        <v>14</v>
      </c>
      <c r="C43" t="s">
        <v>20</v>
      </c>
      <c r="D43" t="s">
        <v>19</v>
      </c>
      <c r="E43">
        <v>45.5</v>
      </c>
      <c r="F43">
        <v>780</v>
      </c>
      <c r="G43">
        <v>169</v>
      </c>
      <c r="H43">
        <v>71</v>
      </c>
      <c r="I43">
        <v>78</v>
      </c>
      <c r="J43">
        <v>103</v>
      </c>
      <c r="K43">
        <v>100</v>
      </c>
      <c r="L43">
        <v>12</v>
      </c>
      <c r="M43">
        <v>99</v>
      </c>
      <c r="N43">
        <v>0.40535076509742402</v>
      </c>
      <c r="O43" s="28" t="str">
        <f t="shared" si="0"/>
        <v>Yes</v>
      </c>
    </row>
    <row r="44" spans="1:19" x14ac:dyDescent="0.25">
      <c r="A44">
        <v>71</v>
      </c>
      <c r="B44" t="s">
        <v>17</v>
      </c>
      <c r="C44" t="s">
        <v>21</v>
      </c>
      <c r="D44" t="s">
        <v>19</v>
      </c>
      <c r="E44">
        <v>14.8</v>
      </c>
      <c r="F44">
        <v>787</v>
      </c>
      <c r="G44">
        <v>117</v>
      </c>
      <c r="H44">
        <v>63</v>
      </c>
      <c r="I44">
        <v>86</v>
      </c>
      <c r="J44">
        <v>76</v>
      </c>
      <c r="K44">
        <v>92</v>
      </c>
      <c r="L44">
        <v>18</v>
      </c>
      <c r="M44">
        <v>97.2</v>
      </c>
      <c r="N44">
        <v>0.30633202372306001</v>
      </c>
      <c r="O44" s="28" t="str">
        <f t="shared" si="0"/>
        <v>No</v>
      </c>
    </row>
    <row r="45" spans="1:19" x14ac:dyDescent="0.25">
      <c r="A45">
        <v>74</v>
      </c>
      <c r="B45" t="s">
        <v>17</v>
      </c>
      <c r="C45" t="s">
        <v>20</v>
      </c>
      <c r="D45" t="s">
        <v>16</v>
      </c>
      <c r="E45">
        <v>158.5</v>
      </c>
      <c r="F45">
        <v>780</v>
      </c>
      <c r="G45">
        <v>192</v>
      </c>
      <c r="H45">
        <v>89</v>
      </c>
      <c r="I45">
        <v>55</v>
      </c>
      <c r="J45">
        <v>60</v>
      </c>
      <c r="K45">
        <v>92</v>
      </c>
      <c r="L45">
        <v>18</v>
      </c>
      <c r="M45">
        <v>96.8</v>
      </c>
      <c r="N45">
        <v>0.20763087777425901</v>
      </c>
      <c r="O45" s="28" t="str">
        <f t="shared" si="0"/>
        <v>No</v>
      </c>
    </row>
    <row r="46" spans="1:19" x14ac:dyDescent="0.25">
      <c r="A46">
        <v>89</v>
      </c>
      <c r="B46" t="s">
        <v>14</v>
      </c>
      <c r="C46" t="s">
        <v>20</v>
      </c>
      <c r="D46" t="s">
        <v>16</v>
      </c>
      <c r="E46">
        <v>138.69999999999999</v>
      </c>
      <c r="F46">
        <v>786</v>
      </c>
      <c r="G46">
        <v>138</v>
      </c>
      <c r="H46">
        <v>70</v>
      </c>
      <c r="I46">
        <v>74</v>
      </c>
      <c r="J46">
        <v>82</v>
      </c>
      <c r="K46">
        <v>93</v>
      </c>
      <c r="L46">
        <v>14</v>
      </c>
      <c r="M46">
        <v>97.5</v>
      </c>
      <c r="N46">
        <v>0.27611455391551898</v>
      </c>
      <c r="O46" s="28" t="str">
        <f t="shared" si="0"/>
        <v>No</v>
      </c>
    </row>
    <row r="47" spans="1:19" x14ac:dyDescent="0.25">
      <c r="A47">
        <v>77</v>
      </c>
      <c r="B47" t="s">
        <v>17</v>
      </c>
      <c r="C47" t="s">
        <v>20</v>
      </c>
      <c r="D47" t="s">
        <v>19</v>
      </c>
      <c r="E47">
        <v>10.4</v>
      </c>
      <c r="F47">
        <v>786</v>
      </c>
      <c r="G47">
        <v>112</v>
      </c>
      <c r="H47">
        <v>56</v>
      </c>
      <c r="I47">
        <v>74</v>
      </c>
      <c r="J47">
        <v>67</v>
      </c>
      <c r="K47">
        <v>100</v>
      </c>
      <c r="L47">
        <v>12</v>
      </c>
      <c r="M47">
        <v>97</v>
      </c>
      <c r="N47">
        <v>0.246309782206655</v>
      </c>
      <c r="O47" s="28" t="str">
        <f t="shared" si="0"/>
        <v>No</v>
      </c>
    </row>
    <row r="48" spans="1:19" x14ac:dyDescent="0.25">
      <c r="A48">
        <v>71</v>
      </c>
      <c r="B48" t="s">
        <v>17</v>
      </c>
      <c r="C48" t="s">
        <v>20</v>
      </c>
      <c r="D48" t="s">
        <v>16</v>
      </c>
      <c r="E48">
        <v>32.299999999999997</v>
      </c>
      <c r="F48">
        <v>787</v>
      </c>
      <c r="G48">
        <v>124</v>
      </c>
      <c r="H48">
        <v>84</v>
      </c>
      <c r="I48">
        <v>49</v>
      </c>
      <c r="J48">
        <v>120</v>
      </c>
      <c r="K48">
        <v>96</v>
      </c>
      <c r="L48">
        <v>18</v>
      </c>
      <c r="M48">
        <v>97.5</v>
      </c>
      <c r="N48">
        <v>0.33339882392430797</v>
      </c>
      <c r="O48" s="28" t="str">
        <f t="shared" si="0"/>
        <v>No</v>
      </c>
    </row>
    <row r="49" spans="1:15" x14ac:dyDescent="0.25">
      <c r="A49">
        <v>64</v>
      </c>
      <c r="B49" t="s">
        <v>17</v>
      </c>
      <c r="C49" t="s">
        <v>21</v>
      </c>
      <c r="D49" t="s">
        <v>16</v>
      </c>
      <c r="E49">
        <v>75.5</v>
      </c>
      <c r="F49">
        <v>787</v>
      </c>
      <c r="G49">
        <v>131</v>
      </c>
      <c r="H49">
        <v>75</v>
      </c>
      <c r="I49">
        <v>55</v>
      </c>
      <c r="J49">
        <v>59</v>
      </c>
      <c r="K49">
        <v>96</v>
      </c>
      <c r="L49">
        <v>16</v>
      </c>
      <c r="M49">
        <v>97.3</v>
      </c>
      <c r="N49">
        <v>0.30892370618016501</v>
      </c>
      <c r="O49" s="28" t="str">
        <f t="shared" si="0"/>
        <v>No</v>
      </c>
    </row>
    <row r="50" spans="1:15" x14ac:dyDescent="0.25">
      <c r="A50">
        <v>67</v>
      </c>
      <c r="B50" t="s">
        <v>17</v>
      </c>
      <c r="C50" t="s">
        <v>21</v>
      </c>
      <c r="D50" t="s">
        <v>19</v>
      </c>
      <c r="E50">
        <v>23.3</v>
      </c>
      <c r="F50">
        <v>789</v>
      </c>
      <c r="G50">
        <v>104</v>
      </c>
      <c r="H50">
        <v>57</v>
      </c>
      <c r="I50">
        <v>41</v>
      </c>
      <c r="J50">
        <v>49</v>
      </c>
      <c r="K50">
        <v>100</v>
      </c>
      <c r="L50">
        <v>16</v>
      </c>
      <c r="M50">
        <v>97</v>
      </c>
      <c r="N50">
        <v>0.27335177664252203</v>
      </c>
      <c r="O50" s="28" t="str">
        <f t="shared" si="0"/>
        <v>No</v>
      </c>
    </row>
    <row r="51" spans="1:15" x14ac:dyDescent="0.25">
      <c r="A51">
        <v>67</v>
      </c>
      <c r="B51" t="s">
        <v>17</v>
      </c>
      <c r="C51" t="s">
        <v>20</v>
      </c>
      <c r="D51" t="s">
        <v>16</v>
      </c>
      <c r="E51">
        <v>69.900000000000006</v>
      </c>
      <c r="F51">
        <v>780</v>
      </c>
      <c r="G51">
        <v>132</v>
      </c>
      <c r="H51">
        <v>83</v>
      </c>
      <c r="I51">
        <v>37</v>
      </c>
      <c r="J51">
        <v>64</v>
      </c>
      <c r="K51">
        <v>98</v>
      </c>
      <c r="L51">
        <v>14</v>
      </c>
      <c r="M51">
        <v>98.2</v>
      </c>
      <c r="N51">
        <v>0.26199828198038699</v>
      </c>
      <c r="O51" s="28" t="str">
        <f t="shared" si="0"/>
        <v>No</v>
      </c>
    </row>
    <row r="52" spans="1:15" x14ac:dyDescent="0.25">
      <c r="A52">
        <v>84</v>
      </c>
      <c r="B52" t="s">
        <v>17</v>
      </c>
      <c r="C52" t="s">
        <v>20</v>
      </c>
      <c r="D52" t="s">
        <v>19</v>
      </c>
      <c r="E52">
        <v>19.7</v>
      </c>
      <c r="F52">
        <v>780</v>
      </c>
      <c r="G52">
        <v>178</v>
      </c>
      <c r="H52">
        <v>96</v>
      </c>
      <c r="I52">
        <v>54</v>
      </c>
      <c r="J52">
        <v>80</v>
      </c>
      <c r="K52">
        <v>100</v>
      </c>
      <c r="L52">
        <v>16</v>
      </c>
      <c r="M52">
        <v>97.7</v>
      </c>
      <c r="N52">
        <v>0.241324245804617</v>
      </c>
      <c r="O52" s="28" t="str">
        <f t="shared" si="0"/>
        <v>No</v>
      </c>
    </row>
    <row r="53" spans="1:15" x14ac:dyDescent="0.25">
      <c r="A53">
        <v>58</v>
      </c>
      <c r="B53" t="s">
        <v>17</v>
      </c>
      <c r="C53" t="s">
        <v>22</v>
      </c>
      <c r="D53" t="s">
        <v>19</v>
      </c>
      <c r="E53">
        <v>38.200000000000003</v>
      </c>
      <c r="F53">
        <v>789</v>
      </c>
      <c r="G53">
        <v>129</v>
      </c>
      <c r="H53">
        <v>78</v>
      </c>
      <c r="I53">
        <v>92</v>
      </c>
      <c r="J53">
        <v>73</v>
      </c>
      <c r="K53">
        <v>91</v>
      </c>
      <c r="L53">
        <v>16</v>
      </c>
      <c r="M53">
        <v>98.8</v>
      </c>
      <c r="N53">
        <v>0.27090150569301302</v>
      </c>
      <c r="O53" s="28" t="str">
        <f t="shared" si="0"/>
        <v>No</v>
      </c>
    </row>
    <row r="54" spans="1:15" x14ac:dyDescent="0.25">
      <c r="A54">
        <v>58</v>
      </c>
      <c r="B54" t="s">
        <v>14</v>
      </c>
      <c r="C54" t="s">
        <v>22</v>
      </c>
      <c r="D54" t="s">
        <v>19</v>
      </c>
      <c r="E54">
        <v>13.3</v>
      </c>
      <c r="F54">
        <v>780</v>
      </c>
      <c r="G54">
        <v>156</v>
      </c>
      <c r="H54">
        <v>91</v>
      </c>
      <c r="I54">
        <v>79</v>
      </c>
      <c r="J54">
        <v>86</v>
      </c>
      <c r="K54">
        <v>99</v>
      </c>
      <c r="L54">
        <v>14</v>
      </c>
      <c r="M54">
        <v>96.8</v>
      </c>
      <c r="N54">
        <v>0.234986318351975</v>
      </c>
      <c r="O54" s="28" t="str">
        <f t="shared" si="0"/>
        <v>No</v>
      </c>
    </row>
    <row r="55" spans="1:15" x14ac:dyDescent="0.25">
      <c r="A55">
        <v>89</v>
      </c>
      <c r="B55" t="s">
        <v>17</v>
      </c>
      <c r="C55" t="s">
        <v>20</v>
      </c>
      <c r="D55" t="s">
        <v>16</v>
      </c>
      <c r="E55">
        <v>89.8</v>
      </c>
      <c r="F55">
        <v>780</v>
      </c>
      <c r="G55">
        <v>135</v>
      </c>
      <c r="H55">
        <v>70</v>
      </c>
      <c r="I55">
        <v>60</v>
      </c>
      <c r="J55">
        <v>80</v>
      </c>
      <c r="K55">
        <v>96</v>
      </c>
      <c r="L55">
        <v>16</v>
      </c>
      <c r="M55">
        <v>97.9</v>
      </c>
      <c r="N55">
        <v>0.276810610000014</v>
      </c>
      <c r="O55" s="28" t="str">
        <f t="shared" si="0"/>
        <v>No</v>
      </c>
    </row>
    <row r="56" spans="1:15" x14ac:dyDescent="0.25">
      <c r="A56">
        <v>55</v>
      </c>
      <c r="B56" t="s">
        <v>14</v>
      </c>
      <c r="C56" t="s">
        <v>18</v>
      </c>
      <c r="D56" t="s">
        <v>16</v>
      </c>
      <c r="E56">
        <v>40.5</v>
      </c>
      <c r="F56">
        <v>486</v>
      </c>
      <c r="G56">
        <v>116</v>
      </c>
      <c r="H56">
        <v>58</v>
      </c>
      <c r="I56">
        <v>34</v>
      </c>
      <c r="J56">
        <v>92</v>
      </c>
      <c r="K56">
        <v>93</v>
      </c>
      <c r="L56">
        <v>17</v>
      </c>
      <c r="M56">
        <v>97.9</v>
      </c>
      <c r="N56">
        <v>0.80026451710181401</v>
      </c>
      <c r="O56" s="28" t="str">
        <f t="shared" si="0"/>
        <v>Yes</v>
      </c>
    </row>
    <row r="57" spans="1:15" x14ac:dyDescent="0.25">
      <c r="A57">
        <v>86</v>
      </c>
      <c r="B57" t="s">
        <v>17</v>
      </c>
      <c r="C57" t="s">
        <v>20</v>
      </c>
      <c r="D57" t="s">
        <v>19</v>
      </c>
      <c r="E57">
        <v>18</v>
      </c>
      <c r="F57">
        <v>276</v>
      </c>
      <c r="G57">
        <v>140</v>
      </c>
      <c r="H57">
        <v>80</v>
      </c>
      <c r="I57">
        <v>55</v>
      </c>
      <c r="J57">
        <v>85</v>
      </c>
      <c r="K57">
        <v>97</v>
      </c>
      <c r="L57">
        <v>16</v>
      </c>
      <c r="M57">
        <v>97.9</v>
      </c>
      <c r="N57">
        <v>0.48743867069889701</v>
      </c>
      <c r="O57" s="28" t="str">
        <f t="shared" si="0"/>
        <v>Yes</v>
      </c>
    </row>
    <row r="58" spans="1:15" x14ac:dyDescent="0.25">
      <c r="A58">
        <v>68</v>
      </c>
      <c r="B58" t="s">
        <v>17</v>
      </c>
      <c r="C58" t="s">
        <v>20</v>
      </c>
      <c r="D58" t="s">
        <v>19</v>
      </c>
      <c r="E58">
        <v>42.6</v>
      </c>
      <c r="F58">
        <v>276</v>
      </c>
      <c r="G58">
        <v>108</v>
      </c>
      <c r="H58">
        <v>55</v>
      </c>
      <c r="I58">
        <v>52</v>
      </c>
      <c r="J58">
        <v>75</v>
      </c>
      <c r="K58">
        <v>95</v>
      </c>
      <c r="L58">
        <v>16</v>
      </c>
      <c r="M58">
        <v>97.5</v>
      </c>
      <c r="N58">
        <v>0.50026805296834997</v>
      </c>
      <c r="O58" s="28" t="str">
        <f t="shared" si="0"/>
        <v>Yes</v>
      </c>
    </row>
    <row r="59" spans="1:15" x14ac:dyDescent="0.25">
      <c r="A59">
        <v>79</v>
      </c>
      <c r="B59" t="s">
        <v>17</v>
      </c>
      <c r="C59" t="s">
        <v>18</v>
      </c>
      <c r="D59" t="s">
        <v>19</v>
      </c>
      <c r="E59">
        <v>7.4</v>
      </c>
      <c r="F59">
        <v>780</v>
      </c>
      <c r="G59">
        <v>162</v>
      </c>
      <c r="H59">
        <v>79</v>
      </c>
      <c r="I59">
        <v>27</v>
      </c>
      <c r="J59">
        <v>73</v>
      </c>
      <c r="K59">
        <v>97</v>
      </c>
      <c r="L59">
        <v>16</v>
      </c>
      <c r="M59">
        <v>96.6</v>
      </c>
      <c r="N59">
        <v>0.453540340039985</v>
      </c>
      <c r="O59" s="28" t="str">
        <f t="shared" si="0"/>
        <v>Yes</v>
      </c>
    </row>
    <row r="60" spans="1:15" x14ac:dyDescent="0.25">
      <c r="A60">
        <v>89</v>
      </c>
      <c r="B60" t="s">
        <v>17</v>
      </c>
      <c r="C60" t="s">
        <v>20</v>
      </c>
      <c r="D60" t="s">
        <v>19</v>
      </c>
      <c r="E60">
        <v>49.3</v>
      </c>
      <c r="F60">
        <v>486</v>
      </c>
      <c r="G60">
        <v>116</v>
      </c>
      <c r="H60">
        <v>58</v>
      </c>
      <c r="I60">
        <v>68</v>
      </c>
      <c r="J60">
        <v>92</v>
      </c>
      <c r="K60">
        <v>93</v>
      </c>
      <c r="L60">
        <v>17</v>
      </c>
      <c r="M60">
        <v>97.9</v>
      </c>
      <c r="N60">
        <v>0.57696424940480295</v>
      </c>
      <c r="O60" s="28" t="str">
        <f t="shared" si="0"/>
        <v>Yes</v>
      </c>
    </row>
    <row r="61" spans="1:15" x14ac:dyDescent="0.25">
      <c r="A61">
        <v>89</v>
      </c>
      <c r="B61" t="s">
        <v>17</v>
      </c>
      <c r="C61" t="s">
        <v>20</v>
      </c>
      <c r="D61" t="s">
        <v>19</v>
      </c>
      <c r="E61">
        <v>73.2</v>
      </c>
      <c r="F61">
        <v>780</v>
      </c>
      <c r="G61">
        <v>187</v>
      </c>
      <c r="H61">
        <v>56</v>
      </c>
      <c r="I61">
        <v>74</v>
      </c>
      <c r="J61">
        <v>63</v>
      </c>
      <c r="K61">
        <v>96</v>
      </c>
      <c r="L61">
        <v>18</v>
      </c>
      <c r="M61">
        <v>98.2</v>
      </c>
      <c r="N61">
        <v>0.307756316717406</v>
      </c>
      <c r="O61" s="28" t="str">
        <f t="shared" si="0"/>
        <v>No</v>
      </c>
    </row>
    <row r="62" spans="1:15" x14ac:dyDescent="0.25">
      <c r="A62">
        <v>78</v>
      </c>
      <c r="B62" t="s">
        <v>17</v>
      </c>
      <c r="C62" t="s">
        <v>20</v>
      </c>
      <c r="D62" t="s">
        <v>19</v>
      </c>
      <c r="E62">
        <v>37.4</v>
      </c>
      <c r="F62">
        <v>276</v>
      </c>
      <c r="G62">
        <v>115</v>
      </c>
      <c r="H62">
        <v>82</v>
      </c>
      <c r="I62">
        <v>54</v>
      </c>
      <c r="J62">
        <v>79</v>
      </c>
      <c r="K62">
        <v>97</v>
      </c>
      <c r="L62">
        <v>21</v>
      </c>
      <c r="M62">
        <v>98.6</v>
      </c>
      <c r="N62">
        <v>0.46337833607590401</v>
      </c>
      <c r="O62" s="28" t="str">
        <f t="shared" si="0"/>
        <v>Yes</v>
      </c>
    </row>
    <row r="63" spans="1:15" x14ac:dyDescent="0.25">
      <c r="A63">
        <v>64</v>
      </c>
      <c r="B63" t="s">
        <v>17</v>
      </c>
      <c r="C63" t="s">
        <v>20</v>
      </c>
      <c r="D63" t="s">
        <v>19</v>
      </c>
      <c r="E63">
        <v>23.4</v>
      </c>
      <c r="F63">
        <v>787</v>
      </c>
      <c r="G63">
        <v>144</v>
      </c>
      <c r="H63">
        <v>78</v>
      </c>
      <c r="I63">
        <v>61</v>
      </c>
      <c r="J63">
        <v>65</v>
      </c>
      <c r="K63">
        <v>98</v>
      </c>
      <c r="L63">
        <v>14</v>
      </c>
      <c r="M63">
        <v>98.4</v>
      </c>
      <c r="N63">
        <v>0.39139629597082498</v>
      </c>
      <c r="O63" s="28" t="str">
        <f t="shared" si="0"/>
        <v>No</v>
      </c>
    </row>
    <row r="64" spans="1:15" x14ac:dyDescent="0.25">
      <c r="A64">
        <v>58</v>
      </c>
      <c r="B64" t="s">
        <v>17</v>
      </c>
      <c r="C64" t="s">
        <v>22</v>
      </c>
      <c r="D64" t="s">
        <v>19</v>
      </c>
      <c r="E64">
        <v>45.9</v>
      </c>
      <c r="F64">
        <v>789</v>
      </c>
      <c r="G64">
        <v>156</v>
      </c>
      <c r="H64">
        <v>70</v>
      </c>
      <c r="I64">
        <v>51</v>
      </c>
      <c r="J64">
        <v>50</v>
      </c>
      <c r="K64">
        <v>100</v>
      </c>
      <c r="L64">
        <v>14</v>
      </c>
      <c r="M64">
        <v>99.5</v>
      </c>
      <c r="N64">
        <v>0.35769621334872598</v>
      </c>
      <c r="O64" s="28" t="str">
        <f t="shared" si="0"/>
        <v>No</v>
      </c>
    </row>
    <row r="65" spans="1:15" x14ac:dyDescent="0.25">
      <c r="A65">
        <v>73</v>
      </c>
      <c r="B65" t="s">
        <v>14</v>
      </c>
      <c r="C65" t="s">
        <v>18</v>
      </c>
      <c r="D65" t="s">
        <v>19</v>
      </c>
      <c r="E65">
        <v>19.7</v>
      </c>
      <c r="F65">
        <v>786</v>
      </c>
      <c r="G65">
        <v>140</v>
      </c>
      <c r="H65">
        <v>83</v>
      </c>
      <c r="I65">
        <v>52</v>
      </c>
      <c r="J65">
        <v>75</v>
      </c>
      <c r="K65">
        <v>98</v>
      </c>
      <c r="L65">
        <v>20</v>
      </c>
      <c r="M65">
        <v>97.7</v>
      </c>
      <c r="N65">
        <v>0.46223037922619897</v>
      </c>
      <c r="O65" s="28" t="str">
        <f t="shared" si="0"/>
        <v>Yes</v>
      </c>
    </row>
    <row r="66" spans="1:15" x14ac:dyDescent="0.25">
      <c r="A66">
        <v>89</v>
      </c>
      <c r="B66" t="s">
        <v>17</v>
      </c>
      <c r="C66" t="s">
        <v>20</v>
      </c>
      <c r="D66" t="s">
        <v>19</v>
      </c>
      <c r="E66">
        <v>7.6</v>
      </c>
      <c r="F66">
        <v>780</v>
      </c>
      <c r="G66">
        <v>131</v>
      </c>
      <c r="H66">
        <v>86</v>
      </c>
      <c r="I66">
        <v>50</v>
      </c>
      <c r="J66">
        <v>73</v>
      </c>
      <c r="K66">
        <v>98</v>
      </c>
      <c r="L66">
        <v>16</v>
      </c>
      <c r="M66">
        <v>97.5</v>
      </c>
      <c r="N66">
        <v>0.244187911949969</v>
      </c>
      <c r="O66" s="28" t="str">
        <f t="shared" si="0"/>
        <v>No</v>
      </c>
    </row>
    <row r="67" spans="1:15" x14ac:dyDescent="0.25">
      <c r="A67">
        <v>74</v>
      </c>
      <c r="B67" t="s">
        <v>14</v>
      </c>
      <c r="C67" t="s">
        <v>20</v>
      </c>
      <c r="D67" t="s">
        <v>16</v>
      </c>
      <c r="E67">
        <v>70.599999999999994</v>
      </c>
      <c r="F67">
        <v>428</v>
      </c>
      <c r="G67">
        <v>177</v>
      </c>
      <c r="H67">
        <v>79</v>
      </c>
      <c r="I67">
        <v>42</v>
      </c>
      <c r="J67">
        <v>62</v>
      </c>
      <c r="K67">
        <v>99</v>
      </c>
      <c r="L67">
        <v>18</v>
      </c>
      <c r="M67">
        <v>97</v>
      </c>
      <c r="N67">
        <v>0.50110183627007598</v>
      </c>
      <c r="O67" s="28" t="str">
        <f t="shared" ref="O67:O130" si="1">IF(N67&gt;=$P$1,"Yes","No")</f>
        <v>Yes</v>
      </c>
    </row>
    <row r="68" spans="1:15" x14ac:dyDescent="0.25">
      <c r="A68">
        <v>80</v>
      </c>
      <c r="B68" t="s">
        <v>17</v>
      </c>
      <c r="C68" t="s">
        <v>18</v>
      </c>
      <c r="D68" t="s">
        <v>19</v>
      </c>
      <c r="E68">
        <v>44.2</v>
      </c>
      <c r="F68">
        <v>786</v>
      </c>
      <c r="G68">
        <v>122</v>
      </c>
      <c r="H68">
        <v>63</v>
      </c>
      <c r="I68">
        <v>44</v>
      </c>
      <c r="J68">
        <v>72</v>
      </c>
      <c r="K68">
        <v>99</v>
      </c>
      <c r="L68">
        <v>18</v>
      </c>
      <c r="M68">
        <v>97.5</v>
      </c>
      <c r="N68">
        <v>0.45964260120383399</v>
      </c>
      <c r="O68" s="28" t="str">
        <f t="shared" si="1"/>
        <v>Yes</v>
      </c>
    </row>
    <row r="69" spans="1:15" x14ac:dyDescent="0.25">
      <c r="A69">
        <v>49</v>
      </c>
      <c r="B69" t="s">
        <v>17</v>
      </c>
      <c r="C69" t="s">
        <v>21</v>
      </c>
      <c r="D69" t="s">
        <v>16</v>
      </c>
      <c r="E69">
        <v>19.3</v>
      </c>
      <c r="F69">
        <v>558</v>
      </c>
      <c r="G69">
        <v>120</v>
      </c>
      <c r="H69">
        <v>73</v>
      </c>
      <c r="I69">
        <v>61</v>
      </c>
      <c r="J69">
        <v>94</v>
      </c>
      <c r="K69">
        <v>94</v>
      </c>
      <c r="L69">
        <v>16</v>
      </c>
      <c r="M69">
        <v>99.5</v>
      </c>
      <c r="N69">
        <v>0.71305812148983505</v>
      </c>
      <c r="O69" s="28" t="str">
        <f t="shared" si="1"/>
        <v>Yes</v>
      </c>
    </row>
    <row r="70" spans="1:15" x14ac:dyDescent="0.25">
      <c r="A70">
        <v>42</v>
      </c>
      <c r="B70" t="s">
        <v>17</v>
      </c>
      <c r="C70" t="s">
        <v>22</v>
      </c>
      <c r="D70" t="s">
        <v>19</v>
      </c>
      <c r="E70">
        <v>43.4</v>
      </c>
      <c r="F70">
        <v>786</v>
      </c>
      <c r="G70">
        <v>138</v>
      </c>
      <c r="H70">
        <v>103</v>
      </c>
      <c r="I70">
        <v>42</v>
      </c>
      <c r="J70">
        <v>110</v>
      </c>
      <c r="K70">
        <v>98</v>
      </c>
      <c r="L70">
        <v>16</v>
      </c>
      <c r="M70">
        <v>97.2</v>
      </c>
      <c r="N70">
        <v>0.170036061328147</v>
      </c>
      <c r="O70" s="28" t="str">
        <f t="shared" si="1"/>
        <v>No</v>
      </c>
    </row>
    <row r="71" spans="1:15" x14ac:dyDescent="0.25">
      <c r="A71">
        <v>89</v>
      </c>
      <c r="B71" t="s">
        <v>17</v>
      </c>
      <c r="C71" t="s">
        <v>18</v>
      </c>
      <c r="D71" t="s">
        <v>19</v>
      </c>
      <c r="E71">
        <v>46.6</v>
      </c>
      <c r="F71">
        <v>786</v>
      </c>
      <c r="G71">
        <v>177</v>
      </c>
      <c r="H71">
        <v>74</v>
      </c>
      <c r="I71">
        <v>42</v>
      </c>
      <c r="J71">
        <v>72</v>
      </c>
      <c r="K71">
        <v>95</v>
      </c>
      <c r="L71">
        <v>16</v>
      </c>
      <c r="M71">
        <v>96.8</v>
      </c>
      <c r="N71">
        <v>0.428572242482676</v>
      </c>
      <c r="O71" s="28" t="str">
        <f t="shared" si="1"/>
        <v>Yes</v>
      </c>
    </row>
    <row r="72" spans="1:15" x14ac:dyDescent="0.25">
      <c r="A72">
        <v>80</v>
      </c>
      <c r="B72" t="s">
        <v>17</v>
      </c>
      <c r="C72" t="s">
        <v>18</v>
      </c>
      <c r="D72" t="s">
        <v>19</v>
      </c>
      <c r="E72">
        <v>3.5</v>
      </c>
      <c r="F72">
        <v>780</v>
      </c>
      <c r="G72">
        <v>152</v>
      </c>
      <c r="H72">
        <v>100</v>
      </c>
      <c r="I72">
        <v>44</v>
      </c>
      <c r="J72">
        <v>84</v>
      </c>
      <c r="K72">
        <v>98</v>
      </c>
      <c r="L72">
        <v>22</v>
      </c>
      <c r="M72">
        <v>97.2</v>
      </c>
      <c r="N72">
        <v>0.38203707694644801</v>
      </c>
      <c r="O72" s="28" t="str">
        <f t="shared" si="1"/>
        <v>No</v>
      </c>
    </row>
    <row r="73" spans="1:15" x14ac:dyDescent="0.25">
      <c r="A73">
        <v>86</v>
      </c>
      <c r="B73" t="s">
        <v>14</v>
      </c>
      <c r="C73" t="s">
        <v>18</v>
      </c>
      <c r="D73" t="s">
        <v>16</v>
      </c>
      <c r="E73">
        <v>28.2</v>
      </c>
      <c r="F73">
        <v>599</v>
      </c>
      <c r="G73">
        <v>151</v>
      </c>
      <c r="H73">
        <v>93</v>
      </c>
      <c r="I73">
        <v>51</v>
      </c>
      <c r="J73">
        <v>100</v>
      </c>
      <c r="K73">
        <v>100</v>
      </c>
      <c r="L73">
        <v>18</v>
      </c>
      <c r="M73">
        <v>97.3</v>
      </c>
      <c r="N73">
        <v>0.76981299497070399</v>
      </c>
      <c r="O73" s="28" t="str">
        <f t="shared" si="1"/>
        <v>Yes</v>
      </c>
    </row>
    <row r="74" spans="1:15" x14ac:dyDescent="0.25">
      <c r="A74">
        <v>80</v>
      </c>
      <c r="B74" t="s">
        <v>14</v>
      </c>
      <c r="C74" t="s">
        <v>18</v>
      </c>
      <c r="D74" t="s">
        <v>16</v>
      </c>
      <c r="E74">
        <v>46.1</v>
      </c>
      <c r="F74">
        <v>276</v>
      </c>
      <c r="G74">
        <v>168</v>
      </c>
      <c r="H74">
        <v>76</v>
      </c>
      <c r="I74">
        <v>19</v>
      </c>
      <c r="J74">
        <v>81</v>
      </c>
      <c r="K74">
        <v>100</v>
      </c>
      <c r="L74">
        <v>22</v>
      </c>
      <c r="M74">
        <v>97</v>
      </c>
      <c r="N74">
        <v>0.74913347907203298</v>
      </c>
      <c r="O74" s="28" t="str">
        <f t="shared" si="1"/>
        <v>Yes</v>
      </c>
    </row>
    <row r="75" spans="1:15" x14ac:dyDescent="0.25">
      <c r="A75">
        <v>86</v>
      </c>
      <c r="B75" t="s">
        <v>17</v>
      </c>
      <c r="C75" t="s">
        <v>20</v>
      </c>
      <c r="D75" t="s">
        <v>19</v>
      </c>
      <c r="E75">
        <v>38</v>
      </c>
      <c r="F75">
        <v>780</v>
      </c>
      <c r="G75">
        <v>129</v>
      </c>
      <c r="H75">
        <v>64</v>
      </c>
      <c r="I75">
        <v>39</v>
      </c>
      <c r="J75">
        <v>63</v>
      </c>
      <c r="K75">
        <v>97</v>
      </c>
      <c r="L75">
        <v>18</v>
      </c>
      <c r="M75">
        <v>98.8</v>
      </c>
      <c r="N75">
        <v>0.31129461492209598</v>
      </c>
      <c r="O75" s="28" t="str">
        <f t="shared" si="1"/>
        <v>No</v>
      </c>
    </row>
    <row r="76" spans="1:15" x14ac:dyDescent="0.25">
      <c r="A76">
        <v>71</v>
      </c>
      <c r="B76" t="s">
        <v>14</v>
      </c>
      <c r="C76" t="s">
        <v>18</v>
      </c>
      <c r="D76" t="s">
        <v>19</v>
      </c>
      <c r="E76">
        <v>33.1</v>
      </c>
      <c r="F76">
        <v>787</v>
      </c>
      <c r="G76">
        <v>191</v>
      </c>
      <c r="H76">
        <v>108</v>
      </c>
      <c r="I76">
        <v>47</v>
      </c>
      <c r="J76">
        <v>74</v>
      </c>
      <c r="K76">
        <v>96</v>
      </c>
      <c r="L76">
        <v>22</v>
      </c>
      <c r="M76">
        <v>97</v>
      </c>
      <c r="N76">
        <v>0.56990702730558496</v>
      </c>
      <c r="O76" s="28" t="str">
        <f t="shared" si="1"/>
        <v>Yes</v>
      </c>
    </row>
    <row r="77" spans="1:15" x14ac:dyDescent="0.25">
      <c r="A77">
        <v>75</v>
      </c>
      <c r="B77" t="s">
        <v>17</v>
      </c>
      <c r="C77" t="s">
        <v>18</v>
      </c>
      <c r="D77" t="s">
        <v>19</v>
      </c>
      <c r="E77">
        <v>29</v>
      </c>
      <c r="F77">
        <v>276</v>
      </c>
      <c r="G77">
        <v>92</v>
      </c>
      <c r="H77">
        <v>58</v>
      </c>
      <c r="I77">
        <v>76</v>
      </c>
      <c r="J77">
        <v>74</v>
      </c>
      <c r="K77">
        <v>95</v>
      </c>
      <c r="L77">
        <v>16</v>
      </c>
      <c r="M77">
        <v>98.1</v>
      </c>
      <c r="N77">
        <v>0.74390008389888695</v>
      </c>
      <c r="O77" s="28" t="str">
        <f t="shared" si="1"/>
        <v>Yes</v>
      </c>
    </row>
    <row r="78" spans="1:15" x14ac:dyDescent="0.25">
      <c r="A78">
        <v>69</v>
      </c>
      <c r="B78" t="s">
        <v>14</v>
      </c>
      <c r="C78" t="s">
        <v>18</v>
      </c>
      <c r="D78" t="s">
        <v>16</v>
      </c>
      <c r="E78">
        <v>64.5</v>
      </c>
      <c r="F78">
        <v>780</v>
      </c>
      <c r="G78">
        <v>156</v>
      </c>
      <c r="H78">
        <v>96</v>
      </c>
      <c r="I78">
        <v>63</v>
      </c>
      <c r="J78">
        <v>99</v>
      </c>
      <c r="K78">
        <v>96</v>
      </c>
      <c r="L78">
        <v>18</v>
      </c>
      <c r="M78">
        <v>98.6</v>
      </c>
      <c r="N78">
        <v>0.52572637849653403</v>
      </c>
      <c r="O78" s="28" t="str">
        <f t="shared" si="1"/>
        <v>Yes</v>
      </c>
    </row>
    <row r="79" spans="1:15" x14ac:dyDescent="0.25">
      <c r="A79">
        <v>61</v>
      </c>
      <c r="B79" t="s">
        <v>17</v>
      </c>
      <c r="C79" t="s">
        <v>21</v>
      </c>
      <c r="D79" t="s">
        <v>19</v>
      </c>
      <c r="E79">
        <v>17.3</v>
      </c>
      <c r="F79">
        <v>789</v>
      </c>
      <c r="G79">
        <v>127</v>
      </c>
      <c r="H79">
        <v>67</v>
      </c>
      <c r="I79">
        <v>62</v>
      </c>
      <c r="J79">
        <v>87</v>
      </c>
      <c r="K79">
        <v>92</v>
      </c>
      <c r="L79">
        <v>17</v>
      </c>
      <c r="M79">
        <v>98.1</v>
      </c>
      <c r="N79">
        <v>0.26744344840976703</v>
      </c>
      <c r="O79" s="28" t="str">
        <f t="shared" si="1"/>
        <v>No</v>
      </c>
    </row>
    <row r="80" spans="1:15" x14ac:dyDescent="0.25">
      <c r="A80">
        <v>86</v>
      </c>
      <c r="B80" t="s">
        <v>17</v>
      </c>
      <c r="C80" t="s">
        <v>20</v>
      </c>
      <c r="D80" t="s">
        <v>19</v>
      </c>
      <c r="E80">
        <v>48.7</v>
      </c>
      <c r="F80">
        <v>599</v>
      </c>
      <c r="G80">
        <v>167</v>
      </c>
      <c r="H80">
        <v>77</v>
      </c>
      <c r="I80">
        <v>49</v>
      </c>
      <c r="J80">
        <v>67</v>
      </c>
      <c r="K80">
        <v>95</v>
      </c>
      <c r="L80">
        <v>16</v>
      </c>
      <c r="M80">
        <v>98.4</v>
      </c>
      <c r="N80">
        <v>0.57865334109813904</v>
      </c>
      <c r="O80" s="28" t="str">
        <f t="shared" si="1"/>
        <v>Yes</v>
      </c>
    </row>
    <row r="81" spans="1:15" x14ac:dyDescent="0.25">
      <c r="A81">
        <v>89</v>
      </c>
      <c r="B81" t="s">
        <v>17</v>
      </c>
      <c r="C81" t="s">
        <v>18</v>
      </c>
      <c r="D81" t="s">
        <v>16</v>
      </c>
      <c r="E81">
        <v>69.900000000000006</v>
      </c>
      <c r="F81">
        <v>578</v>
      </c>
      <c r="G81">
        <v>140</v>
      </c>
      <c r="H81">
        <v>83</v>
      </c>
      <c r="I81">
        <v>38</v>
      </c>
      <c r="J81">
        <v>88</v>
      </c>
      <c r="K81">
        <v>95</v>
      </c>
      <c r="L81">
        <v>16</v>
      </c>
      <c r="M81">
        <v>98.1</v>
      </c>
      <c r="N81">
        <v>0.68183445587165903</v>
      </c>
      <c r="O81" s="28" t="str">
        <f t="shared" si="1"/>
        <v>Yes</v>
      </c>
    </row>
    <row r="82" spans="1:15" x14ac:dyDescent="0.25">
      <c r="A82">
        <v>89</v>
      </c>
      <c r="B82" t="s">
        <v>17</v>
      </c>
      <c r="C82" t="s">
        <v>18</v>
      </c>
      <c r="D82" t="s">
        <v>16</v>
      </c>
      <c r="E82">
        <v>117.4</v>
      </c>
      <c r="F82">
        <v>276</v>
      </c>
      <c r="G82">
        <v>103</v>
      </c>
      <c r="H82">
        <v>69</v>
      </c>
      <c r="I82">
        <v>29</v>
      </c>
      <c r="J82">
        <v>90</v>
      </c>
      <c r="K82">
        <v>93</v>
      </c>
      <c r="L82">
        <v>16</v>
      </c>
      <c r="M82">
        <v>96.6</v>
      </c>
      <c r="N82">
        <v>0.70899828562311595</v>
      </c>
      <c r="O82" s="28" t="str">
        <f t="shared" si="1"/>
        <v>Yes</v>
      </c>
    </row>
    <row r="83" spans="1:15" x14ac:dyDescent="0.25">
      <c r="A83">
        <v>82</v>
      </c>
      <c r="B83" t="s">
        <v>17</v>
      </c>
      <c r="C83" t="s">
        <v>20</v>
      </c>
      <c r="D83" t="s">
        <v>19</v>
      </c>
      <c r="E83">
        <v>59</v>
      </c>
      <c r="F83">
        <v>786</v>
      </c>
      <c r="G83">
        <v>119</v>
      </c>
      <c r="H83">
        <v>72</v>
      </c>
      <c r="I83">
        <v>56</v>
      </c>
      <c r="J83">
        <v>65</v>
      </c>
      <c r="K83">
        <v>97</v>
      </c>
      <c r="L83">
        <v>18</v>
      </c>
      <c r="M83">
        <v>97.5</v>
      </c>
      <c r="N83">
        <v>0.22012666229192199</v>
      </c>
      <c r="O83" s="28" t="str">
        <f t="shared" si="1"/>
        <v>No</v>
      </c>
    </row>
    <row r="84" spans="1:15" x14ac:dyDescent="0.25">
      <c r="A84">
        <v>50</v>
      </c>
      <c r="B84" t="s">
        <v>17</v>
      </c>
      <c r="C84" t="s">
        <v>18</v>
      </c>
      <c r="D84" t="s">
        <v>16</v>
      </c>
      <c r="E84">
        <v>41</v>
      </c>
      <c r="F84">
        <v>787</v>
      </c>
      <c r="G84">
        <v>117</v>
      </c>
      <c r="H84">
        <v>60</v>
      </c>
      <c r="I84">
        <v>52</v>
      </c>
      <c r="J84">
        <v>63</v>
      </c>
      <c r="K84">
        <v>97</v>
      </c>
      <c r="L84">
        <v>20</v>
      </c>
      <c r="M84">
        <v>96.3</v>
      </c>
      <c r="N84">
        <v>0.561392523258468</v>
      </c>
      <c r="O84" s="28" t="str">
        <f t="shared" si="1"/>
        <v>Yes</v>
      </c>
    </row>
    <row r="85" spans="1:15" x14ac:dyDescent="0.25">
      <c r="A85">
        <v>34</v>
      </c>
      <c r="B85" t="s">
        <v>14</v>
      </c>
      <c r="C85" t="s">
        <v>22</v>
      </c>
      <c r="D85" t="s">
        <v>19</v>
      </c>
      <c r="E85">
        <v>44.9</v>
      </c>
      <c r="F85">
        <v>786</v>
      </c>
      <c r="G85">
        <v>135</v>
      </c>
      <c r="H85">
        <v>81</v>
      </c>
      <c r="I85">
        <v>61</v>
      </c>
      <c r="J85">
        <v>102</v>
      </c>
      <c r="K85">
        <v>98</v>
      </c>
      <c r="L85">
        <v>17</v>
      </c>
      <c r="M85">
        <v>98.6</v>
      </c>
      <c r="N85">
        <v>0.241363480926958</v>
      </c>
      <c r="O85" s="28" t="str">
        <f t="shared" si="1"/>
        <v>No</v>
      </c>
    </row>
    <row r="86" spans="1:15" x14ac:dyDescent="0.25">
      <c r="A86">
        <v>66</v>
      </c>
      <c r="B86" t="s">
        <v>14</v>
      </c>
      <c r="C86" t="s">
        <v>18</v>
      </c>
      <c r="D86" t="s">
        <v>16</v>
      </c>
      <c r="E86">
        <v>60.5</v>
      </c>
      <c r="F86">
        <v>780</v>
      </c>
      <c r="G86">
        <v>126</v>
      </c>
      <c r="H86">
        <v>71</v>
      </c>
      <c r="I86">
        <v>101</v>
      </c>
      <c r="J86">
        <v>97</v>
      </c>
      <c r="K86">
        <v>97</v>
      </c>
      <c r="L86">
        <v>16</v>
      </c>
      <c r="M86">
        <v>99.1</v>
      </c>
      <c r="N86">
        <v>0.59790117213095395</v>
      </c>
      <c r="O86" s="28" t="str">
        <f t="shared" si="1"/>
        <v>Yes</v>
      </c>
    </row>
    <row r="87" spans="1:15" x14ac:dyDescent="0.25">
      <c r="A87">
        <v>61</v>
      </c>
      <c r="B87" t="s">
        <v>17</v>
      </c>
      <c r="C87" t="s">
        <v>21</v>
      </c>
      <c r="D87" t="s">
        <v>19</v>
      </c>
      <c r="E87">
        <v>16.5</v>
      </c>
      <c r="F87">
        <v>789</v>
      </c>
      <c r="G87">
        <v>145</v>
      </c>
      <c r="H87">
        <v>78</v>
      </c>
      <c r="I87">
        <v>59</v>
      </c>
      <c r="J87">
        <v>73</v>
      </c>
      <c r="K87">
        <v>100</v>
      </c>
      <c r="L87">
        <v>14</v>
      </c>
      <c r="M87">
        <v>98.4</v>
      </c>
      <c r="N87">
        <v>0.28579600197382599</v>
      </c>
      <c r="O87" s="28" t="str">
        <f t="shared" si="1"/>
        <v>No</v>
      </c>
    </row>
    <row r="88" spans="1:15" x14ac:dyDescent="0.25">
      <c r="A88">
        <v>60</v>
      </c>
      <c r="B88" t="s">
        <v>17</v>
      </c>
      <c r="C88" t="s">
        <v>15</v>
      </c>
      <c r="D88" t="s">
        <v>19</v>
      </c>
      <c r="E88">
        <v>40.5</v>
      </c>
      <c r="F88">
        <v>786</v>
      </c>
      <c r="G88">
        <v>131</v>
      </c>
      <c r="H88">
        <v>90</v>
      </c>
      <c r="I88">
        <v>68</v>
      </c>
      <c r="J88">
        <v>80</v>
      </c>
      <c r="K88">
        <v>97</v>
      </c>
      <c r="L88">
        <v>21</v>
      </c>
      <c r="M88">
        <v>98.1</v>
      </c>
      <c r="N88">
        <v>0.20533929054830599</v>
      </c>
      <c r="O88" s="28" t="str">
        <f t="shared" si="1"/>
        <v>No</v>
      </c>
    </row>
    <row r="89" spans="1:15" x14ac:dyDescent="0.25">
      <c r="A89">
        <v>45</v>
      </c>
      <c r="B89" t="s">
        <v>14</v>
      </c>
      <c r="C89" t="s">
        <v>15</v>
      </c>
      <c r="D89" t="s">
        <v>19</v>
      </c>
      <c r="E89">
        <v>67.5</v>
      </c>
      <c r="F89">
        <v>787</v>
      </c>
      <c r="G89">
        <v>143</v>
      </c>
      <c r="H89">
        <v>67</v>
      </c>
      <c r="I89">
        <v>39</v>
      </c>
      <c r="J89">
        <v>70</v>
      </c>
      <c r="K89">
        <v>97</v>
      </c>
      <c r="L89">
        <v>18</v>
      </c>
      <c r="M89">
        <v>97.3</v>
      </c>
      <c r="N89">
        <v>0.43787519967139299</v>
      </c>
      <c r="O89" s="28" t="str">
        <f t="shared" si="1"/>
        <v>Yes</v>
      </c>
    </row>
    <row r="90" spans="1:15" x14ac:dyDescent="0.25">
      <c r="A90">
        <v>89</v>
      </c>
      <c r="B90" t="s">
        <v>14</v>
      </c>
      <c r="C90" t="s">
        <v>18</v>
      </c>
      <c r="D90" t="s">
        <v>16</v>
      </c>
      <c r="E90">
        <v>38</v>
      </c>
      <c r="F90">
        <v>578</v>
      </c>
      <c r="G90">
        <v>124</v>
      </c>
      <c r="H90">
        <v>73</v>
      </c>
      <c r="I90">
        <v>45</v>
      </c>
      <c r="J90">
        <v>64</v>
      </c>
      <c r="K90">
        <v>97</v>
      </c>
      <c r="L90">
        <v>16</v>
      </c>
      <c r="M90">
        <v>97.5</v>
      </c>
      <c r="N90">
        <v>0.726227021308541</v>
      </c>
      <c r="O90" s="28" t="str">
        <f t="shared" si="1"/>
        <v>Yes</v>
      </c>
    </row>
    <row r="91" spans="1:15" x14ac:dyDescent="0.25">
      <c r="A91">
        <v>38</v>
      </c>
      <c r="B91" t="s">
        <v>17</v>
      </c>
      <c r="C91" t="s">
        <v>20</v>
      </c>
      <c r="D91" t="s">
        <v>16</v>
      </c>
      <c r="E91">
        <v>82.6</v>
      </c>
      <c r="F91">
        <v>577</v>
      </c>
      <c r="G91">
        <v>126</v>
      </c>
      <c r="H91">
        <v>62</v>
      </c>
      <c r="I91">
        <v>68</v>
      </c>
      <c r="J91">
        <v>80</v>
      </c>
      <c r="K91">
        <v>94</v>
      </c>
      <c r="L91">
        <v>16</v>
      </c>
      <c r="M91">
        <v>97.2</v>
      </c>
      <c r="N91">
        <v>0.69536365972992398</v>
      </c>
      <c r="O91" s="28" t="str">
        <f t="shared" si="1"/>
        <v>Yes</v>
      </c>
    </row>
    <row r="92" spans="1:15" x14ac:dyDescent="0.25">
      <c r="A92">
        <v>88</v>
      </c>
      <c r="B92" t="s">
        <v>17</v>
      </c>
      <c r="C92" t="s">
        <v>20</v>
      </c>
      <c r="D92" t="s">
        <v>16</v>
      </c>
      <c r="E92">
        <v>129.9</v>
      </c>
      <c r="F92">
        <v>780</v>
      </c>
      <c r="G92">
        <v>121</v>
      </c>
      <c r="H92">
        <v>75</v>
      </c>
      <c r="I92">
        <v>50</v>
      </c>
      <c r="J92">
        <v>63</v>
      </c>
      <c r="K92">
        <v>94</v>
      </c>
      <c r="L92">
        <v>16</v>
      </c>
      <c r="M92">
        <v>97.3</v>
      </c>
      <c r="N92">
        <v>0.24634304532134799</v>
      </c>
      <c r="O92" s="28" t="str">
        <f t="shared" si="1"/>
        <v>No</v>
      </c>
    </row>
    <row r="93" spans="1:15" x14ac:dyDescent="0.25">
      <c r="A93">
        <v>75</v>
      </c>
      <c r="B93" t="s">
        <v>14</v>
      </c>
      <c r="C93" t="s">
        <v>21</v>
      </c>
      <c r="D93" t="s">
        <v>16</v>
      </c>
      <c r="E93">
        <v>140.1</v>
      </c>
      <c r="F93">
        <v>786</v>
      </c>
      <c r="G93">
        <v>146</v>
      </c>
      <c r="H93">
        <v>87</v>
      </c>
      <c r="I93">
        <v>74</v>
      </c>
      <c r="J93">
        <v>57</v>
      </c>
      <c r="K93">
        <v>93</v>
      </c>
      <c r="L93">
        <v>20</v>
      </c>
      <c r="M93">
        <v>97.5</v>
      </c>
      <c r="N93">
        <v>0.20047630095868799</v>
      </c>
      <c r="O93" s="28" t="str">
        <f t="shared" si="1"/>
        <v>No</v>
      </c>
    </row>
    <row r="94" spans="1:15" x14ac:dyDescent="0.25">
      <c r="A94">
        <v>87</v>
      </c>
      <c r="B94" t="s">
        <v>17</v>
      </c>
      <c r="C94" t="s">
        <v>20</v>
      </c>
      <c r="D94" t="s">
        <v>19</v>
      </c>
      <c r="E94">
        <v>20.8</v>
      </c>
      <c r="F94">
        <v>428</v>
      </c>
      <c r="G94">
        <v>190</v>
      </c>
      <c r="H94">
        <v>86</v>
      </c>
      <c r="I94">
        <v>51</v>
      </c>
      <c r="J94">
        <v>87</v>
      </c>
      <c r="K94">
        <v>93</v>
      </c>
      <c r="L94">
        <v>20</v>
      </c>
      <c r="M94">
        <v>97.5</v>
      </c>
      <c r="N94">
        <v>0.42490087524726999</v>
      </c>
      <c r="O94" s="28" t="str">
        <f t="shared" si="1"/>
        <v>Yes</v>
      </c>
    </row>
    <row r="95" spans="1:15" x14ac:dyDescent="0.25">
      <c r="A95">
        <v>81</v>
      </c>
      <c r="B95" t="s">
        <v>14</v>
      </c>
      <c r="C95" t="s">
        <v>20</v>
      </c>
      <c r="D95" t="s">
        <v>16</v>
      </c>
      <c r="E95">
        <v>141.4</v>
      </c>
      <c r="F95">
        <v>780</v>
      </c>
      <c r="G95">
        <v>129</v>
      </c>
      <c r="H95">
        <v>75</v>
      </c>
      <c r="I95">
        <v>67</v>
      </c>
      <c r="J95">
        <v>90</v>
      </c>
      <c r="K95">
        <v>97</v>
      </c>
      <c r="L95">
        <v>16</v>
      </c>
      <c r="M95">
        <v>97.9</v>
      </c>
      <c r="N95">
        <v>0.30910380760208001</v>
      </c>
      <c r="O95" s="28" t="str">
        <f t="shared" si="1"/>
        <v>No</v>
      </c>
    </row>
    <row r="96" spans="1:15" x14ac:dyDescent="0.25">
      <c r="A96">
        <v>71</v>
      </c>
      <c r="B96" t="s">
        <v>14</v>
      </c>
      <c r="C96" t="s">
        <v>20</v>
      </c>
      <c r="D96" t="s">
        <v>19</v>
      </c>
      <c r="E96">
        <v>38.1</v>
      </c>
      <c r="F96">
        <v>786</v>
      </c>
      <c r="G96">
        <v>119</v>
      </c>
      <c r="H96">
        <v>72</v>
      </c>
      <c r="I96">
        <v>48</v>
      </c>
      <c r="J96">
        <v>85</v>
      </c>
      <c r="K96">
        <v>98</v>
      </c>
      <c r="L96">
        <v>14</v>
      </c>
      <c r="M96">
        <v>97.7</v>
      </c>
      <c r="N96">
        <v>0.278475714414466</v>
      </c>
      <c r="O96" s="28" t="str">
        <f t="shared" si="1"/>
        <v>No</v>
      </c>
    </row>
    <row r="97" spans="1:15" x14ac:dyDescent="0.25">
      <c r="A97">
        <v>68</v>
      </c>
      <c r="B97" t="s">
        <v>17</v>
      </c>
      <c r="C97" t="s">
        <v>20</v>
      </c>
      <c r="D97" t="s">
        <v>19</v>
      </c>
      <c r="E97">
        <v>38.5</v>
      </c>
      <c r="F97">
        <v>786</v>
      </c>
      <c r="G97">
        <v>108</v>
      </c>
      <c r="H97">
        <v>67</v>
      </c>
      <c r="I97">
        <v>54</v>
      </c>
      <c r="J97">
        <v>63</v>
      </c>
      <c r="K97">
        <v>100</v>
      </c>
      <c r="L97">
        <v>14</v>
      </c>
      <c r="M97">
        <v>96.8</v>
      </c>
      <c r="N97">
        <v>0.218010078360588</v>
      </c>
      <c r="O97" s="28" t="str">
        <f t="shared" si="1"/>
        <v>No</v>
      </c>
    </row>
    <row r="98" spans="1:15" x14ac:dyDescent="0.25">
      <c r="A98">
        <v>74</v>
      </c>
      <c r="B98" t="s">
        <v>14</v>
      </c>
      <c r="C98" t="s">
        <v>18</v>
      </c>
      <c r="D98" t="s">
        <v>16</v>
      </c>
      <c r="E98">
        <v>140.69999999999999</v>
      </c>
      <c r="F98">
        <v>782</v>
      </c>
      <c r="G98">
        <v>145</v>
      </c>
      <c r="H98">
        <v>74</v>
      </c>
      <c r="I98">
        <v>61</v>
      </c>
      <c r="J98">
        <v>63</v>
      </c>
      <c r="K98">
        <v>95</v>
      </c>
      <c r="L98">
        <v>18</v>
      </c>
      <c r="M98">
        <v>98.4</v>
      </c>
      <c r="N98">
        <v>0.68590229831163296</v>
      </c>
      <c r="O98" s="28" t="str">
        <f t="shared" si="1"/>
        <v>Yes</v>
      </c>
    </row>
    <row r="99" spans="1:15" x14ac:dyDescent="0.25">
      <c r="A99">
        <v>72</v>
      </c>
      <c r="B99" t="s">
        <v>17</v>
      </c>
      <c r="C99" t="s">
        <v>18</v>
      </c>
      <c r="D99" t="s">
        <v>19</v>
      </c>
      <c r="E99">
        <v>22.6</v>
      </c>
      <c r="F99">
        <v>789</v>
      </c>
      <c r="G99">
        <v>131</v>
      </c>
      <c r="H99">
        <v>63</v>
      </c>
      <c r="I99">
        <v>61</v>
      </c>
      <c r="J99">
        <v>63</v>
      </c>
      <c r="K99">
        <v>100</v>
      </c>
      <c r="L99">
        <v>12</v>
      </c>
      <c r="M99">
        <v>97.5</v>
      </c>
      <c r="N99">
        <v>0.59259721760491402</v>
      </c>
      <c r="O99" s="28" t="str">
        <f t="shared" si="1"/>
        <v>Yes</v>
      </c>
    </row>
    <row r="100" spans="1:15" x14ac:dyDescent="0.25">
      <c r="A100">
        <v>66</v>
      </c>
      <c r="B100" t="s">
        <v>17</v>
      </c>
      <c r="C100" t="s">
        <v>18</v>
      </c>
      <c r="D100" t="s">
        <v>16</v>
      </c>
      <c r="E100">
        <v>97.9</v>
      </c>
      <c r="F100">
        <v>787</v>
      </c>
      <c r="G100">
        <v>142</v>
      </c>
      <c r="H100">
        <v>93</v>
      </c>
      <c r="I100">
        <v>82</v>
      </c>
      <c r="J100">
        <v>69</v>
      </c>
      <c r="K100">
        <v>98</v>
      </c>
      <c r="L100">
        <v>13</v>
      </c>
      <c r="M100">
        <v>98.1</v>
      </c>
      <c r="N100">
        <v>0.60934859410937703</v>
      </c>
      <c r="O100" s="28" t="str">
        <f t="shared" si="1"/>
        <v>Yes</v>
      </c>
    </row>
    <row r="101" spans="1:15" x14ac:dyDescent="0.25">
      <c r="A101">
        <v>60</v>
      </c>
      <c r="B101" t="s">
        <v>14</v>
      </c>
      <c r="C101" t="s">
        <v>18</v>
      </c>
      <c r="D101" t="s">
        <v>16</v>
      </c>
      <c r="E101">
        <v>110.9</v>
      </c>
      <c r="F101">
        <v>599</v>
      </c>
      <c r="G101">
        <v>141</v>
      </c>
      <c r="H101">
        <v>65</v>
      </c>
      <c r="I101">
        <v>50</v>
      </c>
      <c r="J101">
        <v>90</v>
      </c>
      <c r="K101">
        <v>97</v>
      </c>
      <c r="L101">
        <v>18</v>
      </c>
      <c r="M101">
        <v>99.9</v>
      </c>
      <c r="N101">
        <v>0.83136994594237301</v>
      </c>
      <c r="O101" s="28" t="str">
        <f t="shared" si="1"/>
        <v>Yes</v>
      </c>
    </row>
    <row r="102" spans="1:15" x14ac:dyDescent="0.25">
      <c r="A102">
        <v>46</v>
      </c>
      <c r="B102" t="s">
        <v>17</v>
      </c>
      <c r="C102" t="s">
        <v>18</v>
      </c>
      <c r="D102" t="s">
        <v>19</v>
      </c>
      <c r="E102">
        <v>47</v>
      </c>
      <c r="F102">
        <v>789</v>
      </c>
      <c r="G102">
        <v>135</v>
      </c>
      <c r="H102">
        <v>75</v>
      </c>
      <c r="I102">
        <v>59</v>
      </c>
      <c r="J102">
        <v>77</v>
      </c>
      <c r="K102">
        <v>98</v>
      </c>
      <c r="L102">
        <v>18</v>
      </c>
      <c r="M102">
        <v>97.9</v>
      </c>
      <c r="N102">
        <v>0.50780149522326401</v>
      </c>
      <c r="O102" s="28" t="str">
        <f t="shared" si="1"/>
        <v>Yes</v>
      </c>
    </row>
    <row r="103" spans="1:15" x14ac:dyDescent="0.25">
      <c r="A103">
        <v>59</v>
      </c>
      <c r="B103" t="s">
        <v>17</v>
      </c>
      <c r="C103" t="s">
        <v>15</v>
      </c>
      <c r="D103" t="s">
        <v>19</v>
      </c>
      <c r="E103">
        <v>41.8</v>
      </c>
      <c r="F103">
        <v>780</v>
      </c>
      <c r="G103">
        <v>139</v>
      </c>
      <c r="H103">
        <v>85</v>
      </c>
      <c r="I103">
        <v>42</v>
      </c>
      <c r="J103">
        <v>85</v>
      </c>
      <c r="K103">
        <v>99</v>
      </c>
      <c r="L103">
        <v>18</v>
      </c>
      <c r="M103">
        <v>97.7</v>
      </c>
      <c r="N103">
        <v>0.24992865026963601</v>
      </c>
      <c r="O103" s="28" t="str">
        <f t="shared" si="1"/>
        <v>No</v>
      </c>
    </row>
    <row r="104" spans="1:15" x14ac:dyDescent="0.25">
      <c r="A104">
        <v>81</v>
      </c>
      <c r="B104" t="s">
        <v>17</v>
      </c>
      <c r="C104" t="s">
        <v>18</v>
      </c>
      <c r="D104" t="s">
        <v>16</v>
      </c>
      <c r="E104">
        <v>146.5</v>
      </c>
      <c r="F104">
        <v>276</v>
      </c>
      <c r="G104">
        <v>118</v>
      </c>
      <c r="H104">
        <v>85</v>
      </c>
      <c r="I104">
        <v>77</v>
      </c>
      <c r="J104">
        <v>73</v>
      </c>
      <c r="K104">
        <v>99</v>
      </c>
      <c r="L104">
        <v>15</v>
      </c>
      <c r="M104">
        <v>97.5</v>
      </c>
      <c r="N104">
        <v>0.69815810081761798</v>
      </c>
      <c r="O104" s="28" t="str">
        <f t="shared" si="1"/>
        <v>Yes</v>
      </c>
    </row>
    <row r="105" spans="1:15" x14ac:dyDescent="0.25">
      <c r="A105">
        <v>89</v>
      </c>
      <c r="B105" t="s">
        <v>17</v>
      </c>
      <c r="C105" t="s">
        <v>18</v>
      </c>
      <c r="D105" t="s">
        <v>16</v>
      </c>
      <c r="E105">
        <v>139.1</v>
      </c>
      <c r="F105">
        <v>780</v>
      </c>
      <c r="G105">
        <v>159</v>
      </c>
      <c r="H105">
        <v>72</v>
      </c>
      <c r="I105">
        <v>34</v>
      </c>
      <c r="J105">
        <v>84</v>
      </c>
      <c r="K105">
        <v>98</v>
      </c>
      <c r="L105">
        <v>16</v>
      </c>
      <c r="M105">
        <v>97.7</v>
      </c>
      <c r="N105">
        <v>0.53667988757215601</v>
      </c>
      <c r="O105" s="28" t="str">
        <f t="shared" si="1"/>
        <v>Yes</v>
      </c>
    </row>
    <row r="106" spans="1:15" x14ac:dyDescent="0.25">
      <c r="A106">
        <v>64</v>
      </c>
      <c r="B106" t="s">
        <v>14</v>
      </c>
      <c r="C106" t="s">
        <v>21</v>
      </c>
      <c r="D106" t="s">
        <v>19</v>
      </c>
      <c r="E106">
        <v>39.5</v>
      </c>
      <c r="F106">
        <v>780</v>
      </c>
      <c r="G106">
        <v>194</v>
      </c>
      <c r="H106">
        <v>92</v>
      </c>
      <c r="I106">
        <v>68</v>
      </c>
      <c r="J106">
        <v>60</v>
      </c>
      <c r="K106">
        <v>96</v>
      </c>
      <c r="L106">
        <v>17</v>
      </c>
      <c r="M106">
        <v>97.7</v>
      </c>
      <c r="N106">
        <v>0.23894371143078399</v>
      </c>
      <c r="O106" s="28" t="str">
        <f t="shared" si="1"/>
        <v>No</v>
      </c>
    </row>
    <row r="107" spans="1:15" x14ac:dyDescent="0.25">
      <c r="A107">
        <v>27</v>
      </c>
      <c r="B107" t="s">
        <v>14</v>
      </c>
      <c r="C107" t="s">
        <v>15</v>
      </c>
      <c r="D107" t="s">
        <v>19</v>
      </c>
      <c r="E107">
        <v>49.6</v>
      </c>
      <c r="F107">
        <v>577</v>
      </c>
      <c r="G107">
        <v>184</v>
      </c>
      <c r="H107">
        <v>79</v>
      </c>
      <c r="I107">
        <v>78</v>
      </c>
      <c r="J107">
        <v>106</v>
      </c>
      <c r="K107">
        <v>94</v>
      </c>
      <c r="L107">
        <v>20</v>
      </c>
      <c r="M107">
        <v>98.2</v>
      </c>
      <c r="N107">
        <v>0.75039134869188295</v>
      </c>
      <c r="O107" s="28" t="str">
        <f t="shared" si="1"/>
        <v>Yes</v>
      </c>
    </row>
    <row r="108" spans="1:15" x14ac:dyDescent="0.25">
      <c r="A108">
        <v>76</v>
      </c>
      <c r="B108" t="s">
        <v>17</v>
      </c>
      <c r="C108" t="s">
        <v>20</v>
      </c>
      <c r="D108" t="s">
        <v>19</v>
      </c>
      <c r="E108">
        <v>14.5</v>
      </c>
      <c r="F108">
        <v>780</v>
      </c>
      <c r="G108">
        <v>204</v>
      </c>
      <c r="H108">
        <v>89</v>
      </c>
      <c r="I108">
        <v>67</v>
      </c>
      <c r="J108">
        <v>76</v>
      </c>
      <c r="K108">
        <v>100</v>
      </c>
      <c r="L108">
        <v>18</v>
      </c>
      <c r="M108">
        <v>97.9</v>
      </c>
      <c r="N108">
        <v>0.24472650029561399</v>
      </c>
      <c r="O108" s="28" t="str">
        <f t="shared" si="1"/>
        <v>No</v>
      </c>
    </row>
    <row r="109" spans="1:15" x14ac:dyDescent="0.25">
      <c r="A109">
        <v>67</v>
      </c>
      <c r="B109" t="s">
        <v>14</v>
      </c>
      <c r="C109" t="s">
        <v>20</v>
      </c>
      <c r="D109" t="s">
        <v>16</v>
      </c>
      <c r="E109">
        <v>66.400000000000006</v>
      </c>
      <c r="F109">
        <v>486</v>
      </c>
      <c r="G109">
        <v>158</v>
      </c>
      <c r="H109">
        <v>90</v>
      </c>
      <c r="I109">
        <v>60</v>
      </c>
      <c r="J109">
        <v>72</v>
      </c>
      <c r="K109">
        <v>100</v>
      </c>
      <c r="L109">
        <v>16</v>
      </c>
      <c r="M109">
        <v>97.2</v>
      </c>
      <c r="N109">
        <v>0.53927274329929398</v>
      </c>
      <c r="O109" s="28" t="str">
        <f t="shared" si="1"/>
        <v>Yes</v>
      </c>
    </row>
    <row r="110" spans="1:15" x14ac:dyDescent="0.25">
      <c r="A110">
        <v>59</v>
      </c>
      <c r="B110" t="s">
        <v>14</v>
      </c>
      <c r="C110" t="s">
        <v>21</v>
      </c>
      <c r="D110" t="s">
        <v>19</v>
      </c>
      <c r="E110">
        <v>21.7</v>
      </c>
      <c r="F110">
        <v>789</v>
      </c>
      <c r="G110">
        <v>149</v>
      </c>
      <c r="H110">
        <v>88</v>
      </c>
      <c r="I110">
        <v>54</v>
      </c>
      <c r="J110">
        <v>69</v>
      </c>
      <c r="K110">
        <v>97</v>
      </c>
      <c r="L110">
        <v>16</v>
      </c>
      <c r="M110">
        <v>98.4</v>
      </c>
      <c r="N110">
        <v>0.30183451081575802</v>
      </c>
      <c r="O110" s="28" t="str">
        <f t="shared" si="1"/>
        <v>No</v>
      </c>
    </row>
    <row r="111" spans="1:15" x14ac:dyDescent="0.25">
      <c r="A111">
        <v>49</v>
      </c>
      <c r="B111" t="s">
        <v>17</v>
      </c>
      <c r="C111" t="s">
        <v>22</v>
      </c>
      <c r="D111" t="s">
        <v>19</v>
      </c>
      <c r="E111">
        <v>13.3</v>
      </c>
      <c r="F111">
        <v>789</v>
      </c>
      <c r="G111">
        <v>136</v>
      </c>
      <c r="H111">
        <v>72</v>
      </c>
      <c r="I111">
        <v>82</v>
      </c>
      <c r="J111">
        <v>81</v>
      </c>
      <c r="K111">
        <v>94</v>
      </c>
      <c r="L111">
        <v>16</v>
      </c>
      <c r="M111">
        <v>97.5</v>
      </c>
      <c r="N111">
        <v>0.249353832407607</v>
      </c>
      <c r="O111" s="28" t="str">
        <f t="shared" si="1"/>
        <v>No</v>
      </c>
    </row>
    <row r="112" spans="1:15" x14ac:dyDescent="0.25">
      <c r="A112">
        <v>60</v>
      </c>
      <c r="B112" t="s">
        <v>17</v>
      </c>
      <c r="C112" t="s">
        <v>21</v>
      </c>
      <c r="D112" t="s">
        <v>16</v>
      </c>
      <c r="E112">
        <v>44.8</v>
      </c>
      <c r="F112">
        <v>577</v>
      </c>
      <c r="G112">
        <v>184</v>
      </c>
      <c r="H112">
        <v>79</v>
      </c>
      <c r="I112">
        <v>40</v>
      </c>
      <c r="J112">
        <v>106</v>
      </c>
      <c r="K112">
        <v>94</v>
      </c>
      <c r="L112">
        <v>20</v>
      </c>
      <c r="M112">
        <v>98.2</v>
      </c>
      <c r="N112">
        <v>0.696664472871798</v>
      </c>
      <c r="O112" s="28" t="str">
        <f t="shared" si="1"/>
        <v>Yes</v>
      </c>
    </row>
    <row r="113" spans="1:15" x14ac:dyDescent="0.25">
      <c r="A113">
        <v>75</v>
      </c>
      <c r="B113" t="s">
        <v>17</v>
      </c>
      <c r="C113" t="s">
        <v>20</v>
      </c>
      <c r="D113" t="s">
        <v>19</v>
      </c>
      <c r="E113">
        <v>14.3</v>
      </c>
      <c r="F113">
        <v>578</v>
      </c>
      <c r="G113">
        <v>155</v>
      </c>
      <c r="H113">
        <v>91</v>
      </c>
      <c r="I113">
        <v>61</v>
      </c>
      <c r="J113">
        <v>85</v>
      </c>
      <c r="K113">
        <v>96</v>
      </c>
      <c r="L113">
        <v>22</v>
      </c>
      <c r="M113">
        <v>97.2</v>
      </c>
      <c r="N113">
        <v>0.31125059959170498</v>
      </c>
      <c r="O113" s="28" t="str">
        <f t="shared" si="1"/>
        <v>No</v>
      </c>
    </row>
    <row r="114" spans="1:15" x14ac:dyDescent="0.25">
      <c r="A114">
        <v>65</v>
      </c>
      <c r="B114" t="s">
        <v>17</v>
      </c>
      <c r="C114" t="s">
        <v>21</v>
      </c>
      <c r="D114" t="s">
        <v>19</v>
      </c>
      <c r="E114">
        <v>46.7</v>
      </c>
      <c r="F114">
        <v>780</v>
      </c>
      <c r="G114">
        <v>133</v>
      </c>
      <c r="H114">
        <v>76</v>
      </c>
      <c r="I114">
        <v>46</v>
      </c>
      <c r="J114">
        <v>79</v>
      </c>
      <c r="K114">
        <v>98</v>
      </c>
      <c r="L114">
        <v>16</v>
      </c>
      <c r="M114">
        <v>97.5</v>
      </c>
      <c r="N114">
        <v>0.22558939700694799</v>
      </c>
      <c r="O114" s="28" t="str">
        <f t="shared" si="1"/>
        <v>No</v>
      </c>
    </row>
    <row r="115" spans="1:15" x14ac:dyDescent="0.25">
      <c r="A115">
        <v>74</v>
      </c>
      <c r="B115" t="s">
        <v>14</v>
      </c>
      <c r="C115" t="s">
        <v>18</v>
      </c>
      <c r="D115" t="s">
        <v>16</v>
      </c>
      <c r="E115">
        <v>126</v>
      </c>
      <c r="F115">
        <v>578</v>
      </c>
      <c r="G115">
        <v>126</v>
      </c>
      <c r="H115">
        <v>91</v>
      </c>
      <c r="I115">
        <v>110</v>
      </c>
      <c r="J115">
        <v>117</v>
      </c>
      <c r="K115">
        <v>100</v>
      </c>
      <c r="L115">
        <v>18</v>
      </c>
      <c r="M115">
        <v>97.6</v>
      </c>
      <c r="N115">
        <v>0.65970754635280404</v>
      </c>
      <c r="O115" s="28" t="str">
        <f t="shared" si="1"/>
        <v>Yes</v>
      </c>
    </row>
    <row r="116" spans="1:15" x14ac:dyDescent="0.25">
      <c r="A116">
        <v>78</v>
      </c>
      <c r="B116" t="s">
        <v>14</v>
      </c>
      <c r="C116" t="s">
        <v>20</v>
      </c>
      <c r="D116" t="s">
        <v>19</v>
      </c>
      <c r="E116">
        <v>93.7</v>
      </c>
      <c r="F116">
        <v>780</v>
      </c>
      <c r="G116">
        <v>162</v>
      </c>
      <c r="H116">
        <v>80</v>
      </c>
      <c r="I116">
        <v>88</v>
      </c>
      <c r="J116">
        <v>84</v>
      </c>
      <c r="K116">
        <v>100</v>
      </c>
      <c r="L116">
        <v>15</v>
      </c>
      <c r="M116">
        <v>97.3</v>
      </c>
      <c r="N116">
        <v>0.28612646451414198</v>
      </c>
      <c r="O116" s="28" t="str">
        <f t="shared" si="1"/>
        <v>No</v>
      </c>
    </row>
    <row r="117" spans="1:15" x14ac:dyDescent="0.25">
      <c r="A117">
        <v>61</v>
      </c>
      <c r="B117" t="s">
        <v>17</v>
      </c>
      <c r="C117" t="s">
        <v>21</v>
      </c>
      <c r="D117" t="s">
        <v>19</v>
      </c>
      <c r="E117">
        <v>34</v>
      </c>
      <c r="F117">
        <v>599</v>
      </c>
      <c r="G117">
        <v>106</v>
      </c>
      <c r="H117">
        <v>52</v>
      </c>
      <c r="I117">
        <v>55</v>
      </c>
      <c r="J117">
        <v>77</v>
      </c>
      <c r="K117">
        <v>98</v>
      </c>
      <c r="L117">
        <v>16</v>
      </c>
      <c r="M117">
        <v>97.5</v>
      </c>
      <c r="N117">
        <v>0.52777716189208101</v>
      </c>
      <c r="O117" s="28" t="str">
        <f t="shared" si="1"/>
        <v>Yes</v>
      </c>
    </row>
    <row r="118" spans="1:15" x14ac:dyDescent="0.25">
      <c r="A118">
        <v>89</v>
      </c>
      <c r="B118" t="s">
        <v>17</v>
      </c>
      <c r="C118" t="s">
        <v>18</v>
      </c>
      <c r="D118" t="s">
        <v>19</v>
      </c>
      <c r="E118">
        <v>26.7</v>
      </c>
      <c r="F118">
        <v>780</v>
      </c>
      <c r="G118">
        <v>130</v>
      </c>
      <c r="H118">
        <v>71</v>
      </c>
      <c r="I118">
        <v>85</v>
      </c>
      <c r="J118">
        <v>86</v>
      </c>
      <c r="K118">
        <v>95</v>
      </c>
      <c r="L118">
        <v>14</v>
      </c>
      <c r="M118">
        <v>97.7</v>
      </c>
      <c r="N118">
        <v>0.507562241157968</v>
      </c>
      <c r="O118" s="28" t="str">
        <f t="shared" si="1"/>
        <v>Yes</v>
      </c>
    </row>
    <row r="119" spans="1:15" x14ac:dyDescent="0.25">
      <c r="A119">
        <v>81</v>
      </c>
      <c r="B119" t="s">
        <v>14</v>
      </c>
      <c r="C119" t="s">
        <v>20</v>
      </c>
      <c r="D119" t="s">
        <v>16</v>
      </c>
      <c r="E119">
        <v>37.200000000000003</v>
      </c>
      <c r="F119">
        <v>486</v>
      </c>
      <c r="G119">
        <v>110</v>
      </c>
      <c r="H119">
        <v>63</v>
      </c>
      <c r="I119">
        <v>78</v>
      </c>
      <c r="J119">
        <v>84</v>
      </c>
      <c r="K119">
        <v>97</v>
      </c>
      <c r="L119">
        <v>18</v>
      </c>
      <c r="M119">
        <v>98.8</v>
      </c>
      <c r="N119">
        <v>0.65299681955637101</v>
      </c>
      <c r="O119" s="28" t="str">
        <f t="shared" si="1"/>
        <v>Yes</v>
      </c>
    </row>
    <row r="120" spans="1:15" x14ac:dyDescent="0.25">
      <c r="A120">
        <v>50</v>
      </c>
      <c r="B120" t="s">
        <v>17</v>
      </c>
      <c r="C120" t="s">
        <v>22</v>
      </c>
      <c r="D120" t="s">
        <v>16</v>
      </c>
      <c r="E120">
        <v>47.2</v>
      </c>
      <c r="F120">
        <v>276</v>
      </c>
      <c r="G120">
        <v>148</v>
      </c>
      <c r="H120">
        <v>81</v>
      </c>
      <c r="I120">
        <v>57</v>
      </c>
      <c r="J120">
        <v>102</v>
      </c>
      <c r="K120">
        <v>95</v>
      </c>
      <c r="L120">
        <v>16</v>
      </c>
      <c r="M120">
        <v>96.8</v>
      </c>
      <c r="N120">
        <v>0.37849664201646599</v>
      </c>
      <c r="O120" s="28" t="str">
        <f t="shared" si="1"/>
        <v>No</v>
      </c>
    </row>
    <row r="121" spans="1:15" x14ac:dyDescent="0.25">
      <c r="A121">
        <v>83</v>
      </c>
      <c r="B121" t="s">
        <v>14</v>
      </c>
      <c r="C121" t="s">
        <v>20</v>
      </c>
      <c r="D121" t="s">
        <v>19</v>
      </c>
      <c r="E121">
        <v>41</v>
      </c>
      <c r="F121">
        <v>780</v>
      </c>
      <c r="G121">
        <v>152</v>
      </c>
      <c r="H121">
        <v>100</v>
      </c>
      <c r="I121">
        <v>70</v>
      </c>
      <c r="J121">
        <v>83</v>
      </c>
      <c r="K121">
        <v>93</v>
      </c>
      <c r="L121">
        <v>17</v>
      </c>
      <c r="M121">
        <v>96.8</v>
      </c>
      <c r="N121">
        <v>0.228871402450356</v>
      </c>
      <c r="O121" s="28" t="str">
        <f t="shared" si="1"/>
        <v>No</v>
      </c>
    </row>
    <row r="122" spans="1:15" x14ac:dyDescent="0.25">
      <c r="A122">
        <v>89</v>
      </c>
      <c r="B122" t="s">
        <v>17</v>
      </c>
      <c r="C122" t="s">
        <v>18</v>
      </c>
      <c r="D122" t="s">
        <v>16</v>
      </c>
      <c r="E122">
        <v>31.5</v>
      </c>
      <c r="F122">
        <v>599</v>
      </c>
      <c r="G122">
        <v>108</v>
      </c>
      <c r="H122">
        <v>72</v>
      </c>
      <c r="I122">
        <v>51</v>
      </c>
      <c r="J122">
        <v>74</v>
      </c>
      <c r="K122">
        <v>97</v>
      </c>
      <c r="L122">
        <v>20</v>
      </c>
      <c r="M122">
        <v>98.6</v>
      </c>
      <c r="N122">
        <v>0.77474568217427797</v>
      </c>
      <c r="O122" s="28" t="str">
        <f t="shared" si="1"/>
        <v>Yes</v>
      </c>
    </row>
    <row r="123" spans="1:15" x14ac:dyDescent="0.25">
      <c r="A123">
        <v>41</v>
      </c>
      <c r="B123" t="s">
        <v>17</v>
      </c>
      <c r="C123" t="s">
        <v>21</v>
      </c>
      <c r="D123" t="s">
        <v>19</v>
      </c>
      <c r="E123">
        <v>43.5</v>
      </c>
      <c r="F123">
        <v>789</v>
      </c>
      <c r="G123">
        <v>123</v>
      </c>
      <c r="H123">
        <v>59</v>
      </c>
      <c r="I123">
        <v>47</v>
      </c>
      <c r="J123">
        <v>63</v>
      </c>
      <c r="K123">
        <v>100</v>
      </c>
      <c r="L123">
        <v>12</v>
      </c>
      <c r="M123">
        <v>98.2</v>
      </c>
      <c r="N123">
        <v>0.30602314470903202</v>
      </c>
      <c r="O123" s="28" t="str">
        <f t="shared" si="1"/>
        <v>No</v>
      </c>
    </row>
    <row r="124" spans="1:15" x14ac:dyDescent="0.25">
      <c r="A124">
        <v>38</v>
      </c>
      <c r="B124" t="s">
        <v>17</v>
      </c>
      <c r="C124" t="s">
        <v>21</v>
      </c>
      <c r="D124" t="s">
        <v>19</v>
      </c>
      <c r="E124">
        <v>43.5</v>
      </c>
      <c r="F124">
        <v>789</v>
      </c>
      <c r="G124">
        <v>103</v>
      </c>
      <c r="H124">
        <v>76</v>
      </c>
      <c r="I124">
        <v>66</v>
      </c>
      <c r="J124">
        <v>81</v>
      </c>
      <c r="K124">
        <v>98</v>
      </c>
      <c r="L124">
        <v>14</v>
      </c>
      <c r="M124">
        <v>98.6</v>
      </c>
      <c r="N124">
        <v>0.26359900669106801</v>
      </c>
      <c r="O124" s="28" t="str">
        <f t="shared" si="1"/>
        <v>No</v>
      </c>
    </row>
    <row r="125" spans="1:15" x14ac:dyDescent="0.25">
      <c r="A125">
        <v>89</v>
      </c>
      <c r="B125" t="s">
        <v>17</v>
      </c>
      <c r="C125" t="s">
        <v>20</v>
      </c>
      <c r="D125" t="s">
        <v>19</v>
      </c>
      <c r="E125">
        <v>43.4</v>
      </c>
      <c r="F125">
        <v>780</v>
      </c>
      <c r="G125">
        <v>176</v>
      </c>
      <c r="H125">
        <v>86</v>
      </c>
      <c r="I125">
        <v>65</v>
      </c>
      <c r="J125">
        <v>67</v>
      </c>
      <c r="K125">
        <v>98</v>
      </c>
      <c r="L125">
        <v>18</v>
      </c>
      <c r="M125">
        <v>98.6</v>
      </c>
      <c r="N125">
        <v>0.26888043210784401</v>
      </c>
      <c r="O125" s="28" t="str">
        <f t="shared" si="1"/>
        <v>No</v>
      </c>
    </row>
    <row r="126" spans="1:15" x14ac:dyDescent="0.25">
      <c r="A126">
        <v>67</v>
      </c>
      <c r="B126" t="s">
        <v>17</v>
      </c>
      <c r="C126" t="s">
        <v>21</v>
      </c>
      <c r="D126" t="s">
        <v>19</v>
      </c>
      <c r="E126">
        <v>61.1</v>
      </c>
      <c r="F126">
        <v>789</v>
      </c>
      <c r="G126">
        <v>163</v>
      </c>
      <c r="H126">
        <v>86</v>
      </c>
      <c r="I126">
        <v>74</v>
      </c>
      <c r="J126">
        <v>108</v>
      </c>
      <c r="K126">
        <v>96</v>
      </c>
      <c r="L126">
        <v>20</v>
      </c>
      <c r="M126">
        <v>98.6</v>
      </c>
      <c r="N126">
        <v>0.25469646253218398</v>
      </c>
      <c r="O126" s="28" t="str">
        <f t="shared" si="1"/>
        <v>No</v>
      </c>
    </row>
    <row r="127" spans="1:15" x14ac:dyDescent="0.25">
      <c r="A127">
        <v>70</v>
      </c>
      <c r="B127" t="s">
        <v>17</v>
      </c>
      <c r="C127" t="s">
        <v>22</v>
      </c>
      <c r="D127" t="s">
        <v>16</v>
      </c>
      <c r="E127">
        <v>116.4</v>
      </c>
      <c r="F127">
        <v>578</v>
      </c>
      <c r="G127">
        <v>146</v>
      </c>
      <c r="H127">
        <v>96</v>
      </c>
      <c r="I127">
        <v>110</v>
      </c>
      <c r="J127">
        <v>108</v>
      </c>
      <c r="K127">
        <v>96</v>
      </c>
      <c r="L127">
        <v>16</v>
      </c>
      <c r="M127">
        <v>99.5</v>
      </c>
      <c r="N127">
        <v>0.380662955630163</v>
      </c>
      <c r="O127" s="28" t="str">
        <f t="shared" si="1"/>
        <v>No</v>
      </c>
    </row>
    <row r="128" spans="1:15" x14ac:dyDescent="0.25">
      <c r="A128">
        <v>66</v>
      </c>
      <c r="B128" t="s">
        <v>17</v>
      </c>
      <c r="C128" t="s">
        <v>18</v>
      </c>
      <c r="D128" t="s">
        <v>16</v>
      </c>
      <c r="E128">
        <v>169.3</v>
      </c>
      <c r="F128">
        <v>276</v>
      </c>
      <c r="G128">
        <v>137</v>
      </c>
      <c r="H128">
        <v>83</v>
      </c>
      <c r="I128">
        <v>42</v>
      </c>
      <c r="J128">
        <v>87</v>
      </c>
      <c r="K128">
        <v>100</v>
      </c>
      <c r="L128">
        <v>16</v>
      </c>
      <c r="M128">
        <v>99.7</v>
      </c>
      <c r="N128">
        <v>0.76666529261987804</v>
      </c>
      <c r="O128" s="28" t="str">
        <f t="shared" si="1"/>
        <v>Yes</v>
      </c>
    </row>
    <row r="129" spans="1:15" x14ac:dyDescent="0.25">
      <c r="A129">
        <v>89</v>
      </c>
      <c r="B129" t="s">
        <v>17</v>
      </c>
      <c r="C129" t="s">
        <v>20</v>
      </c>
      <c r="D129" t="s">
        <v>19</v>
      </c>
      <c r="E129">
        <v>22.2</v>
      </c>
      <c r="F129">
        <v>780</v>
      </c>
      <c r="G129">
        <v>120</v>
      </c>
      <c r="H129">
        <v>57</v>
      </c>
      <c r="I129">
        <v>60</v>
      </c>
      <c r="J129">
        <v>64</v>
      </c>
      <c r="K129">
        <v>96</v>
      </c>
      <c r="L129">
        <v>16</v>
      </c>
      <c r="M129">
        <v>97.7</v>
      </c>
      <c r="N129">
        <v>0.28933250852681203</v>
      </c>
      <c r="O129" s="28" t="str">
        <f t="shared" si="1"/>
        <v>No</v>
      </c>
    </row>
    <row r="130" spans="1:15" x14ac:dyDescent="0.25">
      <c r="A130">
        <v>85</v>
      </c>
      <c r="B130" t="s">
        <v>14</v>
      </c>
      <c r="C130" t="s">
        <v>20</v>
      </c>
      <c r="D130" t="s">
        <v>16</v>
      </c>
      <c r="E130">
        <v>115.6</v>
      </c>
      <c r="F130">
        <v>428</v>
      </c>
      <c r="G130">
        <v>123</v>
      </c>
      <c r="H130">
        <v>79</v>
      </c>
      <c r="I130">
        <v>61</v>
      </c>
      <c r="J130">
        <v>67</v>
      </c>
      <c r="K130">
        <v>95</v>
      </c>
      <c r="L130">
        <v>18</v>
      </c>
      <c r="M130">
        <v>97</v>
      </c>
      <c r="N130">
        <v>0.47762514196565198</v>
      </c>
      <c r="O130" s="28" t="str">
        <f t="shared" si="1"/>
        <v>Yes</v>
      </c>
    </row>
    <row r="131" spans="1:15" x14ac:dyDescent="0.25">
      <c r="A131">
        <v>77</v>
      </c>
      <c r="B131" t="s">
        <v>17</v>
      </c>
      <c r="C131" t="s">
        <v>20</v>
      </c>
      <c r="D131" t="s">
        <v>19</v>
      </c>
      <c r="E131">
        <v>19.3</v>
      </c>
      <c r="F131">
        <v>789</v>
      </c>
      <c r="G131">
        <v>107</v>
      </c>
      <c r="H131">
        <v>54</v>
      </c>
      <c r="I131">
        <v>53</v>
      </c>
      <c r="J131">
        <v>96</v>
      </c>
      <c r="K131">
        <v>93</v>
      </c>
      <c r="L131">
        <v>12</v>
      </c>
      <c r="M131">
        <v>98.6</v>
      </c>
      <c r="N131">
        <v>0.38278606662152198</v>
      </c>
      <c r="O131" s="28" t="str">
        <f t="shared" ref="O131:O194" si="2">IF(N131&gt;=$P$1,"Yes","No")</f>
        <v>No</v>
      </c>
    </row>
    <row r="132" spans="1:15" x14ac:dyDescent="0.25">
      <c r="A132">
        <v>79</v>
      </c>
      <c r="B132" t="s">
        <v>17</v>
      </c>
      <c r="C132" t="s">
        <v>20</v>
      </c>
      <c r="D132" t="s">
        <v>19</v>
      </c>
      <c r="E132">
        <v>64.3</v>
      </c>
      <c r="F132">
        <v>789</v>
      </c>
      <c r="G132">
        <v>179</v>
      </c>
      <c r="H132">
        <v>89</v>
      </c>
      <c r="I132">
        <v>46</v>
      </c>
      <c r="J132">
        <v>60</v>
      </c>
      <c r="K132">
        <v>96</v>
      </c>
      <c r="L132">
        <v>16</v>
      </c>
      <c r="M132">
        <v>97.7</v>
      </c>
      <c r="N132">
        <v>0.27819365993767697</v>
      </c>
      <c r="O132" s="28" t="str">
        <f t="shared" si="2"/>
        <v>No</v>
      </c>
    </row>
    <row r="133" spans="1:15" x14ac:dyDescent="0.25">
      <c r="A133">
        <v>27</v>
      </c>
      <c r="B133" t="s">
        <v>17</v>
      </c>
      <c r="C133" t="s">
        <v>22</v>
      </c>
      <c r="D133" t="s">
        <v>16</v>
      </c>
      <c r="E133">
        <v>39</v>
      </c>
      <c r="F133">
        <v>558</v>
      </c>
      <c r="G133">
        <v>132</v>
      </c>
      <c r="H133">
        <v>72</v>
      </c>
      <c r="I133">
        <v>47</v>
      </c>
      <c r="J133">
        <v>101</v>
      </c>
      <c r="K133">
        <v>100</v>
      </c>
      <c r="L133">
        <v>20</v>
      </c>
      <c r="M133">
        <v>99</v>
      </c>
      <c r="N133">
        <v>0.69877520727476194</v>
      </c>
      <c r="O133" s="28" t="str">
        <f t="shared" si="2"/>
        <v>Yes</v>
      </c>
    </row>
    <row r="134" spans="1:15" x14ac:dyDescent="0.25">
      <c r="A134">
        <v>80</v>
      </c>
      <c r="B134" t="s">
        <v>14</v>
      </c>
      <c r="C134" t="s">
        <v>18</v>
      </c>
      <c r="D134" t="s">
        <v>19</v>
      </c>
      <c r="E134">
        <v>40.700000000000003</v>
      </c>
      <c r="F134">
        <v>786</v>
      </c>
      <c r="G134">
        <v>152</v>
      </c>
      <c r="H134">
        <v>88</v>
      </c>
      <c r="I134">
        <v>81</v>
      </c>
      <c r="J134">
        <v>88</v>
      </c>
      <c r="K134">
        <v>98</v>
      </c>
      <c r="L134">
        <v>18</v>
      </c>
      <c r="M134">
        <v>95.9</v>
      </c>
      <c r="N134">
        <v>0.382019367641111</v>
      </c>
      <c r="O134" s="28" t="str">
        <f t="shared" si="2"/>
        <v>No</v>
      </c>
    </row>
    <row r="135" spans="1:15" x14ac:dyDescent="0.25">
      <c r="A135">
        <v>74</v>
      </c>
      <c r="B135" t="s">
        <v>17</v>
      </c>
      <c r="C135" t="s">
        <v>20</v>
      </c>
      <c r="D135" t="s">
        <v>19</v>
      </c>
      <c r="E135">
        <v>44.7</v>
      </c>
      <c r="F135">
        <v>780</v>
      </c>
      <c r="G135">
        <v>134</v>
      </c>
      <c r="H135">
        <v>60</v>
      </c>
      <c r="I135">
        <v>51</v>
      </c>
      <c r="J135">
        <v>91</v>
      </c>
      <c r="K135">
        <v>92</v>
      </c>
      <c r="L135">
        <v>17</v>
      </c>
      <c r="M135">
        <v>99.3</v>
      </c>
      <c r="N135">
        <v>0.32084556984053902</v>
      </c>
      <c r="O135" s="28" t="str">
        <f t="shared" si="2"/>
        <v>No</v>
      </c>
    </row>
    <row r="136" spans="1:15" x14ac:dyDescent="0.25">
      <c r="A136">
        <v>30</v>
      </c>
      <c r="B136" t="s">
        <v>17</v>
      </c>
      <c r="C136" t="s">
        <v>15</v>
      </c>
      <c r="D136" t="s">
        <v>19</v>
      </c>
      <c r="E136">
        <v>17.2</v>
      </c>
      <c r="F136">
        <v>789</v>
      </c>
      <c r="G136">
        <v>126</v>
      </c>
      <c r="H136">
        <v>72</v>
      </c>
      <c r="I136">
        <v>78</v>
      </c>
      <c r="J136">
        <v>87</v>
      </c>
      <c r="K136">
        <v>100</v>
      </c>
      <c r="L136">
        <v>20</v>
      </c>
      <c r="M136">
        <v>98.1</v>
      </c>
      <c r="N136">
        <v>0.27719026335957098</v>
      </c>
      <c r="O136" s="28" t="str">
        <f t="shared" si="2"/>
        <v>No</v>
      </c>
    </row>
    <row r="137" spans="1:15" x14ac:dyDescent="0.25">
      <c r="A137">
        <v>66</v>
      </c>
      <c r="B137" t="s">
        <v>14</v>
      </c>
      <c r="C137" t="s">
        <v>20</v>
      </c>
      <c r="D137" t="s">
        <v>16</v>
      </c>
      <c r="E137">
        <v>51.8</v>
      </c>
      <c r="F137">
        <v>789</v>
      </c>
      <c r="G137">
        <v>140</v>
      </c>
      <c r="H137">
        <v>80</v>
      </c>
      <c r="I137">
        <v>69</v>
      </c>
      <c r="J137">
        <v>65</v>
      </c>
      <c r="K137">
        <v>98</v>
      </c>
      <c r="L137">
        <v>16</v>
      </c>
      <c r="M137">
        <v>98.1</v>
      </c>
      <c r="N137">
        <v>0.33660074545688601</v>
      </c>
      <c r="O137" s="28" t="str">
        <f t="shared" si="2"/>
        <v>No</v>
      </c>
    </row>
    <row r="138" spans="1:15" x14ac:dyDescent="0.25">
      <c r="A138">
        <v>82</v>
      </c>
      <c r="B138" t="s">
        <v>17</v>
      </c>
      <c r="C138" t="s">
        <v>20</v>
      </c>
      <c r="D138" t="s">
        <v>16</v>
      </c>
      <c r="E138">
        <v>75.599999999999994</v>
      </c>
      <c r="F138">
        <v>780</v>
      </c>
      <c r="G138">
        <v>145</v>
      </c>
      <c r="H138">
        <v>80</v>
      </c>
      <c r="I138">
        <v>69</v>
      </c>
      <c r="J138">
        <v>91</v>
      </c>
      <c r="K138">
        <v>99</v>
      </c>
      <c r="L138">
        <v>16</v>
      </c>
      <c r="M138">
        <v>98.4</v>
      </c>
      <c r="N138">
        <v>0.27374336371090502</v>
      </c>
      <c r="O138" s="28" t="str">
        <f t="shared" si="2"/>
        <v>No</v>
      </c>
    </row>
    <row r="139" spans="1:15" x14ac:dyDescent="0.25">
      <c r="A139">
        <v>81</v>
      </c>
      <c r="B139" t="s">
        <v>14</v>
      </c>
      <c r="C139" t="s">
        <v>20</v>
      </c>
      <c r="D139" t="s">
        <v>16</v>
      </c>
      <c r="E139">
        <v>17.600000000000001</v>
      </c>
      <c r="F139">
        <v>787</v>
      </c>
      <c r="G139">
        <v>131</v>
      </c>
      <c r="H139">
        <v>93</v>
      </c>
      <c r="I139">
        <v>71</v>
      </c>
      <c r="J139">
        <v>111</v>
      </c>
      <c r="K139">
        <v>94</v>
      </c>
      <c r="L139">
        <v>16</v>
      </c>
      <c r="M139">
        <v>99.5</v>
      </c>
      <c r="N139">
        <v>0.46658495322789001</v>
      </c>
      <c r="O139" s="28" t="str">
        <f t="shared" si="2"/>
        <v>Yes</v>
      </c>
    </row>
    <row r="140" spans="1:15" x14ac:dyDescent="0.25">
      <c r="A140">
        <v>73</v>
      </c>
      <c r="B140" t="s">
        <v>17</v>
      </c>
      <c r="C140" t="s">
        <v>20</v>
      </c>
      <c r="D140" t="s">
        <v>19</v>
      </c>
      <c r="E140">
        <v>47.8</v>
      </c>
      <c r="F140">
        <v>780</v>
      </c>
      <c r="G140">
        <v>122</v>
      </c>
      <c r="H140">
        <v>49</v>
      </c>
      <c r="I140">
        <v>66</v>
      </c>
      <c r="J140">
        <v>58</v>
      </c>
      <c r="K140">
        <v>100</v>
      </c>
      <c r="L140">
        <v>14</v>
      </c>
      <c r="M140">
        <v>97.9</v>
      </c>
      <c r="N140">
        <v>0.31157931752033002</v>
      </c>
      <c r="O140" s="28" t="str">
        <f t="shared" si="2"/>
        <v>No</v>
      </c>
    </row>
    <row r="141" spans="1:15" x14ac:dyDescent="0.25">
      <c r="A141">
        <v>76</v>
      </c>
      <c r="B141" t="s">
        <v>17</v>
      </c>
      <c r="C141" t="s">
        <v>18</v>
      </c>
      <c r="D141" t="s">
        <v>16</v>
      </c>
      <c r="E141">
        <v>64.099999999999994</v>
      </c>
      <c r="F141">
        <v>787</v>
      </c>
      <c r="G141">
        <v>181</v>
      </c>
      <c r="H141">
        <v>81</v>
      </c>
      <c r="I141">
        <v>98</v>
      </c>
      <c r="J141">
        <v>66</v>
      </c>
      <c r="K141">
        <v>98</v>
      </c>
      <c r="L141">
        <v>18</v>
      </c>
      <c r="M141">
        <v>98.1</v>
      </c>
      <c r="N141">
        <v>0.62482158824970602</v>
      </c>
      <c r="O141" s="28" t="str">
        <f t="shared" si="2"/>
        <v>Yes</v>
      </c>
    </row>
    <row r="142" spans="1:15" x14ac:dyDescent="0.25">
      <c r="A142">
        <v>66</v>
      </c>
      <c r="B142" t="s">
        <v>17</v>
      </c>
      <c r="C142" t="s">
        <v>18</v>
      </c>
      <c r="D142" t="s">
        <v>16</v>
      </c>
      <c r="E142">
        <v>96.5</v>
      </c>
      <c r="F142">
        <v>789</v>
      </c>
      <c r="G142">
        <v>120</v>
      </c>
      <c r="H142">
        <v>51</v>
      </c>
      <c r="I142">
        <v>64</v>
      </c>
      <c r="J142">
        <v>90</v>
      </c>
      <c r="K142">
        <v>94</v>
      </c>
      <c r="L142">
        <v>18</v>
      </c>
      <c r="M142">
        <v>98.4</v>
      </c>
      <c r="N142">
        <v>0.60485581064860905</v>
      </c>
      <c r="O142" s="28" t="str">
        <f t="shared" si="2"/>
        <v>Yes</v>
      </c>
    </row>
    <row r="143" spans="1:15" x14ac:dyDescent="0.25">
      <c r="A143">
        <v>89</v>
      </c>
      <c r="B143" t="s">
        <v>14</v>
      </c>
      <c r="C143" t="s">
        <v>20</v>
      </c>
      <c r="D143" t="s">
        <v>19</v>
      </c>
      <c r="E143">
        <v>19.100000000000001</v>
      </c>
      <c r="F143">
        <v>780</v>
      </c>
      <c r="G143">
        <v>139</v>
      </c>
      <c r="H143">
        <v>67</v>
      </c>
      <c r="I143">
        <v>18</v>
      </c>
      <c r="J143">
        <v>85</v>
      </c>
      <c r="K143">
        <v>91</v>
      </c>
      <c r="L143">
        <v>18</v>
      </c>
      <c r="M143">
        <v>98.1</v>
      </c>
      <c r="N143">
        <v>0.34045324581765601</v>
      </c>
      <c r="O143" s="28" t="str">
        <f t="shared" si="2"/>
        <v>No</v>
      </c>
    </row>
    <row r="144" spans="1:15" x14ac:dyDescent="0.25">
      <c r="A144">
        <v>85</v>
      </c>
      <c r="B144" t="s">
        <v>17</v>
      </c>
      <c r="C144" t="s">
        <v>18</v>
      </c>
      <c r="D144" t="s">
        <v>16</v>
      </c>
      <c r="E144">
        <v>41.2</v>
      </c>
      <c r="F144">
        <v>780</v>
      </c>
      <c r="G144">
        <v>120</v>
      </c>
      <c r="H144">
        <v>46</v>
      </c>
      <c r="I144">
        <v>67</v>
      </c>
      <c r="J144">
        <v>43</v>
      </c>
      <c r="K144">
        <v>96</v>
      </c>
      <c r="L144">
        <v>16</v>
      </c>
      <c r="M144">
        <v>97</v>
      </c>
      <c r="N144">
        <v>0.52763157812879002</v>
      </c>
      <c r="O144" s="28" t="str">
        <f t="shared" si="2"/>
        <v>Yes</v>
      </c>
    </row>
    <row r="145" spans="1:15" x14ac:dyDescent="0.25">
      <c r="A145">
        <v>33</v>
      </c>
      <c r="B145" t="s">
        <v>17</v>
      </c>
      <c r="C145" t="s">
        <v>22</v>
      </c>
      <c r="D145" t="s">
        <v>19</v>
      </c>
      <c r="E145">
        <v>18.5</v>
      </c>
      <c r="F145">
        <v>276</v>
      </c>
      <c r="G145">
        <v>137</v>
      </c>
      <c r="H145">
        <v>83</v>
      </c>
      <c r="I145">
        <v>46</v>
      </c>
      <c r="J145">
        <v>87</v>
      </c>
      <c r="K145">
        <v>100</v>
      </c>
      <c r="L145">
        <v>16</v>
      </c>
      <c r="M145">
        <v>99.7</v>
      </c>
      <c r="N145">
        <v>0.49319861917497498</v>
      </c>
      <c r="O145" s="28" t="str">
        <f t="shared" si="2"/>
        <v>Yes</v>
      </c>
    </row>
    <row r="146" spans="1:15" x14ac:dyDescent="0.25">
      <c r="A146">
        <v>72</v>
      </c>
      <c r="B146" t="s">
        <v>17</v>
      </c>
      <c r="C146" t="s">
        <v>21</v>
      </c>
      <c r="D146" t="s">
        <v>16</v>
      </c>
      <c r="E146">
        <v>64.2</v>
      </c>
      <c r="F146">
        <v>486</v>
      </c>
      <c r="G146">
        <v>135</v>
      </c>
      <c r="H146">
        <v>68</v>
      </c>
      <c r="I146">
        <v>98</v>
      </c>
      <c r="J146">
        <v>70</v>
      </c>
      <c r="K146">
        <v>96</v>
      </c>
      <c r="L146">
        <v>14</v>
      </c>
      <c r="M146">
        <v>97.7</v>
      </c>
      <c r="N146">
        <v>0.49420404411970598</v>
      </c>
      <c r="O146" s="28" t="str">
        <f t="shared" si="2"/>
        <v>Yes</v>
      </c>
    </row>
    <row r="147" spans="1:15" x14ac:dyDescent="0.25">
      <c r="A147">
        <v>36</v>
      </c>
      <c r="B147" t="s">
        <v>14</v>
      </c>
      <c r="C147" t="s">
        <v>18</v>
      </c>
      <c r="D147" t="s">
        <v>19</v>
      </c>
      <c r="E147">
        <v>56.7</v>
      </c>
      <c r="F147">
        <v>786</v>
      </c>
      <c r="G147">
        <v>163</v>
      </c>
      <c r="H147">
        <v>72</v>
      </c>
      <c r="I147">
        <v>75</v>
      </c>
      <c r="J147">
        <v>63</v>
      </c>
      <c r="K147">
        <v>90</v>
      </c>
      <c r="L147">
        <v>18</v>
      </c>
      <c r="M147">
        <v>96.8</v>
      </c>
      <c r="N147">
        <v>0.39061756670626901</v>
      </c>
      <c r="O147" s="28" t="str">
        <f t="shared" si="2"/>
        <v>No</v>
      </c>
    </row>
    <row r="148" spans="1:15" x14ac:dyDescent="0.25">
      <c r="A148">
        <v>87</v>
      </c>
      <c r="B148" t="s">
        <v>14</v>
      </c>
      <c r="C148" t="s">
        <v>18</v>
      </c>
      <c r="D148" t="s">
        <v>19</v>
      </c>
      <c r="E148">
        <v>16.399999999999999</v>
      </c>
      <c r="F148">
        <v>599</v>
      </c>
      <c r="G148">
        <v>141</v>
      </c>
      <c r="H148">
        <v>71</v>
      </c>
      <c r="I148">
        <v>80</v>
      </c>
      <c r="J148">
        <v>96</v>
      </c>
      <c r="K148">
        <v>97</v>
      </c>
      <c r="L148">
        <v>12</v>
      </c>
      <c r="M148">
        <v>99</v>
      </c>
      <c r="N148">
        <v>0.83107591704670103</v>
      </c>
      <c r="O148" s="28" t="str">
        <f t="shared" si="2"/>
        <v>Yes</v>
      </c>
    </row>
    <row r="149" spans="1:15" x14ac:dyDescent="0.25">
      <c r="A149">
        <v>70</v>
      </c>
      <c r="B149" t="s">
        <v>17</v>
      </c>
      <c r="C149" t="s">
        <v>15</v>
      </c>
      <c r="D149" t="s">
        <v>16</v>
      </c>
      <c r="E149">
        <v>16.2</v>
      </c>
      <c r="F149">
        <v>787</v>
      </c>
      <c r="G149">
        <v>108</v>
      </c>
      <c r="H149">
        <v>76</v>
      </c>
      <c r="I149">
        <v>60</v>
      </c>
      <c r="J149">
        <v>87</v>
      </c>
      <c r="K149">
        <v>98</v>
      </c>
      <c r="L149">
        <v>16</v>
      </c>
      <c r="M149">
        <v>97.5</v>
      </c>
      <c r="N149">
        <v>0.382237997294683</v>
      </c>
      <c r="O149" s="28" t="str">
        <f t="shared" si="2"/>
        <v>No</v>
      </c>
    </row>
    <row r="150" spans="1:15" x14ac:dyDescent="0.25">
      <c r="A150">
        <v>46</v>
      </c>
      <c r="B150" t="s">
        <v>14</v>
      </c>
      <c r="C150" t="s">
        <v>18</v>
      </c>
      <c r="D150" t="s">
        <v>19</v>
      </c>
      <c r="E150">
        <v>23.8</v>
      </c>
      <c r="F150">
        <v>786</v>
      </c>
      <c r="G150">
        <v>124</v>
      </c>
      <c r="H150">
        <v>97</v>
      </c>
      <c r="I150">
        <v>94</v>
      </c>
      <c r="J150">
        <v>97</v>
      </c>
      <c r="K150">
        <v>97</v>
      </c>
      <c r="L150">
        <v>16</v>
      </c>
      <c r="M150">
        <v>98.1</v>
      </c>
      <c r="N150">
        <v>0.40872387877972699</v>
      </c>
      <c r="O150" s="28" t="str">
        <f t="shared" si="2"/>
        <v>Yes</v>
      </c>
    </row>
    <row r="151" spans="1:15" x14ac:dyDescent="0.25">
      <c r="A151">
        <v>76</v>
      </c>
      <c r="B151" t="s">
        <v>17</v>
      </c>
      <c r="C151" t="s">
        <v>21</v>
      </c>
      <c r="D151" t="s">
        <v>19</v>
      </c>
      <c r="E151">
        <v>43.9</v>
      </c>
      <c r="F151">
        <v>780</v>
      </c>
      <c r="G151">
        <v>152</v>
      </c>
      <c r="H151">
        <v>61</v>
      </c>
      <c r="I151">
        <v>57</v>
      </c>
      <c r="J151">
        <v>92</v>
      </c>
      <c r="K151">
        <v>93</v>
      </c>
      <c r="L151">
        <v>18</v>
      </c>
      <c r="M151">
        <v>99.8</v>
      </c>
      <c r="N151">
        <v>0.30893784885348702</v>
      </c>
      <c r="O151" s="28" t="str">
        <f t="shared" si="2"/>
        <v>No</v>
      </c>
    </row>
    <row r="152" spans="1:15" x14ac:dyDescent="0.25">
      <c r="A152">
        <v>87</v>
      </c>
      <c r="B152" t="s">
        <v>17</v>
      </c>
      <c r="C152" t="s">
        <v>20</v>
      </c>
      <c r="D152" t="s">
        <v>19</v>
      </c>
      <c r="E152">
        <v>22</v>
      </c>
      <c r="F152">
        <v>787</v>
      </c>
      <c r="G152">
        <v>142</v>
      </c>
      <c r="H152">
        <v>65</v>
      </c>
      <c r="I152">
        <v>55</v>
      </c>
      <c r="J152">
        <v>89</v>
      </c>
      <c r="K152">
        <v>97</v>
      </c>
      <c r="L152">
        <v>16</v>
      </c>
      <c r="M152">
        <v>97</v>
      </c>
      <c r="N152">
        <v>0.385557378550485</v>
      </c>
      <c r="O152" s="28" t="str">
        <f t="shared" si="2"/>
        <v>No</v>
      </c>
    </row>
    <row r="153" spans="1:15" x14ac:dyDescent="0.25">
      <c r="A153">
        <v>68</v>
      </c>
      <c r="B153" t="s">
        <v>14</v>
      </c>
      <c r="C153" t="s">
        <v>18</v>
      </c>
      <c r="D153" t="s">
        <v>16</v>
      </c>
      <c r="E153">
        <v>137.6</v>
      </c>
      <c r="F153">
        <v>486</v>
      </c>
      <c r="G153">
        <v>124</v>
      </c>
      <c r="H153">
        <v>93</v>
      </c>
      <c r="I153">
        <v>39</v>
      </c>
      <c r="J153">
        <v>107</v>
      </c>
      <c r="K153">
        <v>92</v>
      </c>
      <c r="L153">
        <v>20</v>
      </c>
      <c r="M153">
        <v>97</v>
      </c>
      <c r="N153">
        <v>0.72743038592709097</v>
      </c>
      <c r="O153" s="28" t="str">
        <f t="shared" si="2"/>
        <v>Yes</v>
      </c>
    </row>
    <row r="154" spans="1:15" x14ac:dyDescent="0.25">
      <c r="A154">
        <v>87</v>
      </c>
      <c r="B154" t="s">
        <v>17</v>
      </c>
      <c r="C154" t="s">
        <v>20</v>
      </c>
      <c r="D154" t="s">
        <v>16</v>
      </c>
      <c r="E154">
        <v>138</v>
      </c>
      <c r="F154">
        <v>789</v>
      </c>
      <c r="G154">
        <v>158</v>
      </c>
      <c r="H154">
        <v>114</v>
      </c>
      <c r="I154">
        <v>68</v>
      </c>
      <c r="J154">
        <v>66</v>
      </c>
      <c r="K154">
        <v>92</v>
      </c>
      <c r="L154">
        <v>23</v>
      </c>
      <c r="M154">
        <v>97.7</v>
      </c>
      <c r="N154">
        <v>0.207160564027809</v>
      </c>
      <c r="O154" s="28" t="str">
        <f t="shared" si="2"/>
        <v>No</v>
      </c>
    </row>
    <row r="155" spans="1:15" x14ac:dyDescent="0.25">
      <c r="A155">
        <v>79</v>
      </c>
      <c r="B155" t="s">
        <v>17</v>
      </c>
      <c r="C155" t="s">
        <v>18</v>
      </c>
      <c r="D155" t="s">
        <v>19</v>
      </c>
      <c r="E155">
        <v>86.4</v>
      </c>
      <c r="F155">
        <v>780</v>
      </c>
      <c r="G155">
        <v>148</v>
      </c>
      <c r="H155">
        <v>68</v>
      </c>
      <c r="I155">
        <v>84</v>
      </c>
      <c r="J155">
        <v>103</v>
      </c>
      <c r="K155">
        <v>100</v>
      </c>
      <c r="L155">
        <v>18</v>
      </c>
      <c r="M155">
        <v>97.3</v>
      </c>
      <c r="N155">
        <v>0.48331540934150102</v>
      </c>
      <c r="O155" s="28" t="str">
        <f t="shared" si="2"/>
        <v>Yes</v>
      </c>
    </row>
    <row r="156" spans="1:15" x14ac:dyDescent="0.25">
      <c r="A156">
        <v>29</v>
      </c>
      <c r="B156" t="s">
        <v>17</v>
      </c>
      <c r="C156" t="s">
        <v>22</v>
      </c>
      <c r="D156" t="s">
        <v>16</v>
      </c>
      <c r="E156">
        <v>112.3</v>
      </c>
      <c r="F156">
        <v>787</v>
      </c>
      <c r="G156">
        <v>155</v>
      </c>
      <c r="H156">
        <v>82</v>
      </c>
      <c r="I156">
        <v>104</v>
      </c>
      <c r="J156">
        <v>77</v>
      </c>
      <c r="K156">
        <v>100</v>
      </c>
      <c r="L156">
        <v>18</v>
      </c>
      <c r="M156">
        <v>97.9</v>
      </c>
      <c r="N156">
        <v>0.288107617359463</v>
      </c>
      <c r="O156" s="28" t="str">
        <f t="shared" si="2"/>
        <v>No</v>
      </c>
    </row>
    <row r="157" spans="1:15" x14ac:dyDescent="0.25">
      <c r="A157">
        <v>34</v>
      </c>
      <c r="B157" t="s">
        <v>17</v>
      </c>
      <c r="C157" t="s">
        <v>15</v>
      </c>
      <c r="D157" t="s">
        <v>19</v>
      </c>
      <c r="E157">
        <v>66.8</v>
      </c>
      <c r="F157">
        <v>780</v>
      </c>
      <c r="G157">
        <v>122</v>
      </c>
      <c r="H157">
        <v>78</v>
      </c>
      <c r="I157">
        <v>38</v>
      </c>
      <c r="J157">
        <v>88</v>
      </c>
      <c r="K157">
        <v>96</v>
      </c>
      <c r="L157">
        <v>16</v>
      </c>
      <c r="M157">
        <v>99.1</v>
      </c>
      <c r="N157">
        <v>0.28313471074301899</v>
      </c>
      <c r="O157" s="28" t="str">
        <f t="shared" si="2"/>
        <v>No</v>
      </c>
    </row>
    <row r="158" spans="1:15" x14ac:dyDescent="0.25">
      <c r="A158">
        <v>78</v>
      </c>
      <c r="B158" t="s">
        <v>17</v>
      </c>
      <c r="C158" t="s">
        <v>21</v>
      </c>
      <c r="D158" t="s">
        <v>16</v>
      </c>
      <c r="E158">
        <v>63.3</v>
      </c>
      <c r="F158">
        <v>780</v>
      </c>
      <c r="G158">
        <v>116</v>
      </c>
      <c r="H158">
        <v>65</v>
      </c>
      <c r="I158">
        <v>80</v>
      </c>
      <c r="J158">
        <v>57</v>
      </c>
      <c r="K158">
        <v>98</v>
      </c>
      <c r="L158">
        <v>13</v>
      </c>
      <c r="M158">
        <v>98.2</v>
      </c>
      <c r="N158">
        <v>0.26371472728176498</v>
      </c>
      <c r="O158" s="28" t="str">
        <f t="shared" si="2"/>
        <v>No</v>
      </c>
    </row>
    <row r="159" spans="1:15" x14ac:dyDescent="0.25">
      <c r="A159">
        <v>63</v>
      </c>
      <c r="B159" t="s">
        <v>17</v>
      </c>
      <c r="C159" t="s">
        <v>18</v>
      </c>
      <c r="D159" t="s">
        <v>16</v>
      </c>
      <c r="E159">
        <v>129</v>
      </c>
      <c r="F159">
        <v>780</v>
      </c>
      <c r="G159">
        <v>134</v>
      </c>
      <c r="H159">
        <v>77</v>
      </c>
      <c r="I159">
        <v>66</v>
      </c>
      <c r="J159">
        <v>85</v>
      </c>
      <c r="K159">
        <v>96</v>
      </c>
      <c r="L159">
        <v>20</v>
      </c>
      <c r="M159">
        <v>98.4</v>
      </c>
      <c r="N159">
        <v>0.465854842231749</v>
      </c>
      <c r="O159" s="28" t="str">
        <f t="shared" si="2"/>
        <v>Yes</v>
      </c>
    </row>
    <row r="160" spans="1:15" x14ac:dyDescent="0.25">
      <c r="A160">
        <v>89</v>
      </c>
      <c r="B160" t="s">
        <v>17</v>
      </c>
      <c r="C160" t="s">
        <v>20</v>
      </c>
      <c r="D160" t="s">
        <v>19</v>
      </c>
      <c r="E160">
        <v>44.3</v>
      </c>
      <c r="F160">
        <v>780</v>
      </c>
      <c r="G160">
        <v>158</v>
      </c>
      <c r="H160">
        <v>98</v>
      </c>
      <c r="I160">
        <v>47</v>
      </c>
      <c r="J160">
        <v>84</v>
      </c>
      <c r="K160">
        <v>98</v>
      </c>
      <c r="L160">
        <v>20</v>
      </c>
      <c r="M160">
        <v>99.1</v>
      </c>
      <c r="N160">
        <v>0.25939599716106998</v>
      </c>
      <c r="O160" s="28" t="str">
        <f t="shared" si="2"/>
        <v>No</v>
      </c>
    </row>
    <row r="161" spans="1:15" x14ac:dyDescent="0.25">
      <c r="A161">
        <v>83</v>
      </c>
      <c r="B161" t="s">
        <v>14</v>
      </c>
      <c r="C161" t="s">
        <v>18</v>
      </c>
      <c r="D161" t="s">
        <v>16</v>
      </c>
      <c r="E161">
        <v>69.3</v>
      </c>
      <c r="F161">
        <v>428</v>
      </c>
      <c r="G161">
        <v>154</v>
      </c>
      <c r="H161">
        <v>86</v>
      </c>
      <c r="I161">
        <v>74</v>
      </c>
      <c r="J161">
        <v>80</v>
      </c>
      <c r="K161">
        <v>97</v>
      </c>
      <c r="L161">
        <v>18</v>
      </c>
      <c r="M161">
        <v>98.2</v>
      </c>
      <c r="N161">
        <v>0.750165719223025</v>
      </c>
      <c r="O161" s="28" t="str">
        <f t="shared" si="2"/>
        <v>Yes</v>
      </c>
    </row>
    <row r="162" spans="1:15" x14ac:dyDescent="0.25">
      <c r="A162">
        <v>52</v>
      </c>
      <c r="B162" t="s">
        <v>14</v>
      </c>
      <c r="C162" t="s">
        <v>22</v>
      </c>
      <c r="D162" t="s">
        <v>19</v>
      </c>
      <c r="E162">
        <v>24.5</v>
      </c>
      <c r="F162">
        <v>789</v>
      </c>
      <c r="G162">
        <v>148</v>
      </c>
      <c r="H162">
        <v>59</v>
      </c>
      <c r="I162">
        <v>65</v>
      </c>
      <c r="J162">
        <v>65</v>
      </c>
      <c r="K162">
        <v>100</v>
      </c>
      <c r="L162">
        <v>15</v>
      </c>
      <c r="M162">
        <v>97.7</v>
      </c>
      <c r="N162">
        <v>0.357166921164846</v>
      </c>
      <c r="O162" s="28" t="str">
        <f t="shared" si="2"/>
        <v>No</v>
      </c>
    </row>
    <row r="163" spans="1:15" x14ac:dyDescent="0.25">
      <c r="A163">
        <v>25</v>
      </c>
      <c r="B163" t="s">
        <v>14</v>
      </c>
      <c r="C163" t="s">
        <v>21</v>
      </c>
      <c r="D163" t="s">
        <v>16</v>
      </c>
      <c r="E163">
        <v>58</v>
      </c>
      <c r="F163">
        <v>787</v>
      </c>
      <c r="G163">
        <v>149</v>
      </c>
      <c r="H163">
        <v>88</v>
      </c>
      <c r="I163">
        <v>36</v>
      </c>
      <c r="J163">
        <v>69</v>
      </c>
      <c r="K163">
        <v>97</v>
      </c>
      <c r="L163">
        <v>16</v>
      </c>
      <c r="M163">
        <v>98.4</v>
      </c>
      <c r="N163">
        <v>0.35435825840305402</v>
      </c>
      <c r="O163" s="28" t="str">
        <f t="shared" si="2"/>
        <v>No</v>
      </c>
    </row>
    <row r="164" spans="1:15" x14ac:dyDescent="0.25">
      <c r="A164">
        <v>82</v>
      </c>
      <c r="B164" t="s">
        <v>14</v>
      </c>
      <c r="C164" t="s">
        <v>15</v>
      </c>
      <c r="D164" t="s">
        <v>16</v>
      </c>
      <c r="E164">
        <v>66.3</v>
      </c>
      <c r="F164">
        <v>599</v>
      </c>
      <c r="G164">
        <v>136</v>
      </c>
      <c r="H164">
        <v>63</v>
      </c>
      <c r="I164">
        <v>54</v>
      </c>
      <c r="J164">
        <v>84</v>
      </c>
      <c r="K164">
        <v>98</v>
      </c>
      <c r="L164">
        <v>16</v>
      </c>
      <c r="M164">
        <v>99.5</v>
      </c>
      <c r="N164">
        <v>0.73242226600931803</v>
      </c>
      <c r="O164" s="28" t="str">
        <f t="shared" si="2"/>
        <v>Yes</v>
      </c>
    </row>
    <row r="165" spans="1:15" x14ac:dyDescent="0.25">
      <c r="A165">
        <v>87</v>
      </c>
      <c r="B165" t="s">
        <v>17</v>
      </c>
      <c r="C165" t="s">
        <v>15</v>
      </c>
      <c r="D165" t="s">
        <v>16</v>
      </c>
      <c r="E165">
        <v>165.9</v>
      </c>
      <c r="F165">
        <v>599</v>
      </c>
      <c r="G165">
        <v>137</v>
      </c>
      <c r="H165">
        <v>67</v>
      </c>
      <c r="I165">
        <v>30</v>
      </c>
      <c r="J165">
        <v>76</v>
      </c>
      <c r="K165">
        <v>93</v>
      </c>
      <c r="L165">
        <v>16</v>
      </c>
      <c r="M165">
        <v>99.1</v>
      </c>
      <c r="N165">
        <v>0.66307850485809305</v>
      </c>
      <c r="O165" s="28" t="str">
        <f t="shared" si="2"/>
        <v>Yes</v>
      </c>
    </row>
    <row r="166" spans="1:15" x14ac:dyDescent="0.25">
      <c r="A166">
        <v>72</v>
      </c>
      <c r="B166" t="s">
        <v>17</v>
      </c>
      <c r="C166" t="s">
        <v>20</v>
      </c>
      <c r="D166" t="s">
        <v>16</v>
      </c>
      <c r="E166">
        <v>35.4</v>
      </c>
      <c r="F166">
        <v>558</v>
      </c>
      <c r="G166">
        <v>102</v>
      </c>
      <c r="H166">
        <v>59</v>
      </c>
      <c r="I166">
        <v>62</v>
      </c>
      <c r="J166">
        <v>74</v>
      </c>
      <c r="K166">
        <v>97</v>
      </c>
      <c r="L166">
        <v>18</v>
      </c>
      <c r="M166">
        <v>98.4</v>
      </c>
      <c r="N166">
        <v>0.73872102119980498</v>
      </c>
      <c r="O166" s="28" t="str">
        <f t="shared" si="2"/>
        <v>Yes</v>
      </c>
    </row>
    <row r="167" spans="1:15" x14ac:dyDescent="0.25">
      <c r="A167">
        <v>89</v>
      </c>
      <c r="B167" t="s">
        <v>17</v>
      </c>
      <c r="C167" t="s">
        <v>15</v>
      </c>
      <c r="D167" t="s">
        <v>19</v>
      </c>
      <c r="E167">
        <v>41.9</v>
      </c>
      <c r="F167">
        <v>780</v>
      </c>
      <c r="G167">
        <v>133</v>
      </c>
      <c r="H167">
        <v>73</v>
      </c>
      <c r="I167">
        <v>45</v>
      </c>
      <c r="J167">
        <v>55</v>
      </c>
      <c r="K167">
        <v>95</v>
      </c>
      <c r="L167">
        <v>18</v>
      </c>
      <c r="M167">
        <v>96.8</v>
      </c>
      <c r="N167">
        <v>0.25487468562626497</v>
      </c>
      <c r="O167" s="28" t="str">
        <f t="shared" si="2"/>
        <v>No</v>
      </c>
    </row>
    <row r="168" spans="1:15" x14ac:dyDescent="0.25">
      <c r="A168">
        <v>74</v>
      </c>
      <c r="B168" t="s">
        <v>14</v>
      </c>
      <c r="C168" t="s">
        <v>18</v>
      </c>
      <c r="D168" t="s">
        <v>16</v>
      </c>
      <c r="E168">
        <v>37.1</v>
      </c>
      <c r="F168">
        <v>599</v>
      </c>
      <c r="G168">
        <v>163</v>
      </c>
      <c r="H168">
        <v>90</v>
      </c>
      <c r="I168">
        <v>103</v>
      </c>
      <c r="J168">
        <v>85</v>
      </c>
      <c r="K168">
        <v>100</v>
      </c>
      <c r="L168">
        <v>18</v>
      </c>
      <c r="M168">
        <v>97.3</v>
      </c>
      <c r="N168">
        <v>0.75164384068105605</v>
      </c>
      <c r="O168" s="28" t="str">
        <f t="shared" si="2"/>
        <v>Yes</v>
      </c>
    </row>
    <row r="169" spans="1:15" x14ac:dyDescent="0.25">
      <c r="A169">
        <v>67</v>
      </c>
      <c r="B169" t="s">
        <v>17</v>
      </c>
      <c r="C169" t="s">
        <v>21</v>
      </c>
      <c r="D169" t="s">
        <v>16</v>
      </c>
      <c r="E169">
        <v>47.7</v>
      </c>
      <c r="F169">
        <v>780</v>
      </c>
      <c r="G169">
        <v>186</v>
      </c>
      <c r="H169">
        <v>81</v>
      </c>
      <c r="I169">
        <v>85</v>
      </c>
      <c r="J169">
        <v>69</v>
      </c>
      <c r="K169">
        <v>100</v>
      </c>
      <c r="L169">
        <v>16</v>
      </c>
      <c r="M169">
        <v>98.4</v>
      </c>
      <c r="N169">
        <v>0.24035551949032999</v>
      </c>
      <c r="O169" s="28" t="str">
        <f t="shared" si="2"/>
        <v>No</v>
      </c>
    </row>
    <row r="170" spans="1:15" x14ac:dyDescent="0.25">
      <c r="A170">
        <v>52</v>
      </c>
      <c r="B170" t="s">
        <v>14</v>
      </c>
      <c r="C170" t="s">
        <v>22</v>
      </c>
      <c r="D170" t="s">
        <v>16</v>
      </c>
      <c r="E170">
        <v>37.700000000000003</v>
      </c>
      <c r="F170">
        <v>789</v>
      </c>
      <c r="G170">
        <v>130</v>
      </c>
      <c r="H170">
        <v>74</v>
      </c>
      <c r="I170">
        <v>65</v>
      </c>
      <c r="J170">
        <v>88</v>
      </c>
      <c r="K170">
        <v>96</v>
      </c>
      <c r="L170">
        <v>18</v>
      </c>
      <c r="M170">
        <v>98.8</v>
      </c>
      <c r="N170">
        <v>0.338648523834505</v>
      </c>
      <c r="O170" s="28" t="str">
        <f t="shared" si="2"/>
        <v>No</v>
      </c>
    </row>
    <row r="171" spans="1:15" x14ac:dyDescent="0.25">
      <c r="A171">
        <v>48</v>
      </c>
      <c r="B171" t="s">
        <v>17</v>
      </c>
      <c r="C171" t="s">
        <v>18</v>
      </c>
      <c r="D171" t="s">
        <v>16</v>
      </c>
      <c r="E171">
        <v>64.099999999999994</v>
      </c>
      <c r="F171">
        <v>428</v>
      </c>
      <c r="G171">
        <v>157</v>
      </c>
      <c r="H171">
        <v>70</v>
      </c>
      <c r="I171">
        <v>72</v>
      </c>
      <c r="J171">
        <v>113</v>
      </c>
      <c r="K171">
        <v>99</v>
      </c>
      <c r="L171">
        <v>18</v>
      </c>
      <c r="M171">
        <v>98.1</v>
      </c>
      <c r="N171">
        <v>0.71286925586614402</v>
      </c>
      <c r="O171" s="28" t="str">
        <f t="shared" si="2"/>
        <v>Yes</v>
      </c>
    </row>
    <row r="172" spans="1:15" x14ac:dyDescent="0.25">
      <c r="A172">
        <v>37</v>
      </c>
      <c r="B172" t="s">
        <v>14</v>
      </c>
      <c r="C172" t="s">
        <v>21</v>
      </c>
      <c r="D172" t="s">
        <v>16</v>
      </c>
      <c r="E172">
        <v>133.4</v>
      </c>
      <c r="F172">
        <v>780</v>
      </c>
      <c r="G172">
        <v>122</v>
      </c>
      <c r="H172">
        <v>74</v>
      </c>
      <c r="I172">
        <v>42</v>
      </c>
      <c r="J172">
        <v>84</v>
      </c>
      <c r="K172">
        <v>96</v>
      </c>
      <c r="L172">
        <v>18</v>
      </c>
      <c r="M172">
        <v>99</v>
      </c>
      <c r="N172">
        <v>0.27795336997667802</v>
      </c>
      <c r="O172" s="28" t="str">
        <f t="shared" si="2"/>
        <v>No</v>
      </c>
    </row>
    <row r="173" spans="1:15" x14ac:dyDescent="0.25">
      <c r="A173">
        <v>53</v>
      </c>
      <c r="B173" t="s">
        <v>14</v>
      </c>
      <c r="C173" t="s">
        <v>18</v>
      </c>
      <c r="D173" t="s">
        <v>16</v>
      </c>
      <c r="E173">
        <v>138.5</v>
      </c>
      <c r="F173">
        <v>599</v>
      </c>
      <c r="G173">
        <v>101</v>
      </c>
      <c r="H173">
        <v>59</v>
      </c>
      <c r="I173">
        <v>97</v>
      </c>
      <c r="J173">
        <v>87</v>
      </c>
      <c r="K173">
        <v>96</v>
      </c>
      <c r="L173">
        <v>16</v>
      </c>
      <c r="M173">
        <v>98.6</v>
      </c>
      <c r="N173">
        <v>0.80231192303807897</v>
      </c>
      <c r="O173" s="28" t="str">
        <f t="shared" si="2"/>
        <v>Yes</v>
      </c>
    </row>
    <row r="174" spans="1:15" x14ac:dyDescent="0.25">
      <c r="A174">
        <v>25</v>
      </c>
      <c r="B174" t="s">
        <v>17</v>
      </c>
      <c r="C174" t="s">
        <v>22</v>
      </c>
      <c r="D174" t="s">
        <v>19</v>
      </c>
      <c r="E174">
        <v>41.4</v>
      </c>
      <c r="F174">
        <v>787</v>
      </c>
      <c r="G174">
        <v>149</v>
      </c>
      <c r="H174">
        <v>75</v>
      </c>
      <c r="I174">
        <v>61</v>
      </c>
      <c r="J174">
        <v>108</v>
      </c>
      <c r="K174">
        <v>100</v>
      </c>
      <c r="L174">
        <v>18</v>
      </c>
      <c r="M174">
        <v>96.6</v>
      </c>
      <c r="N174">
        <v>0.27704567892748999</v>
      </c>
      <c r="O174" s="28" t="str">
        <f t="shared" si="2"/>
        <v>No</v>
      </c>
    </row>
    <row r="175" spans="1:15" x14ac:dyDescent="0.25">
      <c r="A175">
        <v>89</v>
      </c>
      <c r="B175" t="s">
        <v>14</v>
      </c>
      <c r="C175" t="s">
        <v>20</v>
      </c>
      <c r="D175" t="s">
        <v>16</v>
      </c>
      <c r="E175">
        <v>43.5</v>
      </c>
      <c r="F175">
        <v>786</v>
      </c>
      <c r="G175">
        <v>120</v>
      </c>
      <c r="H175">
        <v>66</v>
      </c>
      <c r="I175">
        <v>66</v>
      </c>
      <c r="J175">
        <v>79</v>
      </c>
      <c r="K175">
        <v>98</v>
      </c>
      <c r="L175">
        <v>16</v>
      </c>
      <c r="M175">
        <v>96.6</v>
      </c>
      <c r="N175">
        <v>0.25704967879664697</v>
      </c>
      <c r="O175" s="28" t="str">
        <f t="shared" si="2"/>
        <v>No</v>
      </c>
    </row>
    <row r="176" spans="1:15" x14ac:dyDescent="0.25">
      <c r="A176">
        <v>85</v>
      </c>
      <c r="B176" t="s">
        <v>17</v>
      </c>
      <c r="C176" t="s">
        <v>20</v>
      </c>
      <c r="D176" t="s">
        <v>19</v>
      </c>
      <c r="E176">
        <v>45</v>
      </c>
      <c r="F176">
        <v>787</v>
      </c>
      <c r="G176">
        <v>124</v>
      </c>
      <c r="H176">
        <v>58</v>
      </c>
      <c r="I176">
        <v>56</v>
      </c>
      <c r="J176">
        <v>64</v>
      </c>
      <c r="K176">
        <v>100</v>
      </c>
      <c r="L176">
        <v>18</v>
      </c>
      <c r="M176">
        <v>98.4</v>
      </c>
      <c r="N176">
        <v>0.44714320430896698</v>
      </c>
      <c r="O176" s="28" t="str">
        <f t="shared" si="2"/>
        <v>Yes</v>
      </c>
    </row>
    <row r="177" spans="1:15" x14ac:dyDescent="0.25">
      <c r="A177">
        <v>72</v>
      </c>
      <c r="B177" t="s">
        <v>17</v>
      </c>
      <c r="C177" t="s">
        <v>20</v>
      </c>
      <c r="D177" t="s">
        <v>16</v>
      </c>
      <c r="E177">
        <v>84.4</v>
      </c>
      <c r="F177">
        <v>599</v>
      </c>
      <c r="G177">
        <v>152</v>
      </c>
      <c r="H177">
        <v>61</v>
      </c>
      <c r="I177">
        <v>68</v>
      </c>
      <c r="J177">
        <v>92</v>
      </c>
      <c r="K177">
        <v>93</v>
      </c>
      <c r="L177">
        <v>18</v>
      </c>
      <c r="M177">
        <v>99.8</v>
      </c>
      <c r="N177">
        <v>0.63665881298733396</v>
      </c>
      <c r="O177" s="28" t="str">
        <f t="shared" si="2"/>
        <v>Yes</v>
      </c>
    </row>
    <row r="178" spans="1:15" x14ac:dyDescent="0.25">
      <c r="A178">
        <v>89</v>
      </c>
      <c r="B178" t="s">
        <v>17</v>
      </c>
      <c r="C178" t="s">
        <v>18</v>
      </c>
      <c r="D178" t="s">
        <v>16</v>
      </c>
      <c r="E178">
        <v>36.5</v>
      </c>
      <c r="F178">
        <v>486</v>
      </c>
      <c r="G178">
        <v>111</v>
      </c>
      <c r="H178">
        <v>55</v>
      </c>
      <c r="I178">
        <v>91</v>
      </c>
      <c r="J178">
        <v>83</v>
      </c>
      <c r="K178">
        <v>100</v>
      </c>
      <c r="L178">
        <v>16</v>
      </c>
      <c r="M178">
        <v>98.2</v>
      </c>
      <c r="N178">
        <v>0.79359216643025698</v>
      </c>
      <c r="O178" s="28" t="str">
        <f t="shared" si="2"/>
        <v>Yes</v>
      </c>
    </row>
    <row r="179" spans="1:15" x14ac:dyDescent="0.25">
      <c r="A179">
        <v>38</v>
      </c>
      <c r="B179" t="s">
        <v>14</v>
      </c>
      <c r="C179" t="s">
        <v>22</v>
      </c>
      <c r="D179" t="s">
        <v>16</v>
      </c>
      <c r="E179">
        <v>138.9</v>
      </c>
      <c r="F179">
        <v>276</v>
      </c>
      <c r="G179">
        <v>123</v>
      </c>
      <c r="H179">
        <v>75</v>
      </c>
      <c r="I179">
        <v>35</v>
      </c>
      <c r="J179">
        <v>89</v>
      </c>
      <c r="K179">
        <v>97</v>
      </c>
      <c r="L179">
        <v>16</v>
      </c>
      <c r="M179">
        <v>97.7</v>
      </c>
      <c r="N179">
        <v>0.49569688737195999</v>
      </c>
      <c r="O179" s="28" t="str">
        <f t="shared" si="2"/>
        <v>Yes</v>
      </c>
    </row>
    <row r="180" spans="1:15" x14ac:dyDescent="0.25">
      <c r="A180">
        <v>61</v>
      </c>
      <c r="B180" t="s">
        <v>14</v>
      </c>
      <c r="C180" t="s">
        <v>20</v>
      </c>
      <c r="D180" t="s">
        <v>19</v>
      </c>
      <c r="E180">
        <v>26.2</v>
      </c>
      <c r="F180">
        <v>276</v>
      </c>
      <c r="G180">
        <v>137</v>
      </c>
      <c r="H180">
        <v>63</v>
      </c>
      <c r="I180">
        <v>56</v>
      </c>
      <c r="J180">
        <v>80</v>
      </c>
      <c r="K180">
        <v>97</v>
      </c>
      <c r="L180">
        <v>13</v>
      </c>
      <c r="M180">
        <v>97.3</v>
      </c>
      <c r="N180">
        <v>0.564083636945787</v>
      </c>
      <c r="O180" s="28" t="str">
        <f t="shared" si="2"/>
        <v>Yes</v>
      </c>
    </row>
    <row r="181" spans="1:15" x14ac:dyDescent="0.25">
      <c r="A181">
        <v>48</v>
      </c>
      <c r="B181" t="s">
        <v>17</v>
      </c>
      <c r="C181" t="s">
        <v>21</v>
      </c>
      <c r="D181" t="s">
        <v>16</v>
      </c>
      <c r="E181">
        <v>94.2</v>
      </c>
      <c r="F181">
        <v>558</v>
      </c>
      <c r="G181">
        <v>94</v>
      </c>
      <c r="H181">
        <v>82</v>
      </c>
      <c r="I181">
        <v>41</v>
      </c>
      <c r="J181">
        <v>81</v>
      </c>
      <c r="K181">
        <v>100</v>
      </c>
      <c r="L181">
        <v>14</v>
      </c>
      <c r="M181">
        <v>97.5</v>
      </c>
      <c r="N181">
        <v>0.64570566731697898</v>
      </c>
      <c r="O181" s="28" t="str">
        <f t="shared" si="2"/>
        <v>Yes</v>
      </c>
    </row>
    <row r="182" spans="1:15" x14ac:dyDescent="0.25">
      <c r="A182">
        <v>87</v>
      </c>
      <c r="B182" t="s">
        <v>17</v>
      </c>
      <c r="C182" t="s">
        <v>20</v>
      </c>
      <c r="D182" t="s">
        <v>16</v>
      </c>
      <c r="E182">
        <v>92.4</v>
      </c>
      <c r="F182">
        <v>599</v>
      </c>
      <c r="G182">
        <v>157</v>
      </c>
      <c r="H182">
        <v>75</v>
      </c>
      <c r="I182">
        <v>56</v>
      </c>
      <c r="J182">
        <v>118</v>
      </c>
      <c r="K182">
        <v>97</v>
      </c>
      <c r="L182">
        <v>22</v>
      </c>
      <c r="M182">
        <v>96.8</v>
      </c>
      <c r="N182">
        <v>0.48469931607420402</v>
      </c>
      <c r="O182" s="28" t="str">
        <f t="shared" si="2"/>
        <v>Yes</v>
      </c>
    </row>
    <row r="183" spans="1:15" x14ac:dyDescent="0.25">
      <c r="A183">
        <v>89</v>
      </c>
      <c r="B183" t="s">
        <v>14</v>
      </c>
      <c r="C183" t="s">
        <v>20</v>
      </c>
      <c r="D183" t="s">
        <v>16</v>
      </c>
      <c r="E183">
        <v>65.5</v>
      </c>
      <c r="F183">
        <v>276</v>
      </c>
      <c r="G183">
        <v>108</v>
      </c>
      <c r="H183">
        <v>51</v>
      </c>
      <c r="I183">
        <v>51</v>
      </c>
      <c r="J183">
        <v>64</v>
      </c>
      <c r="K183">
        <v>94</v>
      </c>
      <c r="L183">
        <v>16</v>
      </c>
      <c r="M183">
        <v>96.8</v>
      </c>
      <c r="N183">
        <v>0.572372920933643</v>
      </c>
      <c r="O183" s="28" t="str">
        <f t="shared" si="2"/>
        <v>Yes</v>
      </c>
    </row>
    <row r="184" spans="1:15" x14ac:dyDescent="0.25">
      <c r="A184">
        <v>82</v>
      </c>
      <c r="B184" t="s">
        <v>17</v>
      </c>
      <c r="C184" t="s">
        <v>18</v>
      </c>
      <c r="D184" t="s">
        <v>19</v>
      </c>
      <c r="E184">
        <v>45.3</v>
      </c>
      <c r="F184">
        <v>780</v>
      </c>
      <c r="G184">
        <v>124</v>
      </c>
      <c r="H184">
        <v>71</v>
      </c>
      <c r="I184">
        <v>62</v>
      </c>
      <c r="J184">
        <v>68</v>
      </c>
      <c r="K184">
        <v>97</v>
      </c>
      <c r="L184">
        <v>18</v>
      </c>
      <c r="M184">
        <v>97.7</v>
      </c>
      <c r="N184">
        <v>0.48533912318438799</v>
      </c>
      <c r="O184" s="28" t="str">
        <f t="shared" si="2"/>
        <v>Yes</v>
      </c>
    </row>
    <row r="185" spans="1:15" x14ac:dyDescent="0.25">
      <c r="A185">
        <v>69</v>
      </c>
      <c r="B185" t="s">
        <v>17</v>
      </c>
      <c r="C185" t="s">
        <v>20</v>
      </c>
      <c r="D185" t="s">
        <v>19</v>
      </c>
      <c r="E185">
        <v>25</v>
      </c>
      <c r="F185">
        <v>789</v>
      </c>
      <c r="G185">
        <v>123</v>
      </c>
      <c r="H185">
        <v>72</v>
      </c>
      <c r="I185">
        <v>93</v>
      </c>
      <c r="J185">
        <v>78</v>
      </c>
      <c r="K185">
        <v>99</v>
      </c>
      <c r="L185">
        <v>13</v>
      </c>
      <c r="M185">
        <v>97.2</v>
      </c>
      <c r="N185">
        <v>0.27852490792728701</v>
      </c>
      <c r="O185" s="28" t="str">
        <f t="shared" si="2"/>
        <v>No</v>
      </c>
    </row>
    <row r="186" spans="1:15" x14ac:dyDescent="0.25">
      <c r="A186">
        <v>84</v>
      </c>
      <c r="B186" t="s">
        <v>14</v>
      </c>
      <c r="C186" t="s">
        <v>20</v>
      </c>
      <c r="D186" t="s">
        <v>16</v>
      </c>
      <c r="E186">
        <v>15</v>
      </c>
      <c r="F186">
        <v>789</v>
      </c>
      <c r="G186">
        <v>140</v>
      </c>
      <c r="H186">
        <v>79</v>
      </c>
      <c r="I186">
        <v>63</v>
      </c>
      <c r="J186">
        <v>84</v>
      </c>
      <c r="K186">
        <v>93</v>
      </c>
      <c r="L186">
        <v>20</v>
      </c>
      <c r="M186">
        <v>99.1</v>
      </c>
      <c r="N186">
        <v>0.36937548872359899</v>
      </c>
      <c r="O186" s="28" t="str">
        <f t="shared" si="2"/>
        <v>No</v>
      </c>
    </row>
    <row r="187" spans="1:15" x14ac:dyDescent="0.25">
      <c r="A187">
        <v>89</v>
      </c>
      <c r="B187" t="s">
        <v>17</v>
      </c>
      <c r="C187" t="s">
        <v>20</v>
      </c>
      <c r="D187" t="s">
        <v>19</v>
      </c>
      <c r="E187">
        <v>24.1</v>
      </c>
      <c r="F187">
        <v>780</v>
      </c>
      <c r="G187">
        <v>157</v>
      </c>
      <c r="H187">
        <v>61</v>
      </c>
      <c r="I187">
        <v>115</v>
      </c>
      <c r="J187">
        <v>66</v>
      </c>
      <c r="K187">
        <v>96</v>
      </c>
      <c r="L187">
        <v>18</v>
      </c>
      <c r="M187">
        <v>97.2</v>
      </c>
      <c r="N187">
        <v>0.24939379087911601</v>
      </c>
      <c r="O187" s="28" t="str">
        <f t="shared" si="2"/>
        <v>No</v>
      </c>
    </row>
    <row r="188" spans="1:15" x14ac:dyDescent="0.25">
      <c r="A188">
        <v>57</v>
      </c>
      <c r="B188" t="s">
        <v>17</v>
      </c>
      <c r="C188" t="s">
        <v>18</v>
      </c>
      <c r="D188" t="s">
        <v>16</v>
      </c>
      <c r="E188">
        <v>93.9</v>
      </c>
      <c r="F188">
        <v>787</v>
      </c>
      <c r="G188">
        <v>108</v>
      </c>
      <c r="H188">
        <v>69</v>
      </c>
      <c r="I188">
        <v>72</v>
      </c>
      <c r="J188">
        <v>66</v>
      </c>
      <c r="K188">
        <v>96</v>
      </c>
      <c r="L188">
        <v>18</v>
      </c>
      <c r="M188">
        <v>96.1</v>
      </c>
      <c r="N188">
        <v>0.53318521652148998</v>
      </c>
      <c r="O188" s="28" t="str">
        <f t="shared" si="2"/>
        <v>Yes</v>
      </c>
    </row>
    <row r="189" spans="1:15" x14ac:dyDescent="0.25">
      <c r="A189">
        <v>69</v>
      </c>
      <c r="B189" t="s">
        <v>17</v>
      </c>
      <c r="C189" t="s">
        <v>15</v>
      </c>
      <c r="D189" t="s">
        <v>19</v>
      </c>
      <c r="E189">
        <v>7.6</v>
      </c>
      <c r="F189">
        <v>780</v>
      </c>
      <c r="G189">
        <v>176</v>
      </c>
      <c r="H189">
        <v>75</v>
      </c>
      <c r="I189">
        <v>42</v>
      </c>
      <c r="J189">
        <v>99</v>
      </c>
      <c r="K189">
        <v>97</v>
      </c>
      <c r="L189">
        <v>18</v>
      </c>
      <c r="M189">
        <v>99.9</v>
      </c>
      <c r="N189">
        <v>0.35543536123248198</v>
      </c>
      <c r="O189" s="28" t="str">
        <f t="shared" si="2"/>
        <v>No</v>
      </c>
    </row>
    <row r="190" spans="1:15" x14ac:dyDescent="0.25">
      <c r="A190">
        <v>53</v>
      </c>
      <c r="B190" t="s">
        <v>17</v>
      </c>
      <c r="C190" t="s">
        <v>21</v>
      </c>
      <c r="D190" t="s">
        <v>16</v>
      </c>
      <c r="E190">
        <v>28.9</v>
      </c>
      <c r="F190">
        <v>558</v>
      </c>
      <c r="G190">
        <v>106</v>
      </c>
      <c r="H190">
        <v>55</v>
      </c>
      <c r="I190">
        <v>56</v>
      </c>
      <c r="J190">
        <v>72</v>
      </c>
      <c r="K190">
        <v>93</v>
      </c>
      <c r="L190">
        <v>16</v>
      </c>
      <c r="M190">
        <v>98.6</v>
      </c>
      <c r="N190">
        <v>0.71628454658239105</v>
      </c>
      <c r="O190" s="28" t="str">
        <f t="shared" si="2"/>
        <v>Yes</v>
      </c>
    </row>
    <row r="191" spans="1:15" x14ac:dyDescent="0.25">
      <c r="A191">
        <v>78</v>
      </c>
      <c r="B191" t="s">
        <v>17</v>
      </c>
      <c r="C191" t="s">
        <v>20</v>
      </c>
      <c r="D191" t="s">
        <v>19</v>
      </c>
      <c r="E191">
        <v>14.3</v>
      </c>
      <c r="F191">
        <v>780</v>
      </c>
      <c r="G191">
        <v>153</v>
      </c>
      <c r="H191">
        <v>83</v>
      </c>
      <c r="I191">
        <v>58</v>
      </c>
      <c r="J191">
        <v>74</v>
      </c>
      <c r="K191">
        <v>97</v>
      </c>
      <c r="L191">
        <v>21</v>
      </c>
      <c r="M191">
        <v>97.9</v>
      </c>
      <c r="N191">
        <v>0.234130903234467</v>
      </c>
      <c r="O191" s="28" t="str">
        <f t="shared" si="2"/>
        <v>No</v>
      </c>
    </row>
    <row r="192" spans="1:15" x14ac:dyDescent="0.25">
      <c r="A192">
        <v>79</v>
      </c>
      <c r="B192" t="s">
        <v>17</v>
      </c>
      <c r="C192" t="s">
        <v>18</v>
      </c>
      <c r="D192" t="s">
        <v>19</v>
      </c>
      <c r="E192">
        <v>35.9</v>
      </c>
      <c r="F192">
        <v>599</v>
      </c>
      <c r="G192">
        <v>135</v>
      </c>
      <c r="H192">
        <v>86</v>
      </c>
      <c r="I192">
        <v>76</v>
      </c>
      <c r="J192">
        <v>49</v>
      </c>
      <c r="K192">
        <v>100</v>
      </c>
      <c r="L192">
        <v>16</v>
      </c>
      <c r="M192">
        <v>97.7</v>
      </c>
      <c r="N192">
        <v>0.73695691029923704</v>
      </c>
      <c r="O192" s="28" t="str">
        <f t="shared" si="2"/>
        <v>Yes</v>
      </c>
    </row>
    <row r="193" spans="1:15" x14ac:dyDescent="0.25">
      <c r="A193">
        <v>83</v>
      </c>
      <c r="B193" t="s">
        <v>17</v>
      </c>
      <c r="C193" t="s">
        <v>18</v>
      </c>
      <c r="D193" t="s">
        <v>16</v>
      </c>
      <c r="E193">
        <v>102.2</v>
      </c>
      <c r="F193">
        <v>599</v>
      </c>
      <c r="G193">
        <v>152</v>
      </c>
      <c r="H193">
        <v>70</v>
      </c>
      <c r="I193">
        <v>67</v>
      </c>
      <c r="J193">
        <v>86</v>
      </c>
      <c r="K193">
        <v>98</v>
      </c>
      <c r="L193">
        <v>16</v>
      </c>
      <c r="M193">
        <v>97.7</v>
      </c>
      <c r="N193">
        <v>0.77137895549037805</v>
      </c>
      <c r="O193" s="28" t="str">
        <f t="shared" si="2"/>
        <v>Yes</v>
      </c>
    </row>
    <row r="194" spans="1:15" x14ac:dyDescent="0.25">
      <c r="A194">
        <v>89</v>
      </c>
      <c r="B194" t="s">
        <v>17</v>
      </c>
      <c r="C194" t="s">
        <v>20</v>
      </c>
      <c r="D194" t="s">
        <v>19</v>
      </c>
      <c r="E194">
        <v>20.9</v>
      </c>
      <c r="F194">
        <v>599</v>
      </c>
      <c r="G194">
        <v>177</v>
      </c>
      <c r="H194">
        <v>94</v>
      </c>
      <c r="I194">
        <v>52</v>
      </c>
      <c r="J194">
        <v>80</v>
      </c>
      <c r="K194">
        <v>99</v>
      </c>
      <c r="L194">
        <v>20</v>
      </c>
      <c r="M194">
        <v>99.2</v>
      </c>
      <c r="N194">
        <v>0.56214867723266504</v>
      </c>
      <c r="O194" s="28" t="str">
        <f t="shared" si="2"/>
        <v>Yes</v>
      </c>
    </row>
    <row r="195" spans="1:15" x14ac:dyDescent="0.25">
      <c r="A195">
        <v>76</v>
      </c>
      <c r="B195" t="s">
        <v>14</v>
      </c>
      <c r="C195" t="s">
        <v>18</v>
      </c>
      <c r="D195" t="s">
        <v>16</v>
      </c>
      <c r="E195">
        <v>41.3</v>
      </c>
      <c r="F195">
        <v>789</v>
      </c>
      <c r="G195">
        <v>96</v>
      </c>
      <c r="H195">
        <v>50</v>
      </c>
      <c r="I195">
        <v>64</v>
      </c>
      <c r="J195">
        <v>78</v>
      </c>
      <c r="K195">
        <v>95</v>
      </c>
      <c r="L195">
        <v>18</v>
      </c>
      <c r="M195">
        <v>98.6</v>
      </c>
      <c r="N195">
        <v>0.68020860507773995</v>
      </c>
      <c r="O195" s="28" t="str">
        <f t="shared" ref="O195:O258" si="3">IF(N195&gt;=$P$1,"Yes","No")</f>
        <v>Yes</v>
      </c>
    </row>
    <row r="196" spans="1:15" x14ac:dyDescent="0.25">
      <c r="A196">
        <v>62</v>
      </c>
      <c r="B196" t="s">
        <v>14</v>
      </c>
      <c r="C196" t="s">
        <v>18</v>
      </c>
      <c r="D196" t="s">
        <v>19</v>
      </c>
      <c r="E196">
        <v>45.4</v>
      </c>
      <c r="F196">
        <v>780</v>
      </c>
      <c r="G196">
        <v>183</v>
      </c>
      <c r="H196">
        <v>87</v>
      </c>
      <c r="I196">
        <v>111</v>
      </c>
      <c r="J196">
        <v>62</v>
      </c>
      <c r="K196">
        <v>98</v>
      </c>
      <c r="L196">
        <v>14</v>
      </c>
      <c r="M196">
        <v>97.5</v>
      </c>
      <c r="N196">
        <v>0.496913439434505</v>
      </c>
      <c r="O196" s="28" t="str">
        <f t="shared" si="3"/>
        <v>Yes</v>
      </c>
    </row>
    <row r="197" spans="1:15" x14ac:dyDescent="0.25">
      <c r="A197">
        <v>48</v>
      </c>
      <c r="B197" t="s">
        <v>17</v>
      </c>
      <c r="C197" t="s">
        <v>21</v>
      </c>
      <c r="D197" t="s">
        <v>19</v>
      </c>
      <c r="E197">
        <v>16.899999999999999</v>
      </c>
      <c r="F197">
        <v>787</v>
      </c>
      <c r="G197">
        <v>107</v>
      </c>
      <c r="H197">
        <v>72</v>
      </c>
      <c r="I197">
        <v>53</v>
      </c>
      <c r="J197">
        <v>87</v>
      </c>
      <c r="K197">
        <v>96</v>
      </c>
      <c r="L197">
        <v>18</v>
      </c>
      <c r="M197">
        <v>98.1</v>
      </c>
      <c r="N197">
        <v>0.31778640022648103</v>
      </c>
      <c r="O197" s="28" t="str">
        <f t="shared" si="3"/>
        <v>No</v>
      </c>
    </row>
    <row r="198" spans="1:15" x14ac:dyDescent="0.25">
      <c r="A198">
        <v>32</v>
      </c>
      <c r="B198" t="s">
        <v>14</v>
      </c>
      <c r="C198" t="s">
        <v>15</v>
      </c>
      <c r="D198" t="s">
        <v>16</v>
      </c>
      <c r="E198">
        <v>11.4</v>
      </c>
      <c r="F198">
        <v>599</v>
      </c>
      <c r="G198">
        <v>150</v>
      </c>
      <c r="H198">
        <v>81</v>
      </c>
      <c r="I198">
        <v>47</v>
      </c>
      <c r="J198">
        <v>74</v>
      </c>
      <c r="K198">
        <v>95</v>
      </c>
      <c r="L198">
        <v>17</v>
      </c>
      <c r="M198">
        <v>98.2</v>
      </c>
      <c r="N198">
        <v>0.58907502623233299</v>
      </c>
      <c r="O198" s="28" t="str">
        <f t="shared" si="3"/>
        <v>Yes</v>
      </c>
    </row>
    <row r="199" spans="1:15" x14ac:dyDescent="0.25">
      <c r="A199">
        <v>80</v>
      </c>
      <c r="B199" t="s">
        <v>14</v>
      </c>
      <c r="C199" t="s">
        <v>18</v>
      </c>
      <c r="D199" t="s">
        <v>19</v>
      </c>
      <c r="E199">
        <v>62.9</v>
      </c>
      <c r="F199">
        <v>780</v>
      </c>
      <c r="G199">
        <v>145</v>
      </c>
      <c r="H199">
        <v>78</v>
      </c>
      <c r="I199">
        <v>80</v>
      </c>
      <c r="J199">
        <v>88</v>
      </c>
      <c r="K199">
        <v>96</v>
      </c>
      <c r="L199">
        <v>16</v>
      </c>
      <c r="M199">
        <v>99</v>
      </c>
      <c r="N199">
        <v>0.60346721555037897</v>
      </c>
      <c r="O199" s="28" t="str">
        <f t="shared" si="3"/>
        <v>Yes</v>
      </c>
    </row>
    <row r="200" spans="1:15" x14ac:dyDescent="0.25">
      <c r="A200">
        <v>66</v>
      </c>
      <c r="B200" t="s">
        <v>14</v>
      </c>
      <c r="C200" t="s">
        <v>20</v>
      </c>
      <c r="D200" t="s">
        <v>16</v>
      </c>
      <c r="E200">
        <v>40.700000000000003</v>
      </c>
      <c r="F200">
        <v>787</v>
      </c>
      <c r="G200">
        <v>136</v>
      </c>
      <c r="H200">
        <v>63</v>
      </c>
      <c r="I200">
        <v>55</v>
      </c>
      <c r="J200">
        <v>84</v>
      </c>
      <c r="K200">
        <v>98</v>
      </c>
      <c r="L200">
        <v>16</v>
      </c>
      <c r="M200">
        <v>99.5</v>
      </c>
      <c r="N200">
        <v>0.54714204039401704</v>
      </c>
      <c r="O200" s="28" t="str">
        <f t="shared" si="3"/>
        <v>Yes</v>
      </c>
    </row>
    <row r="201" spans="1:15" x14ac:dyDescent="0.25">
      <c r="A201">
        <v>72</v>
      </c>
      <c r="B201" t="s">
        <v>14</v>
      </c>
      <c r="C201" t="s">
        <v>15</v>
      </c>
      <c r="D201" t="s">
        <v>16</v>
      </c>
      <c r="E201">
        <v>117.7</v>
      </c>
      <c r="F201">
        <v>786</v>
      </c>
      <c r="G201">
        <v>118</v>
      </c>
      <c r="H201">
        <v>61</v>
      </c>
      <c r="I201">
        <v>60</v>
      </c>
      <c r="J201">
        <v>81</v>
      </c>
      <c r="K201">
        <v>94</v>
      </c>
      <c r="L201">
        <v>19</v>
      </c>
      <c r="M201">
        <v>98.1</v>
      </c>
      <c r="N201">
        <v>0.30320477862553302</v>
      </c>
      <c r="O201" s="28" t="str">
        <f t="shared" si="3"/>
        <v>No</v>
      </c>
    </row>
    <row r="202" spans="1:15" x14ac:dyDescent="0.25">
      <c r="A202">
        <v>35</v>
      </c>
      <c r="B202" t="s">
        <v>17</v>
      </c>
      <c r="C202" t="s">
        <v>18</v>
      </c>
      <c r="D202" t="s">
        <v>16</v>
      </c>
      <c r="E202">
        <v>45.4</v>
      </c>
      <c r="F202">
        <v>786</v>
      </c>
      <c r="G202">
        <v>171</v>
      </c>
      <c r="H202">
        <v>91</v>
      </c>
      <c r="I202">
        <v>24</v>
      </c>
      <c r="J202">
        <v>70</v>
      </c>
      <c r="K202">
        <v>99</v>
      </c>
      <c r="L202">
        <v>16</v>
      </c>
      <c r="M202">
        <v>99.9</v>
      </c>
      <c r="N202">
        <v>0.472972261599305</v>
      </c>
      <c r="O202" s="28" t="str">
        <f t="shared" si="3"/>
        <v>Yes</v>
      </c>
    </row>
    <row r="203" spans="1:15" x14ac:dyDescent="0.25">
      <c r="A203">
        <v>80</v>
      </c>
      <c r="B203" t="s">
        <v>17</v>
      </c>
      <c r="C203" t="s">
        <v>18</v>
      </c>
      <c r="D203" t="s">
        <v>16</v>
      </c>
      <c r="E203">
        <v>50.6</v>
      </c>
      <c r="F203">
        <v>276</v>
      </c>
      <c r="G203">
        <v>132</v>
      </c>
      <c r="H203">
        <v>66</v>
      </c>
      <c r="I203">
        <v>47</v>
      </c>
      <c r="J203">
        <v>88</v>
      </c>
      <c r="K203">
        <v>100</v>
      </c>
      <c r="L203">
        <v>20</v>
      </c>
      <c r="M203">
        <v>97.3</v>
      </c>
      <c r="N203">
        <v>0.72362315850196102</v>
      </c>
      <c r="O203" s="28" t="str">
        <f t="shared" si="3"/>
        <v>Yes</v>
      </c>
    </row>
    <row r="204" spans="1:15" x14ac:dyDescent="0.25">
      <c r="A204">
        <v>89</v>
      </c>
      <c r="B204" t="s">
        <v>17</v>
      </c>
      <c r="C204" t="s">
        <v>20</v>
      </c>
      <c r="D204" t="s">
        <v>19</v>
      </c>
      <c r="E204">
        <v>35.200000000000003</v>
      </c>
      <c r="F204">
        <v>780</v>
      </c>
      <c r="G204">
        <v>190</v>
      </c>
      <c r="H204">
        <v>94</v>
      </c>
      <c r="I204">
        <v>92</v>
      </c>
      <c r="J204">
        <v>90</v>
      </c>
      <c r="K204">
        <v>96</v>
      </c>
      <c r="L204">
        <v>16</v>
      </c>
      <c r="M204">
        <v>97.7</v>
      </c>
      <c r="N204">
        <v>0.23406074821186901</v>
      </c>
      <c r="O204" s="28" t="str">
        <f t="shared" si="3"/>
        <v>No</v>
      </c>
    </row>
    <row r="205" spans="1:15" x14ac:dyDescent="0.25">
      <c r="A205">
        <v>63</v>
      </c>
      <c r="B205" t="s">
        <v>14</v>
      </c>
      <c r="C205" t="s">
        <v>21</v>
      </c>
      <c r="D205" t="s">
        <v>16</v>
      </c>
      <c r="E205">
        <v>68.2</v>
      </c>
      <c r="F205">
        <v>599</v>
      </c>
      <c r="G205">
        <v>130</v>
      </c>
      <c r="H205">
        <v>60</v>
      </c>
      <c r="I205">
        <v>62</v>
      </c>
      <c r="J205">
        <v>79</v>
      </c>
      <c r="K205">
        <v>98</v>
      </c>
      <c r="L205">
        <v>16</v>
      </c>
      <c r="M205">
        <v>97.7</v>
      </c>
      <c r="N205">
        <v>0.59132845972090597</v>
      </c>
      <c r="O205" s="28" t="str">
        <f t="shared" si="3"/>
        <v>Yes</v>
      </c>
    </row>
    <row r="206" spans="1:15" x14ac:dyDescent="0.25">
      <c r="A206">
        <v>68</v>
      </c>
      <c r="B206" t="s">
        <v>14</v>
      </c>
      <c r="C206" t="s">
        <v>18</v>
      </c>
      <c r="D206" t="s">
        <v>19</v>
      </c>
      <c r="E206">
        <v>16</v>
      </c>
      <c r="F206">
        <v>780</v>
      </c>
      <c r="G206">
        <v>126</v>
      </c>
      <c r="H206">
        <v>89</v>
      </c>
      <c r="I206">
        <v>61</v>
      </c>
      <c r="J206">
        <v>70</v>
      </c>
      <c r="K206">
        <v>99</v>
      </c>
      <c r="L206">
        <v>22</v>
      </c>
      <c r="M206">
        <v>97.2</v>
      </c>
      <c r="N206">
        <v>0.44809151960154497</v>
      </c>
      <c r="O206" s="28" t="str">
        <f t="shared" si="3"/>
        <v>Yes</v>
      </c>
    </row>
    <row r="207" spans="1:15" x14ac:dyDescent="0.25">
      <c r="A207">
        <v>89</v>
      </c>
      <c r="B207" t="s">
        <v>17</v>
      </c>
      <c r="C207" t="s">
        <v>20</v>
      </c>
      <c r="D207" t="s">
        <v>16</v>
      </c>
      <c r="E207">
        <v>141</v>
      </c>
      <c r="F207">
        <v>599</v>
      </c>
      <c r="G207">
        <v>160</v>
      </c>
      <c r="H207">
        <v>67</v>
      </c>
      <c r="I207">
        <v>68</v>
      </c>
      <c r="J207">
        <v>61</v>
      </c>
      <c r="K207">
        <v>97</v>
      </c>
      <c r="L207">
        <v>16</v>
      </c>
      <c r="M207">
        <v>97.5</v>
      </c>
      <c r="N207">
        <v>0.561542515955882</v>
      </c>
      <c r="O207" s="28" t="str">
        <f t="shared" si="3"/>
        <v>Yes</v>
      </c>
    </row>
    <row r="208" spans="1:15" x14ac:dyDescent="0.25">
      <c r="A208">
        <v>89</v>
      </c>
      <c r="B208" t="s">
        <v>17</v>
      </c>
      <c r="C208" t="s">
        <v>18</v>
      </c>
      <c r="D208" t="s">
        <v>16</v>
      </c>
      <c r="E208">
        <v>39.6</v>
      </c>
      <c r="F208">
        <v>780</v>
      </c>
      <c r="G208">
        <v>127</v>
      </c>
      <c r="H208">
        <v>58</v>
      </c>
      <c r="I208">
        <v>58</v>
      </c>
      <c r="J208">
        <v>88</v>
      </c>
      <c r="K208">
        <v>94</v>
      </c>
      <c r="L208">
        <v>16</v>
      </c>
      <c r="M208">
        <v>99.9</v>
      </c>
      <c r="N208">
        <v>0.63696298028393705</v>
      </c>
      <c r="O208" s="28" t="str">
        <f t="shared" si="3"/>
        <v>Yes</v>
      </c>
    </row>
    <row r="209" spans="1:15" x14ac:dyDescent="0.25">
      <c r="A209">
        <v>65</v>
      </c>
      <c r="B209" t="s">
        <v>17</v>
      </c>
      <c r="C209" t="s">
        <v>20</v>
      </c>
      <c r="D209" t="s">
        <v>19</v>
      </c>
      <c r="E209">
        <v>15.9</v>
      </c>
      <c r="F209">
        <v>786</v>
      </c>
      <c r="G209">
        <v>169</v>
      </c>
      <c r="H209">
        <v>85</v>
      </c>
      <c r="I209">
        <v>79</v>
      </c>
      <c r="J209">
        <v>93</v>
      </c>
      <c r="K209">
        <v>98</v>
      </c>
      <c r="L209">
        <v>20</v>
      </c>
      <c r="M209">
        <v>96.3</v>
      </c>
      <c r="N209">
        <v>0.17451210323386199</v>
      </c>
      <c r="O209" s="28" t="str">
        <f t="shared" si="3"/>
        <v>No</v>
      </c>
    </row>
    <row r="210" spans="1:15" x14ac:dyDescent="0.25">
      <c r="A210">
        <v>88</v>
      </c>
      <c r="B210" t="s">
        <v>17</v>
      </c>
      <c r="C210" t="s">
        <v>20</v>
      </c>
      <c r="D210" t="s">
        <v>19</v>
      </c>
      <c r="E210">
        <v>48.7</v>
      </c>
      <c r="F210">
        <v>780</v>
      </c>
      <c r="G210">
        <v>106</v>
      </c>
      <c r="H210">
        <v>62</v>
      </c>
      <c r="I210">
        <v>85</v>
      </c>
      <c r="J210">
        <v>64</v>
      </c>
      <c r="K210">
        <v>93</v>
      </c>
      <c r="L210">
        <v>16</v>
      </c>
      <c r="M210">
        <v>97.9</v>
      </c>
      <c r="N210">
        <v>0.26836624596410802</v>
      </c>
      <c r="O210" s="28" t="str">
        <f t="shared" si="3"/>
        <v>No</v>
      </c>
    </row>
    <row r="211" spans="1:15" x14ac:dyDescent="0.25">
      <c r="A211">
        <v>40</v>
      </c>
      <c r="B211" t="s">
        <v>17</v>
      </c>
      <c r="C211" t="s">
        <v>15</v>
      </c>
      <c r="D211" t="s">
        <v>16</v>
      </c>
      <c r="E211">
        <v>82.4</v>
      </c>
      <c r="F211">
        <v>276</v>
      </c>
      <c r="G211">
        <v>108</v>
      </c>
      <c r="H211">
        <v>105</v>
      </c>
      <c r="I211">
        <v>72</v>
      </c>
      <c r="J211">
        <v>113</v>
      </c>
      <c r="K211">
        <v>100</v>
      </c>
      <c r="L211">
        <v>16</v>
      </c>
      <c r="M211">
        <v>97</v>
      </c>
      <c r="N211">
        <v>0.35768780185746002</v>
      </c>
      <c r="O211" s="28" t="str">
        <f t="shared" si="3"/>
        <v>No</v>
      </c>
    </row>
    <row r="212" spans="1:15" x14ac:dyDescent="0.25">
      <c r="A212">
        <v>86</v>
      </c>
      <c r="B212" t="s">
        <v>14</v>
      </c>
      <c r="C212" t="s">
        <v>18</v>
      </c>
      <c r="D212" t="s">
        <v>16</v>
      </c>
      <c r="E212">
        <v>91.2</v>
      </c>
      <c r="F212">
        <v>276</v>
      </c>
      <c r="G212">
        <v>135</v>
      </c>
      <c r="H212">
        <v>70</v>
      </c>
      <c r="I212">
        <v>67</v>
      </c>
      <c r="J212">
        <v>80</v>
      </c>
      <c r="K212">
        <v>96</v>
      </c>
      <c r="L212">
        <v>16</v>
      </c>
      <c r="M212">
        <v>97.9</v>
      </c>
      <c r="N212">
        <v>0.77849634287943503</v>
      </c>
      <c r="O212" s="28" t="str">
        <f t="shared" si="3"/>
        <v>Yes</v>
      </c>
    </row>
    <row r="213" spans="1:15" x14ac:dyDescent="0.25">
      <c r="A213">
        <v>47</v>
      </c>
      <c r="B213" t="s">
        <v>14</v>
      </c>
      <c r="C213" t="s">
        <v>21</v>
      </c>
      <c r="D213" t="s">
        <v>19</v>
      </c>
      <c r="E213">
        <v>54.9</v>
      </c>
      <c r="F213">
        <v>786</v>
      </c>
      <c r="G213">
        <v>99</v>
      </c>
      <c r="H213">
        <v>75</v>
      </c>
      <c r="I213">
        <v>81</v>
      </c>
      <c r="J213">
        <v>79</v>
      </c>
      <c r="K213">
        <v>96</v>
      </c>
      <c r="L213">
        <v>15</v>
      </c>
      <c r="M213">
        <v>98.1</v>
      </c>
      <c r="N213">
        <v>0.22432568182193399</v>
      </c>
      <c r="O213" s="28" t="str">
        <f t="shared" si="3"/>
        <v>No</v>
      </c>
    </row>
    <row r="214" spans="1:15" x14ac:dyDescent="0.25">
      <c r="A214">
        <v>45</v>
      </c>
      <c r="B214" t="s">
        <v>14</v>
      </c>
      <c r="C214" t="s">
        <v>22</v>
      </c>
      <c r="D214" t="s">
        <v>19</v>
      </c>
      <c r="E214">
        <v>21</v>
      </c>
      <c r="F214">
        <v>780</v>
      </c>
      <c r="G214">
        <v>119</v>
      </c>
      <c r="H214">
        <v>53</v>
      </c>
      <c r="I214">
        <v>20</v>
      </c>
      <c r="J214">
        <v>63</v>
      </c>
      <c r="K214">
        <v>98</v>
      </c>
      <c r="L214">
        <v>17</v>
      </c>
      <c r="M214">
        <v>97</v>
      </c>
      <c r="N214">
        <v>0.29026032463704599</v>
      </c>
      <c r="O214" s="28" t="str">
        <f t="shared" si="3"/>
        <v>No</v>
      </c>
    </row>
    <row r="215" spans="1:15" x14ac:dyDescent="0.25">
      <c r="A215">
        <v>50</v>
      </c>
      <c r="B215" t="s">
        <v>14</v>
      </c>
      <c r="C215" t="s">
        <v>22</v>
      </c>
      <c r="D215" t="s">
        <v>19</v>
      </c>
      <c r="E215">
        <v>17.100000000000001</v>
      </c>
      <c r="F215">
        <v>789</v>
      </c>
      <c r="G215">
        <v>110</v>
      </c>
      <c r="H215">
        <v>72</v>
      </c>
      <c r="I215">
        <v>92</v>
      </c>
      <c r="J215">
        <v>75</v>
      </c>
      <c r="K215">
        <v>97</v>
      </c>
      <c r="L215">
        <v>20</v>
      </c>
      <c r="M215">
        <v>98.8</v>
      </c>
      <c r="N215">
        <v>0.31484943682646199</v>
      </c>
      <c r="O215" s="28" t="str">
        <f t="shared" si="3"/>
        <v>No</v>
      </c>
    </row>
    <row r="216" spans="1:15" x14ac:dyDescent="0.25">
      <c r="A216">
        <v>76</v>
      </c>
      <c r="B216" t="s">
        <v>17</v>
      </c>
      <c r="C216" t="s">
        <v>18</v>
      </c>
      <c r="D216" t="s">
        <v>16</v>
      </c>
      <c r="E216">
        <v>92.6</v>
      </c>
      <c r="F216">
        <v>486</v>
      </c>
      <c r="G216">
        <v>125</v>
      </c>
      <c r="H216">
        <v>74</v>
      </c>
      <c r="I216">
        <v>79</v>
      </c>
      <c r="J216">
        <v>55</v>
      </c>
      <c r="K216">
        <v>96</v>
      </c>
      <c r="L216">
        <v>18</v>
      </c>
      <c r="M216">
        <v>97.3</v>
      </c>
      <c r="N216">
        <v>0.72510298919963201</v>
      </c>
      <c r="O216" s="28" t="str">
        <f t="shared" si="3"/>
        <v>Yes</v>
      </c>
    </row>
    <row r="217" spans="1:15" x14ac:dyDescent="0.25">
      <c r="A217">
        <v>62</v>
      </c>
      <c r="B217" t="s">
        <v>17</v>
      </c>
      <c r="C217" t="s">
        <v>21</v>
      </c>
      <c r="D217" t="s">
        <v>19</v>
      </c>
      <c r="E217">
        <v>16.600000000000001</v>
      </c>
      <c r="F217">
        <v>786</v>
      </c>
      <c r="G217">
        <v>183</v>
      </c>
      <c r="H217">
        <v>104</v>
      </c>
      <c r="I217">
        <v>50</v>
      </c>
      <c r="J217">
        <v>106</v>
      </c>
      <c r="K217">
        <v>94</v>
      </c>
      <c r="L217">
        <v>18</v>
      </c>
      <c r="M217">
        <v>96.6</v>
      </c>
      <c r="N217">
        <v>0.15661450430705701</v>
      </c>
      <c r="O217" s="28" t="str">
        <f t="shared" si="3"/>
        <v>No</v>
      </c>
    </row>
    <row r="218" spans="1:15" x14ac:dyDescent="0.25">
      <c r="A218">
        <v>73</v>
      </c>
      <c r="B218" t="s">
        <v>14</v>
      </c>
      <c r="C218" t="s">
        <v>20</v>
      </c>
      <c r="D218" t="s">
        <v>19</v>
      </c>
      <c r="E218">
        <v>166.9</v>
      </c>
      <c r="F218">
        <v>780</v>
      </c>
      <c r="G218">
        <v>128</v>
      </c>
      <c r="H218">
        <v>67</v>
      </c>
      <c r="I218">
        <v>49</v>
      </c>
      <c r="J218">
        <v>68</v>
      </c>
      <c r="K218">
        <v>100</v>
      </c>
      <c r="L218">
        <v>16</v>
      </c>
      <c r="M218">
        <v>97</v>
      </c>
      <c r="N218">
        <v>0.29767065350244798</v>
      </c>
      <c r="O218" s="28" t="str">
        <f t="shared" si="3"/>
        <v>No</v>
      </c>
    </row>
    <row r="219" spans="1:15" x14ac:dyDescent="0.25">
      <c r="A219">
        <v>83</v>
      </c>
      <c r="B219" t="s">
        <v>14</v>
      </c>
      <c r="C219" t="s">
        <v>20</v>
      </c>
      <c r="D219" t="s">
        <v>16</v>
      </c>
      <c r="E219">
        <v>116.6</v>
      </c>
      <c r="F219">
        <v>599</v>
      </c>
      <c r="G219">
        <v>122</v>
      </c>
      <c r="H219">
        <v>75</v>
      </c>
      <c r="I219">
        <v>106</v>
      </c>
      <c r="J219">
        <v>73</v>
      </c>
      <c r="K219">
        <v>99</v>
      </c>
      <c r="L219">
        <v>21</v>
      </c>
      <c r="M219">
        <v>98.2</v>
      </c>
      <c r="N219">
        <v>0.57877857941168898</v>
      </c>
      <c r="O219" s="28" t="str">
        <f t="shared" si="3"/>
        <v>Yes</v>
      </c>
    </row>
    <row r="220" spans="1:15" x14ac:dyDescent="0.25">
      <c r="A220">
        <v>78</v>
      </c>
      <c r="B220" t="s">
        <v>14</v>
      </c>
      <c r="C220" t="s">
        <v>20</v>
      </c>
      <c r="D220" t="s">
        <v>19</v>
      </c>
      <c r="E220">
        <v>49.7</v>
      </c>
      <c r="F220">
        <v>578</v>
      </c>
      <c r="G220">
        <v>128</v>
      </c>
      <c r="H220">
        <v>65</v>
      </c>
      <c r="I220">
        <v>38</v>
      </c>
      <c r="J220">
        <v>96</v>
      </c>
      <c r="K220">
        <v>94</v>
      </c>
      <c r="L220">
        <v>16</v>
      </c>
      <c r="M220">
        <v>97.5</v>
      </c>
      <c r="N220">
        <v>0.49296814884854401</v>
      </c>
      <c r="O220" s="28" t="str">
        <f t="shared" si="3"/>
        <v>Yes</v>
      </c>
    </row>
    <row r="221" spans="1:15" x14ac:dyDescent="0.25">
      <c r="A221">
        <v>51</v>
      </c>
      <c r="B221" t="s">
        <v>14</v>
      </c>
      <c r="C221" t="s">
        <v>21</v>
      </c>
      <c r="D221" t="s">
        <v>16</v>
      </c>
      <c r="E221">
        <v>65.7</v>
      </c>
      <c r="F221">
        <v>780</v>
      </c>
      <c r="G221">
        <v>124</v>
      </c>
      <c r="H221">
        <v>60</v>
      </c>
      <c r="I221">
        <v>98</v>
      </c>
      <c r="J221">
        <v>78</v>
      </c>
      <c r="K221">
        <v>97</v>
      </c>
      <c r="L221">
        <v>16</v>
      </c>
      <c r="M221">
        <v>97</v>
      </c>
      <c r="N221">
        <v>0.24765021558169201</v>
      </c>
      <c r="O221" s="28" t="str">
        <f t="shared" si="3"/>
        <v>No</v>
      </c>
    </row>
    <row r="222" spans="1:15" x14ac:dyDescent="0.25">
      <c r="A222">
        <v>89</v>
      </c>
      <c r="B222" t="s">
        <v>14</v>
      </c>
      <c r="C222" t="s">
        <v>20</v>
      </c>
      <c r="D222" t="s">
        <v>19</v>
      </c>
      <c r="E222">
        <v>45</v>
      </c>
      <c r="F222">
        <v>276</v>
      </c>
      <c r="G222">
        <v>119</v>
      </c>
      <c r="H222">
        <v>67</v>
      </c>
      <c r="I222">
        <v>41</v>
      </c>
      <c r="J222">
        <v>55</v>
      </c>
      <c r="K222">
        <v>98</v>
      </c>
      <c r="L222">
        <v>12</v>
      </c>
      <c r="M222">
        <v>99.1</v>
      </c>
      <c r="N222">
        <v>0.66515430856921798</v>
      </c>
      <c r="O222" s="28" t="str">
        <f t="shared" si="3"/>
        <v>Yes</v>
      </c>
    </row>
    <row r="223" spans="1:15" x14ac:dyDescent="0.25">
      <c r="A223">
        <v>77</v>
      </c>
      <c r="B223" t="s">
        <v>17</v>
      </c>
      <c r="C223" t="s">
        <v>20</v>
      </c>
      <c r="D223" t="s">
        <v>19</v>
      </c>
      <c r="E223">
        <v>21.7</v>
      </c>
      <c r="F223">
        <v>782</v>
      </c>
      <c r="G223">
        <v>145</v>
      </c>
      <c r="H223">
        <v>66</v>
      </c>
      <c r="I223">
        <v>54</v>
      </c>
      <c r="J223">
        <v>82</v>
      </c>
      <c r="K223">
        <v>97</v>
      </c>
      <c r="L223">
        <v>18</v>
      </c>
      <c r="M223">
        <v>98.1</v>
      </c>
      <c r="N223">
        <v>0.38037811637675001</v>
      </c>
      <c r="O223" s="28" t="str">
        <f t="shared" si="3"/>
        <v>No</v>
      </c>
    </row>
    <row r="224" spans="1:15" x14ac:dyDescent="0.25">
      <c r="A224">
        <v>76</v>
      </c>
      <c r="B224" t="s">
        <v>17</v>
      </c>
      <c r="C224" t="s">
        <v>20</v>
      </c>
      <c r="D224" t="s">
        <v>19</v>
      </c>
      <c r="E224">
        <v>3.3</v>
      </c>
      <c r="F224">
        <v>276</v>
      </c>
      <c r="G224">
        <v>151</v>
      </c>
      <c r="H224">
        <v>90</v>
      </c>
      <c r="I224">
        <v>82</v>
      </c>
      <c r="J224">
        <v>88</v>
      </c>
      <c r="K224">
        <v>97</v>
      </c>
      <c r="L224">
        <v>18</v>
      </c>
      <c r="M224">
        <v>97</v>
      </c>
      <c r="N224">
        <v>0.38589928471440899</v>
      </c>
      <c r="O224" s="28" t="str">
        <f t="shared" si="3"/>
        <v>No</v>
      </c>
    </row>
    <row r="225" spans="1:15" x14ac:dyDescent="0.25">
      <c r="A225">
        <v>58</v>
      </c>
      <c r="B225" t="s">
        <v>17</v>
      </c>
      <c r="C225" t="s">
        <v>21</v>
      </c>
      <c r="D225" t="s">
        <v>16</v>
      </c>
      <c r="E225">
        <v>88.1</v>
      </c>
      <c r="F225">
        <v>486</v>
      </c>
      <c r="G225">
        <v>151</v>
      </c>
      <c r="H225">
        <v>76</v>
      </c>
      <c r="I225">
        <v>56</v>
      </c>
      <c r="J225">
        <v>77</v>
      </c>
      <c r="K225">
        <v>90</v>
      </c>
      <c r="L225">
        <v>17</v>
      </c>
      <c r="M225">
        <v>97.2</v>
      </c>
      <c r="N225">
        <v>0.42536584556103002</v>
      </c>
      <c r="O225" s="28" t="str">
        <f t="shared" si="3"/>
        <v>Yes</v>
      </c>
    </row>
    <row r="226" spans="1:15" x14ac:dyDescent="0.25">
      <c r="A226">
        <v>47</v>
      </c>
      <c r="B226" t="s">
        <v>17</v>
      </c>
      <c r="C226" t="s">
        <v>22</v>
      </c>
      <c r="D226" t="s">
        <v>19</v>
      </c>
      <c r="E226">
        <v>62.1</v>
      </c>
      <c r="F226">
        <v>786</v>
      </c>
      <c r="G226">
        <v>99</v>
      </c>
      <c r="H226">
        <v>86</v>
      </c>
      <c r="I226">
        <v>76</v>
      </c>
      <c r="J226">
        <v>113</v>
      </c>
      <c r="K226">
        <v>100</v>
      </c>
      <c r="L226">
        <v>18</v>
      </c>
      <c r="M226">
        <v>98.2</v>
      </c>
      <c r="N226">
        <v>0.19236045995118101</v>
      </c>
      <c r="O226" s="28" t="str">
        <f t="shared" si="3"/>
        <v>No</v>
      </c>
    </row>
    <row r="227" spans="1:15" x14ac:dyDescent="0.25">
      <c r="A227">
        <v>89</v>
      </c>
      <c r="B227" t="s">
        <v>14</v>
      </c>
      <c r="C227" t="s">
        <v>20</v>
      </c>
      <c r="D227" t="s">
        <v>19</v>
      </c>
      <c r="E227">
        <v>71</v>
      </c>
      <c r="F227">
        <v>428</v>
      </c>
      <c r="G227">
        <v>113</v>
      </c>
      <c r="H227">
        <v>75</v>
      </c>
      <c r="I227">
        <v>103</v>
      </c>
      <c r="J227">
        <v>111</v>
      </c>
      <c r="K227">
        <v>100</v>
      </c>
      <c r="L227">
        <v>16</v>
      </c>
      <c r="M227">
        <v>98.4</v>
      </c>
      <c r="N227">
        <v>0.56815682504337495</v>
      </c>
      <c r="O227" s="28" t="str">
        <f t="shared" si="3"/>
        <v>Yes</v>
      </c>
    </row>
    <row r="228" spans="1:15" x14ac:dyDescent="0.25">
      <c r="A228">
        <v>47</v>
      </c>
      <c r="B228" t="s">
        <v>17</v>
      </c>
      <c r="C228" t="s">
        <v>21</v>
      </c>
      <c r="D228" t="s">
        <v>19</v>
      </c>
      <c r="E228">
        <v>60.9</v>
      </c>
      <c r="F228">
        <v>789</v>
      </c>
      <c r="G228">
        <v>126</v>
      </c>
      <c r="H228">
        <v>91</v>
      </c>
      <c r="I228">
        <v>45</v>
      </c>
      <c r="J228">
        <v>117</v>
      </c>
      <c r="K228">
        <v>100</v>
      </c>
      <c r="L228">
        <v>18</v>
      </c>
      <c r="M228">
        <v>97.6</v>
      </c>
      <c r="N228">
        <v>0.22536879071433499</v>
      </c>
      <c r="O228" s="28" t="str">
        <f t="shared" si="3"/>
        <v>No</v>
      </c>
    </row>
    <row r="229" spans="1:15" x14ac:dyDescent="0.25">
      <c r="A229">
        <v>87</v>
      </c>
      <c r="B229" t="s">
        <v>17</v>
      </c>
      <c r="C229" t="s">
        <v>20</v>
      </c>
      <c r="D229" t="s">
        <v>16</v>
      </c>
      <c r="E229">
        <v>135.80000000000001</v>
      </c>
      <c r="F229">
        <v>786</v>
      </c>
      <c r="G229">
        <v>186</v>
      </c>
      <c r="H229">
        <v>68</v>
      </c>
      <c r="I229">
        <v>80</v>
      </c>
      <c r="J229">
        <v>61</v>
      </c>
      <c r="K229">
        <v>96</v>
      </c>
      <c r="L229">
        <v>20</v>
      </c>
      <c r="M229">
        <v>97.2</v>
      </c>
      <c r="N229">
        <v>0.21800173740995901</v>
      </c>
      <c r="O229" s="28" t="str">
        <f t="shared" si="3"/>
        <v>No</v>
      </c>
    </row>
    <row r="230" spans="1:15" x14ac:dyDescent="0.25">
      <c r="A230">
        <v>57</v>
      </c>
      <c r="B230" t="s">
        <v>14</v>
      </c>
      <c r="C230" t="s">
        <v>15</v>
      </c>
      <c r="D230" t="s">
        <v>19</v>
      </c>
      <c r="E230">
        <v>46.4</v>
      </c>
      <c r="F230">
        <v>787</v>
      </c>
      <c r="G230">
        <v>124</v>
      </c>
      <c r="H230">
        <v>52</v>
      </c>
      <c r="I230">
        <v>70</v>
      </c>
      <c r="J230">
        <v>102</v>
      </c>
      <c r="K230">
        <v>100</v>
      </c>
      <c r="L230">
        <v>18</v>
      </c>
      <c r="M230">
        <v>98.1</v>
      </c>
      <c r="N230">
        <v>0.52406616090093605</v>
      </c>
      <c r="O230" s="28" t="str">
        <f t="shared" si="3"/>
        <v>Yes</v>
      </c>
    </row>
    <row r="231" spans="1:15" x14ac:dyDescent="0.25">
      <c r="A231">
        <v>37</v>
      </c>
      <c r="B231" t="s">
        <v>17</v>
      </c>
      <c r="C231" t="s">
        <v>21</v>
      </c>
      <c r="D231" t="s">
        <v>19</v>
      </c>
      <c r="E231">
        <v>40.1</v>
      </c>
      <c r="F231">
        <v>780</v>
      </c>
      <c r="G231">
        <v>147</v>
      </c>
      <c r="H231">
        <v>81</v>
      </c>
      <c r="I231">
        <v>68</v>
      </c>
      <c r="J231">
        <v>66</v>
      </c>
      <c r="K231">
        <v>100</v>
      </c>
      <c r="L231">
        <v>18</v>
      </c>
      <c r="M231">
        <v>96.8</v>
      </c>
      <c r="N231">
        <v>0.183727208271211</v>
      </c>
      <c r="O231" s="28" t="str">
        <f t="shared" si="3"/>
        <v>No</v>
      </c>
    </row>
    <row r="232" spans="1:15" x14ac:dyDescent="0.25">
      <c r="A232">
        <v>78</v>
      </c>
      <c r="B232" t="s">
        <v>14</v>
      </c>
      <c r="C232" t="s">
        <v>18</v>
      </c>
      <c r="D232" t="s">
        <v>16</v>
      </c>
      <c r="E232">
        <v>49.5</v>
      </c>
      <c r="F232">
        <v>578</v>
      </c>
      <c r="G232">
        <v>103</v>
      </c>
      <c r="H232">
        <v>75</v>
      </c>
      <c r="I232">
        <v>114</v>
      </c>
      <c r="J232">
        <v>97</v>
      </c>
      <c r="K232">
        <v>100</v>
      </c>
      <c r="L232">
        <v>13</v>
      </c>
      <c r="M232">
        <v>98.1</v>
      </c>
      <c r="N232">
        <v>0.72553791395701805</v>
      </c>
      <c r="O232" s="28" t="str">
        <f t="shared" si="3"/>
        <v>Yes</v>
      </c>
    </row>
    <row r="233" spans="1:15" x14ac:dyDescent="0.25">
      <c r="A233">
        <v>75</v>
      </c>
      <c r="B233" t="s">
        <v>17</v>
      </c>
      <c r="C233" t="s">
        <v>18</v>
      </c>
      <c r="D233" t="s">
        <v>19</v>
      </c>
      <c r="E233">
        <v>34.4</v>
      </c>
      <c r="F233">
        <v>789</v>
      </c>
      <c r="G233">
        <v>119</v>
      </c>
      <c r="H233">
        <v>90</v>
      </c>
      <c r="I233">
        <v>41</v>
      </c>
      <c r="J233">
        <v>96</v>
      </c>
      <c r="K233">
        <v>96</v>
      </c>
      <c r="L233">
        <v>18</v>
      </c>
      <c r="M233">
        <v>97.5</v>
      </c>
      <c r="N233">
        <v>0.48730070225324101</v>
      </c>
      <c r="O233" s="28" t="str">
        <f t="shared" si="3"/>
        <v>Yes</v>
      </c>
    </row>
    <row r="234" spans="1:15" x14ac:dyDescent="0.25">
      <c r="A234">
        <v>65</v>
      </c>
      <c r="B234" t="s">
        <v>14</v>
      </c>
      <c r="C234" t="s">
        <v>20</v>
      </c>
      <c r="D234" t="s">
        <v>19</v>
      </c>
      <c r="E234">
        <v>33.5</v>
      </c>
      <c r="F234">
        <v>428</v>
      </c>
      <c r="G234">
        <v>152</v>
      </c>
      <c r="H234">
        <v>87</v>
      </c>
      <c r="I234">
        <v>95</v>
      </c>
      <c r="J234">
        <v>100</v>
      </c>
      <c r="K234">
        <v>100</v>
      </c>
      <c r="L234">
        <v>18</v>
      </c>
      <c r="M234">
        <v>98.1</v>
      </c>
      <c r="N234">
        <v>0.49240282441709299</v>
      </c>
      <c r="O234" s="28" t="str">
        <f t="shared" si="3"/>
        <v>Yes</v>
      </c>
    </row>
    <row r="235" spans="1:15" x14ac:dyDescent="0.25">
      <c r="A235">
        <v>47</v>
      </c>
      <c r="B235" t="s">
        <v>17</v>
      </c>
      <c r="C235" t="s">
        <v>22</v>
      </c>
      <c r="D235" t="s">
        <v>19</v>
      </c>
      <c r="E235">
        <v>24.4</v>
      </c>
      <c r="F235">
        <v>486</v>
      </c>
      <c r="G235">
        <v>152</v>
      </c>
      <c r="H235">
        <v>79</v>
      </c>
      <c r="I235">
        <v>40</v>
      </c>
      <c r="J235">
        <v>48</v>
      </c>
      <c r="K235">
        <v>100</v>
      </c>
      <c r="L235">
        <v>16</v>
      </c>
      <c r="M235">
        <v>97.9</v>
      </c>
      <c r="N235">
        <v>0.494379545176512</v>
      </c>
      <c r="O235" s="28" t="str">
        <f t="shared" si="3"/>
        <v>Yes</v>
      </c>
    </row>
    <row r="236" spans="1:15" x14ac:dyDescent="0.25">
      <c r="A236">
        <v>69</v>
      </c>
      <c r="B236" t="s">
        <v>17</v>
      </c>
      <c r="C236" t="s">
        <v>18</v>
      </c>
      <c r="D236" t="s">
        <v>16</v>
      </c>
      <c r="E236">
        <v>47.7</v>
      </c>
      <c r="F236">
        <v>558</v>
      </c>
      <c r="G236">
        <v>132</v>
      </c>
      <c r="H236">
        <v>79</v>
      </c>
      <c r="I236">
        <v>78</v>
      </c>
      <c r="J236">
        <v>74</v>
      </c>
      <c r="K236">
        <v>95</v>
      </c>
      <c r="L236">
        <v>18</v>
      </c>
      <c r="M236">
        <v>97.5</v>
      </c>
      <c r="N236">
        <v>0.81979233541169705</v>
      </c>
      <c r="O236" s="28" t="str">
        <f t="shared" si="3"/>
        <v>Yes</v>
      </c>
    </row>
    <row r="237" spans="1:15" x14ac:dyDescent="0.25">
      <c r="A237">
        <v>81</v>
      </c>
      <c r="B237" t="s">
        <v>17</v>
      </c>
      <c r="C237" t="s">
        <v>20</v>
      </c>
      <c r="D237" t="s">
        <v>19</v>
      </c>
      <c r="E237">
        <v>69.400000000000006</v>
      </c>
      <c r="F237">
        <v>276</v>
      </c>
      <c r="G237">
        <v>194</v>
      </c>
      <c r="H237">
        <v>108</v>
      </c>
      <c r="I237">
        <v>56</v>
      </c>
      <c r="J237">
        <v>69</v>
      </c>
      <c r="K237">
        <v>96</v>
      </c>
      <c r="L237">
        <v>16</v>
      </c>
      <c r="M237">
        <v>96.6</v>
      </c>
      <c r="N237">
        <v>0.36028434376832802</v>
      </c>
      <c r="O237" s="28" t="str">
        <f t="shared" si="3"/>
        <v>No</v>
      </c>
    </row>
    <row r="238" spans="1:15" x14ac:dyDescent="0.25">
      <c r="A238">
        <v>54</v>
      </c>
      <c r="B238" t="s">
        <v>17</v>
      </c>
      <c r="C238" t="s">
        <v>18</v>
      </c>
      <c r="D238" t="s">
        <v>19</v>
      </c>
      <c r="E238">
        <v>25.6</v>
      </c>
      <c r="F238">
        <v>786</v>
      </c>
      <c r="G238">
        <v>195</v>
      </c>
      <c r="H238">
        <v>94</v>
      </c>
      <c r="I238">
        <v>79</v>
      </c>
      <c r="J238">
        <v>58</v>
      </c>
      <c r="K238">
        <v>100</v>
      </c>
      <c r="L238">
        <v>18</v>
      </c>
      <c r="M238">
        <v>96.8</v>
      </c>
      <c r="N238">
        <v>0.32596195117916699</v>
      </c>
      <c r="O238" s="28" t="str">
        <f t="shared" si="3"/>
        <v>No</v>
      </c>
    </row>
    <row r="239" spans="1:15" x14ac:dyDescent="0.25">
      <c r="A239">
        <v>89</v>
      </c>
      <c r="B239" t="s">
        <v>17</v>
      </c>
      <c r="C239" t="s">
        <v>20</v>
      </c>
      <c r="D239" t="s">
        <v>19</v>
      </c>
      <c r="E239">
        <v>113.2</v>
      </c>
      <c r="F239">
        <v>780</v>
      </c>
      <c r="G239">
        <v>166</v>
      </c>
      <c r="H239">
        <v>85</v>
      </c>
      <c r="I239">
        <v>78</v>
      </c>
      <c r="J239">
        <v>76</v>
      </c>
      <c r="K239">
        <v>96</v>
      </c>
      <c r="L239">
        <v>20</v>
      </c>
      <c r="M239">
        <v>98.2</v>
      </c>
      <c r="N239">
        <v>0.24436177508439499</v>
      </c>
      <c r="O239" s="28" t="str">
        <f t="shared" si="3"/>
        <v>No</v>
      </c>
    </row>
    <row r="240" spans="1:15" x14ac:dyDescent="0.25">
      <c r="A240">
        <v>85</v>
      </c>
      <c r="B240" t="s">
        <v>17</v>
      </c>
      <c r="C240" t="s">
        <v>20</v>
      </c>
      <c r="D240" t="s">
        <v>16</v>
      </c>
      <c r="E240">
        <v>158.9</v>
      </c>
      <c r="F240">
        <v>780</v>
      </c>
      <c r="G240">
        <v>148</v>
      </c>
      <c r="H240">
        <v>65</v>
      </c>
      <c r="I240">
        <v>68</v>
      </c>
      <c r="J240">
        <v>69</v>
      </c>
      <c r="K240">
        <v>97</v>
      </c>
      <c r="L240">
        <v>14</v>
      </c>
      <c r="M240">
        <v>97.7</v>
      </c>
      <c r="N240">
        <v>0.28512969442370301</v>
      </c>
      <c r="O240" s="28" t="str">
        <f t="shared" si="3"/>
        <v>No</v>
      </c>
    </row>
    <row r="241" spans="1:15" x14ac:dyDescent="0.25">
      <c r="A241">
        <v>27</v>
      </c>
      <c r="B241" t="s">
        <v>14</v>
      </c>
      <c r="C241" t="s">
        <v>21</v>
      </c>
      <c r="D241" t="s">
        <v>16</v>
      </c>
      <c r="E241">
        <v>14.4</v>
      </c>
      <c r="F241">
        <v>577</v>
      </c>
      <c r="G241">
        <v>137</v>
      </c>
      <c r="H241">
        <v>72</v>
      </c>
      <c r="I241">
        <v>35</v>
      </c>
      <c r="J241">
        <v>77</v>
      </c>
      <c r="K241">
        <v>100</v>
      </c>
      <c r="L241">
        <v>16</v>
      </c>
      <c r="M241">
        <v>97.2</v>
      </c>
      <c r="N241">
        <v>0.71590328094566302</v>
      </c>
      <c r="O241" s="28" t="str">
        <f t="shared" si="3"/>
        <v>Yes</v>
      </c>
    </row>
    <row r="242" spans="1:15" x14ac:dyDescent="0.25">
      <c r="A242">
        <v>81</v>
      </c>
      <c r="B242" t="s">
        <v>14</v>
      </c>
      <c r="C242" t="s">
        <v>20</v>
      </c>
      <c r="D242" t="s">
        <v>16</v>
      </c>
      <c r="E242">
        <v>113.3</v>
      </c>
      <c r="F242">
        <v>599</v>
      </c>
      <c r="G242">
        <v>118</v>
      </c>
      <c r="H242">
        <v>57</v>
      </c>
      <c r="I242">
        <v>50</v>
      </c>
      <c r="J242">
        <v>90</v>
      </c>
      <c r="K242">
        <v>95</v>
      </c>
      <c r="L242">
        <v>15</v>
      </c>
      <c r="M242">
        <v>99.1</v>
      </c>
      <c r="N242">
        <v>0.70373537556516097</v>
      </c>
      <c r="O242" s="28" t="str">
        <f t="shared" si="3"/>
        <v>Yes</v>
      </c>
    </row>
    <row r="243" spans="1:15" x14ac:dyDescent="0.25">
      <c r="A243">
        <v>83</v>
      </c>
      <c r="B243" t="s">
        <v>17</v>
      </c>
      <c r="C243" t="s">
        <v>20</v>
      </c>
      <c r="D243" t="s">
        <v>19</v>
      </c>
      <c r="E243">
        <v>72.3</v>
      </c>
      <c r="F243">
        <v>780</v>
      </c>
      <c r="G243">
        <v>95</v>
      </c>
      <c r="H243">
        <v>55</v>
      </c>
      <c r="I243">
        <v>94</v>
      </c>
      <c r="J243">
        <v>80</v>
      </c>
      <c r="K243">
        <v>96</v>
      </c>
      <c r="L243">
        <v>12</v>
      </c>
      <c r="M243">
        <v>99.5</v>
      </c>
      <c r="N243">
        <v>0.35243426107002901</v>
      </c>
      <c r="O243" s="28" t="str">
        <f t="shared" si="3"/>
        <v>No</v>
      </c>
    </row>
    <row r="244" spans="1:15" x14ac:dyDescent="0.25">
      <c r="A244">
        <v>73</v>
      </c>
      <c r="B244" t="s">
        <v>14</v>
      </c>
      <c r="C244" t="s">
        <v>20</v>
      </c>
      <c r="D244" t="s">
        <v>19</v>
      </c>
      <c r="E244">
        <v>43.2</v>
      </c>
      <c r="F244">
        <v>780</v>
      </c>
      <c r="G244">
        <v>119</v>
      </c>
      <c r="H244">
        <v>82</v>
      </c>
      <c r="I244">
        <v>38</v>
      </c>
      <c r="J244">
        <v>99</v>
      </c>
      <c r="K244">
        <v>95</v>
      </c>
      <c r="L244">
        <v>16</v>
      </c>
      <c r="M244">
        <v>98.8</v>
      </c>
      <c r="N244">
        <v>0.324562628004057</v>
      </c>
      <c r="O244" s="28" t="str">
        <f t="shared" si="3"/>
        <v>No</v>
      </c>
    </row>
    <row r="245" spans="1:15" x14ac:dyDescent="0.25">
      <c r="A245">
        <v>76</v>
      </c>
      <c r="B245" t="s">
        <v>14</v>
      </c>
      <c r="C245" t="s">
        <v>20</v>
      </c>
      <c r="D245" t="s">
        <v>19</v>
      </c>
      <c r="E245">
        <v>139.9</v>
      </c>
      <c r="F245">
        <v>780</v>
      </c>
      <c r="G245">
        <v>154</v>
      </c>
      <c r="H245">
        <v>82</v>
      </c>
      <c r="I245">
        <v>31</v>
      </c>
      <c r="J245">
        <v>81</v>
      </c>
      <c r="K245">
        <v>95</v>
      </c>
      <c r="L245">
        <v>23</v>
      </c>
      <c r="M245">
        <v>97.7</v>
      </c>
      <c r="N245">
        <v>0.26866413816818302</v>
      </c>
      <c r="O245" s="28" t="str">
        <f t="shared" si="3"/>
        <v>No</v>
      </c>
    </row>
    <row r="246" spans="1:15" x14ac:dyDescent="0.25">
      <c r="A246">
        <v>87</v>
      </c>
      <c r="B246" t="s">
        <v>17</v>
      </c>
      <c r="C246" t="s">
        <v>20</v>
      </c>
      <c r="D246" t="s">
        <v>16</v>
      </c>
      <c r="E246">
        <v>108.5</v>
      </c>
      <c r="F246">
        <v>276</v>
      </c>
      <c r="G246">
        <v>112</v>
      </c>
      <c r="H246">
        <v>71</v>
      </c>
      <c r="I246">
        <v>80</v>
      </c>
      <c r="J246">
        <v>83</v>
      </c>
      <c r="K246">
        <v>97</v>
      </c>
      <c r="L246">
        <v>16</v>
      </c>
      <c r="M246">
        <v>99.7</v>
      </c>
      <c r="N246">
        <v>0.57307228331343296</v>
      </c>
      <c r="O246" s="28" t="str">
        <f t="shared" si="3"/>
        <v>Yes</v>
      </c>
    </row>
    <row r="247" spans="1:15" x14ac:dyDescent="0.25">
      <c r="A247">
        <v>72</v>
      </c>
      <c r="B247" t="s">
        <v>14</v>
      </c>
      <c r="C247" t="s">
        <v>15</v>
      </c>
      <c r="D247" t="s">
        <v>19</v>
      </c>
      <c r="E247">
        <v>57.1</v>
      </c>
      <c r="F247">
        <v>780</v>
      </c>
      <c r="G247">
        <v>144</v>
      </c>
      <c r="H247">
        <v>68</v>
      </c>
      <c r="I247">
        <v>80</v>
      </c>
      <c r="J247">
        <v>110</v>
      </c>
      <c r="K247">
        <v>96</v>
      </c>
      <c r="L247">
        <v>16</v>
      </c>
      <c r="M247">
        <v>97.2</v>
      </c>
      <c r="N247">
        <v>0.31804582856917801</v>
      </c>
      <c r="O247" s="28" t="str">
        <f t="shared" si="3"/>
        <v>No</v>
      </c>
    </row>
    <row r="248" spans="1:15" x14ac:dyDescent="0.25">
      <c r="A248">
        <v>73</v>
      </c>
      <c r="B248" t="s">
        <v>17</v>
      </c>
      <c r="C248" t="s">
        <v>18</v>
      </c>
      <c r="D248" t="s">
        <v>16</v>
      </c>
      <c r="E248">
        <v>46</v>
      </c>
      <c r="F248">
        <v>276</v>
      </c>
      <c r="G248">
        <v>206</v>
      </c>
      <c r="H248">
        <v>88</v>
      </c>
      <c r="I248">
        <v>83</v>
      </c>
      <c r="J248">
        <v>77</v>
      </c>
      <c r="K248">
        <v>98</v>
      </c>
      <c r="L248">
        <v>18</v>
      </c>
      <c r="M248">
        <v>97.3</v>
      </c>
      <c r="N248">
        <v>0.68027426279689596</v>
      </c>
      <c r="O248" s="28" t="str">
        <f t="shared" si="3"/>
        <v>Yes</v>
      </c>
    </row>
    <row r="249" spans="1:15" x14ac:dyDescent="0.25">
      <c r="A249">
        <v>64</v>
      </c>
      <c r="B249" t="s">
        <v>17</v>
      </c>
      <c r="C249" t="s">
        <v>22</v>
      </c>
      <c r="D249" t="s">
        <v>19</v>
      </c>
      <c r="E249">
        <v>96.4</v>
      </c>
      <c r="F249">
        <v>558</v>
      </c>
      <c r="G249">
        <v>124</v>
      </c>
      <c r="H249">
        <v>93</v>
      </c>
      <c r="I249">
        <v>50</v>
      </c>
      <c r="J249">
        <v>107</v>
      </c>
      <c r="K249">
        <v>92</v>
      </c>
      <c r="L249">
        <v>20</v>
      </c>
      <c r="M249">
        <v>97</v>
      </c>
      <c r="N249">
        <v>0.59140878109963801</v>
      </c>
      <c r="O249" s="28" t="str">
        <f t="shared" si="3"/>
        <v>Yes</v>
      </c>
    </row>
    <row r="250" spans="1:15" x14ac:dyDescent="0.25">
      <c r="A250">
        <v>50</v>
      </c>
      <c r="B250" t="s">
        <v>17</v>
      </c>
      <c r="C250" t="s">
        <v>21</v>
      </c>
      <c r="D250" t="s">
        <v>19</v>
      </c>
      <c r="E250">
        <v>25.2</v>
      </c>
      <c r="F250">
        <v>789</v>
      </c>
      <c r="G250">
        <v>111</v>
      </c>
      <c r="H250">
        <v>68</v>
      </c>
      <c r="I250">
        <v>40</v>
      </c>
      <c r="J250">
        <v>73</v>
      </c>
      <c r="K250">
        <v>95</v>
      </c>
      <c r="L250">
        <v>18</v>
      </c>
      <c r="M250">
        <v>97.9</v>
      </c>
      <c r="N250">
        <v>0.255459985896686</v>
      </c>
      <c r="O250" s="28" t="str">
        <f t="shared" si="3"/>
        <v>No</v>
      </c>
    </row>
    <row r="251" spans="1:15" x14ac:dyDescent="0.25">
      <c r="A251">
        <v>89</v>
      </c>
      <c r="B251" t="s">
        <v>17</v>
      </c>
      <c r="C251" t="s">
        <v>20</v>
      </c>
      <c r="D251" t="s">
        <v>16</v>
      </c>
      <c r="E251">
        <v>77.7</v>
      </c>
      <c r="F251">
        <v>276</v>
      </c>
      <c r="G251">
        <v>140</v>
      </c>
      <c r="H251">
        <v>82</v>
      </c>
      <c r="I251">
        <v>62</v>
      </c>
      <c r="J251">
        <v>71</v>
      </c>
      <c r="K251">
        <v>96</v>
      </c>
      <c r="L251">
        <v>15</v>
      </c>
      <c r="M251">
        <v>97.9</v>
      </c>
      <c r="N251">
        <v>0.482299643938496</v>
      </c>
      <c r="O251" s="28" t="str">
        <f t="shared" si="3"/>
        <v>Yes</v>
      </c>
    </row>
    <row r="252" spans="1:15" x14ac:dyDescent="0.25">
      <c r="A252">
        <v>61</v>
      </c>
      <c r="B252" t="s">
        <v>17</v>
      </c>
      <c r="C252" t="s">
        <v>22</v>
      </c>
      <c r="D252" t="s">
        <v>19</v>
      </c>
      <c r="E252">
        <v>55.2</v>
      </c>
      <c r="F252">
        <v>789</v>
      </c>
      <c r="G252">
        <v>158</v>
      </c>
      <c r="H252">
        <v>86</v>
      </c>
      <c r="I252">
        <v>25</v>
      </c>
      <c r="J252">
        <v>74</v>
      </c>
      <c r="K252">
        <v>98</v>
      </c>
      <c r="L252">
        <v>20</v>
      </c>
      <c r="M252">
        <v>98.4</v>
      </c>
      <c r="N252">
        <v>0.272500901551743</v>
      </c>
      <c r="O252" s="28" t="str">
        <f t="shared" si="3"/>
        <v>No</v>
      </c>
    </row>
    <row r="253" spans="1:15" x14ac:dyDescent="0.25">
      <c r="A253">
        <v>76</v>
      </c>
      <c r="B253" t="s">
        <v>14</v>
      </c>
      <c r="C253" t="s">
        <v>20</v>
      </c>
      <c r="D253" t="s">
        <v>19</v>
      </c>
      <c r="E253">
        <v>61.7</v>
      </c>
      <c r="F253">
        <v>780</v>
      </c>
      <c r="G253">
        <v>131</v>
      </c>
      <c r="H253">
        <v>70</v>
      </c>
      <c r="I253">
        <v>56</v>
      </c>
      <c r="J253">
        <v>82</v>
      </c>
      <c r="K253">
        <v>93</v>
      </c>
      <c r="L253">
        <v>18</v>
      </c>
      <c r="M253">
        <v>98.6</v>
      </c>
      <c r="N253">
        <v>0.32465977131224599</v>
      </c>
      <c r="O253" s="28" t="str">
        <f t="shared" si="3"/>
        <v>No</v>
      </c>
    </row>
    <row r="254" spans="1:15" x14ac:dyDescent="0.25">
      <c r="A254">
        <v>53</v>
      </c>
      <c r="B254" t="s">
        <v>14</v>
      </c>
      <c r="C254" t="s">
        <v>15</v>
      </c>
      <c r="D254" t="s">
        <v>19</v>
      </c>
      <c r="E254">
        <v>15.8</v>
      </c>
      <c r="F254">
        <v>786</v>
      </c>
      <c r="G254">
        <v>107</v>
      </c>
      <c r="H254">
        <v>72</v>
      </c>
      <c r="I254">
        <v>109</v>
      </c>
      <c r="J254">
        <v>103</v>
      </c>
      <c r="K254">
        <v>94</v>
      </c>
      <c r="L254">
        <v>15</v>
      </c>
      <c r="M254">
        <v>97.9</v>
      </c>
      <c r="N254">
        <v>0.26142093552881901</v>
      </c>
      <c r="O254" s="28" t="str">
        <f t="shared" si="3"/>
        <v>No</v>
      </c>
    </row>
    <row r="255" spans="1:15" x14ac:dyDescent="0.25">
      <c r="A255">
        <v>47</v>
      </c>
      <c r="B255" t="s">
        <v>14</v>
      </c>
      <c r="C255" t="s">
        <v>20</v>
      </c>
      <c r="D255" t="s">
        <v>19</v>
      </c>
      <c r="E255">
        <v>65</v>
      </c>
      <c r="F255">
        <v>786</v>
      </c>
      <c r="G255">
        <v>176</v>
      </c>
      <c r="H255">
        <v>83</v>
      </c>
      <c r="I255">
        <v>52</v>
      </c>
      <c r="J255">
        <v>92</v>
      </c>
      <c r="K255">
        <v>95</v>
      </c>
      <c r="L255">
        <v>22</v>
      </c>
      <c r="M255">
        <v>99</v>
      </c>
      <c r="N255">
        <v>0.25198544809798201</v>
      </c>
      <c r="O255" s="28" t="str">
        <f t="shared" si="3"/>
        <v>No</v>
      </c>
    </row>
    <row r="256" spans="1:15" x14ac:dyDescent="0.25">
      <c r="A256">
        <v>56</v>
      </c>
      <c r="B256" t="s">
        <v>14</v>
      </c>
      <c r="C256" t="s">
        <v>21</v>
      </c>
      <c r="D256" t="s">
        <v>19</v>
      </c>
      <c r="E256">
        <v>26</v>
      </c>
      <c r="F256">
        <v>558</v>
      </c>
      <c r="G256">
        <v>112</v>
      </c>
      <c r="H256">
        <v>54</v>
      </c>
      <c r="I256">
        <v>73</v>
      </c>
      <c r="J256">
        <v>58</v>
      </c>
      <c r="K256">
        <v>99</v>
      </c>
      <c r="L256">
        <v>16</v>
      </c>
      <c r="M256">
        <v>99.5</v>
      </c>
      <c r="N256">
        <v>0.78610487414326602</v>
      </c>
      <c r="O256" s="28" t="str">
        <f t="shared" si="3"/>
        <v>Yes</v>
      </c>
    </row>
    <row r="257" spans="1:15" x14ac:dyDescent="0.25">
      <c r="A257">
        <v>89</v>
      </c>
      <c r="B257" t="s">
        <v>14</v>
      </c>
      <c r="C257" t="s">
        <v>18</v>
      </c>
      <c r="D257" t="s">
        <v>16</v>
      </c>
      <c r="E257">
        <v>90</v>
      </c>
      <c r="F257">
        <v>599</v>
      </c>
      <c r="G257">
        <v>126</v>
      </c>
      <c r="H257">
        <v>65</v>
      </c>
      <c r="I257">
        <v>76</v>
      </c>
      <c r="J257">
        <v>50</v>
      </c>
      <c r="K257">
        <v>95</v>
      </c>
      <c r="L257">
        <v>17</v>
      </c>
      <c r="M257">
        <v>98.8</v>
      </c>
      <c r="N257">
        <v>0.81733178580793098</v>
      </c>
      <c r="O257" s="28" t="str">
        <f t="shared" si="3"/>
        <v>Yes</v>
      </c>
    </row>
    <row r="258" spans="1:15" x14ac:dyDescent="0.25">
      <c r="A258">
        <v>89</v>
      </c>
      <c r="B258" t="s">
        <v>17</v>
      </c>
      <c r="C258" t="s">
        <v>20</v>
      </c>
      <c r="D258" t="s">
        <v>19</v>
      </c>
      <c r="E258">
        <v>86.1</v>
      </c>
      <c r="F258">
        <v>780</v>
      </c>
      <c r="G258">
        <v>119</v>
      </c>
      <c r="H258">
        <v>72</v>
      </c>
      <c r="I258">
        <v>57</v>
      </c>
      <c r="J258">
        <v>85</v>
      </c>
      <c r="K258">
        <v>98</v>
      </c>
      <c r="L258">
        <v>14</v>
      </c>
      <c r="M258">
        <v>97.7</v>
      </c>
      <c r="N258">
        <v>0.27761964313044801</v>
      </c>
      <c r="O258" s="28" t="str">
        <f t="shared" si="3"/>
        <v>No</v>
      </c>
    </row>
    <row r="259" spans="1:15" x14ac:dyDescent="0.25">
      <c r="A259">
        <v>89</v>
      </c>
      <c r="B259" t="s">
        <v>14</v>
      </c>
      <c r="C259" t="s">
        <v>20</v>
      </c>
      <c r="D259" t="s">
        <v>19</v>
      </c>
      <c r="E259">
        <v>42.8</v>
      </c>
      <c r="F259">
        <v>578</v>
      </c>
      <c r="G259">
        <v>185</v>
      </c>
      <c r="H259">
        <v>81</v>
      </c>
      <c r="I259">
        <v>51</v>
      </c>
      <c r="J259">
        <v>73</v>
      </c>
      <c r="K259">
        <v>97</v>
      </c>
      <c r="L259">
        <v>16</v>
      </c>
      <c r="M259">
        <v>97.5</v>
      </c>
      <c r="N259">
        <v>0.47608693683469899</v>
      </c>
      <c r="O259" s="28" t="str">
        <f t="shared" ref="O259:O322" si="4">IF(N259&gt;=$P$1,"Yes","No")</f>
        <v>Yes</v>
      </c>
    </row>
    <row r="260" spans="1:15" x14ac:dyDescent="0.25">
      <c r="A260">
        <v>68</v>
      </c>
      <c r="B260" t="s">
        <v>17</v>
      </c>
      <c r="C260" t="s">
        <v>21</v>
      </c>
      <c r="D260" t="s">
        <v>16</v>
      </c>
      <c r="E260">
        <v>40.9</v>
      </c>
      <c r="F260">
        <v>578</v>
      </c>
      <c r="G260">
        <v>116</v>
      </c>
      <c r="H260">
        <v>56</v>
      </c>
      <c r="I260">
        <v>106</v>
      </c>
      <c r="J260">
        <v>90</v>
      </c>
      <c r="K260">
        <v>98</v>
      </c>
      <c r="L260">
        <v>16</v>
      </c>
      <c r="M260">
        <v>98.1</v>
      </c>
      <c r="N260">
        <v>0.39576170171712099</v>
      </c>
      <c r="O260" s="28" t="str">
        <f t="shared" si="4"/>
        <v>No</v>
      </c>
    </row>
    <row r="261" spans="1:15" x14ac:dyDescent="0.25">
      <c r="A261">
        <v>34</v>
      </c>
      <c r="B261" t="s">
        <v>14</v>
      </c>
      <c r="C261" t="s">
        <v>18</v>
      </c>
      <c r="D261" t="s">
        <v>19</v>
      </c>
      <c r="E261">
        <v>14.1</v>
      </c>
      <c r="F261">
        <v>577</v>
      </c>
      <c r="G261">
        <v>146</v>
      </c>
      <c r="H261">
        <v>80</v>
      </c>
      <c r="I261">
        <v>52</v>
      </c>
      <c r="J261">
        <v>73</v>
      </c>
      <c r="K261">
        <v>98</v>
      </c>
      <c r="L261">
        <v>17</v>
      </c>
      <c r="M261">
        <v>98.1</v>
      </c>
      <c r="N261">
        <v>0.85465342223109297</v>
      </c>
      <c r="O261" s="28" t="str">
        <f t="shared" si="4"/>
        <v>Yes</v>
      </c>
    </row>
    <row r="262" spans="1:15" x14ac:dyDescent="0.25">
      <c r="A262">
        <v>47</v>
      </c>
      <c r="B262" t="s">
        <v>17</v>
      </c>
      <c r="C262" t="s">
        <v>21</v>
      </c>
      <c r="D262" t="s">
        <v>19</v>
      </c>
      <c r="E262">
        <v>22.7</v>
      </c>
      <c r="F262">
        <v>789</v>
      </c>
      <c r="G262">
        <v>127</v>
      </c>
      <c r="H262">
        <v>73</v>
      </c>
      <c r="I262">
        <v>59</v>
      </c>
      <c r="J262">
        <v>82</v>
      </c>
      <c r="K262">
        <v>97</v>
      </c>
      <c r="L262">
        <v>15</v>
      </c>
      <c r="M262">
        <v>99.1</v>
      </c>
      <c r="N262">
        <v>0.29264398671757802</v>
      </c>
      <c r="O262" s="28" t="str">
        <f t="shared" si="4"/>
        <v>No</v>
      </c>
    </row>
    <row r="263" spans="1:15" x14ac:dyDescent="0.25">
      <c r="A263">
        <v>89</v>
      </c>
      <c r="B263" t="s">
        <v>17</v>
      </c>
      <c r="C263" t="s">
        <v>20</v>
      </c>
      <c r="D263" t="s">
        <v>19</v>
      </c>
      <c r="E263">
        <v>116.8</v>
      </c>
      <c r="F263">
        <v>599</v>
      </c>
      <c r="G263">
        <v>113</v>
      </c>
      <c r="H263">
        <v>56</v>
      </c>
      <c r="I263">
        <v>56</v>
      </c>
      <c r="J263">
        <v>82</v>
      </c>
      <c r="K263">
        <v>94</v>
      </c>
      <c r="L263">
        <v>16</v>
      </c>
      <c r="M263">
        <v>98.1</v>
      </c>
      <c r="N263">
        <v>0.60552905936871804</v>
      </c>
      <c r="O263" s="28" t="str">
        <f t="shared" si="4"/>
        <v>Yes</v>
      </c>
    </row>
    <row r="264" spans="1:15" x14ac:dyDescent="0.25">
      <c r="A264">
        <v>58</v>
      </c>
      <c r="B264" t="s">
        <v>17</v>
      </c>
      <c r="C264" t="s">
        <v>18</v>
      </c>
      <c r="D264" t="s">
        <v>16</v>
      </c>
      <c r="E264">
        <v>144</v>
      </c>
      <c r="F264">
        <v>787</v>
      </c>
      <c r="G264">
        <v>102</v>
      </c>
      <c r="H264">
        <v>56</v>
      </c>
      <c r="I264">
        <v>57</v>
      </c>
      <c r="J264">
        <v>77</v>
      </c>
      <c r="K264">
        <v>98</v>
      </c>
      <c r="L264">
        <v>14</v>
      </c>
      <c r="M264">
        <v>97.9</v>
      </c>
      <c r="N264">
        <v>0.67761849424492604</v>
      </c>
      <c r="O264" s="28" t="str">
        <f t="shared" si="4"/>
        <v>Yes</v>
      </c>
    </row>
    <row r="265" spans="1:15" x14ac:dyDescent="0.25">
      <c r="A265">
        <v>38</v>
      </c>
      <c r="B265" t="s">
        <v>14</v>
      </c>
      <c r="C265" t="s">
        <v>15</v>
      </c>
      <c r="D265" t="s">
        <v>16</v>
      </c>
      <c r="E265">
        <v>62.2</v>
      </c>
      <c r="F265">
        <v>578</v>
      </c>
      <c r="G265">
        <v>137</v>
      </c>
      <c r="H265">
        <v>70</v>
      </c>
      <c r="I265">
        <v>83</v>
      </c>
      <c r="J265">
        <v>77</v>
      </c>
      <c r="K265">
        <v>98</v>
      </c>
      <c r="L265">
        <v>18</v>
      </c>
      <c r="M265">
        <v>98.4</v>
      </c>
      <c r="N265">
        <v>0.479051000462136</v>
      </c>
      <c r="O265" s="28" t="str">
        <f t="shared" si="4"/>
        <v>Yes</v>
      </c>
    </row>
    <row r="266" spans="1:15" x14ac:dyDescent="0.25">
      <c r="A266">
        <v>79</v>
      </c>
      <c r="B266" t="s">
        <v>14</v>
      </c>
      <c r="C266" t="s">
        <v>20</v>
      </c>
      <c r="D266" t="s">
        <v>19</v>
      </c>
      <c r="E266">
        <v>13.7</v>
      </c>
      <c r="F266">
        <v>780</v>
      </c>
      <c r="G266">
        <v>143</v>
      </c>
      <c r="H266">
        <v>73</v>
      </c>
      <c r="I266">
        <v>54</v>
      </c>
      <c r="J266">
        <v>87</v>
      </c>
      <c r="K266">
        <v>97</v>
      </c>
      <c r="L266">
        <v>16</v>
      </c>
      <c r="M266">
        <v>98.1</v>
      </c>
      <c r="N266">
        <v>0.32645434216742503</v>
      </c>
      <c r="O266" s="28" t="str">
        <f t="shared" si="4"/>
        <v>No</v>
      </c>
    </row>
    <row r="267" spans="1:15" x14ac:dyDescent="0.25">
      <c r="A267">
        <v>79</v>
      </c>
      <c r="B267" t="s">
        <v>14</v>
      </c>
      <c r="C267" t="s">
        <v>20</v>
      </c>
      <c r="D267" t="s">
        <v>19</v>
      </c>
      <c r="E267">
        <v>40.299999999999997</v>
      </c>
      <c r="F267">
        <v>428</v>
      </c>
      <c r="G267">
        <v>157</v>
      </c>
      <c r="H267">
        <v>61</v>
      </c>
      <c r="I267">
        <v>64</v>
      </c>
      <c r="J267">
        <v>66</v>
      </c>
      <c r="K267">
        <v>96</v>
      </c>
      <c r="L267">
        <v>18</v>
      </c>
      <c r="M267">
        <v>97.2</v>
      </c>
      <c r="N267">
        <v>0.54129440164096299</v>
      </c>
      <c r="O267" s="28" t="str">
        <f t="shared" si="4"/>
        <v>Yes</v>
      </c>
    </row>
    <row r="268" spans="1:15" x14ac:dyDescent="0.25">
      <c r="A268">
        <v>40</v>
      </c>
      <c r="B268" t="s">
        <v>14</v>
      </c>
      <c r="C268" t="s">
        <v>22</v>
      </c>
      <c r="D268" t="s">
        <v>19</v>
      </c>
      <c r="E268">
        <v>25</v>
      </c>
      <c r="F268">
        <v>789</v>
      </c>
      <c r="G268">
        <v>104</v>
      </c>
      <c r="H268">
        <v>55</v>
      </c>
      <c r="I268">
        <v>91</v>
      </c>
      <c r="J268">
        <v>63</v>
      </c>
      <c r="K268">
        <v>98</v>
      </c>
      <c r="L268">
        <v>16</v>
      </c>
      <c r="M268">
        <v>97.9</v>
      </c>
      <c r="N268">
        <v>0.32868102528334198</v>
      </c>
      <c r="O268" s="28" t="str">
        <f t="shared" si="4"/>
        <v>No</v>
      </c>
    </row>
    <row r="269" spans="1:15" x14ac:dyDescent="0.25">
      <c r="A269">
        <v>68</v>
      </c>
      <c r="B269" t="s">
        <v>17</v>
      </c>
      <c r="C269" t="s">
        <v>20</v>
      </c>
      <c r="D269" t="s">
        <v>16</v>
      </c>
      <c r="E269">
        <v>46.2</v>
      </c>
      <c r="F269">
        <v>780</v>
      </c>
      <c r="G269">
        <v>170</v>
      </c>
      <c r="H269">
        <v>81</v>
      </c>
      <c r="I269">
        <v>40</v>
      </c>
      <c r="J269">
        <v>79</v>
      </c>
      <c r="K269">
        <v>98</v>
      </c>
      <c r="L269">
        <v>14</v>
      </c>
      <c r="M269">
        <v>97.7</v>
      </c>
      <c r="N269">
        <v>0.26057659203623301</v>
      </c>
      <c r="O269" s="28" t="str">
        <f t="shared" si="4"/>
        <v>No</v>
      </c>
    </row>
    <row r="270" spans="1:15" x14ac:dyDescent="0.25">
      <c r="A270">
        <v>70</v>
      </c>
      <c r="B270" t="s">
        <v>17</v>
      </c>
      <c r="C270" t="s">
        <v>20</v>
      </c>
      <c r="D270" t="s">
        <v>19</v>
      </c>
      <c r="E270">
        <v>22.7</v>
      </c>
      <c r="F270">
        <v>789</v>
      </c>
      <c r="G270">
        <v>111</v>
      </c>
      <c r="H270">
        <v>79</v>
      </c>
      <c r="I270">
        <v>71</v>
      </c>
      <c r="J270">
        <v>76</v>
      </c>
      <c r="K270">
        <v>100</v>
      </c>
      <c r="L270">
        <v>23</v>
      </c>
      <c r="M270">
        <v>97.5</v>
      </c>
      <c r="N270">
        <v>0.24395031876301199</v>
      </c>
      <c r="O270" s="28" t="str">
        <f t="shared" si="4"/>
        <v>No</v>
      </c>
    </row>
    <row r="271" spans="1:15" x14ac:dyDescent="0.25">
      <c r="A271">
        <v>86</v>
      </c>
      <c r="B271" t="s">
        <v>14</v>
      </c>
      <c r="C271" t="s">
        <v>20</v>
      </c>
      <c r="D271" t="s">
        <v>16</v>
      </c>
      <c r="E271">
        <v>65.7</v>
      </c>
      <c r="F271">
        <v>789</v>
      </c>
      <c r="G271">
        <v>160</v>
      </c>
      <c r="H271">
        <v>76</v>
      </c>
      <c r="I271">
        <v>68</v>
      </c>
      <c r="J271">
        <v>64</v>
      </c>
      <c r="K271">
        <v>99</v>
      </c>
      <c r="L271">
        <v>18</v>
      </c>
      <c r="M271">
        <v>97.3</v>
      </c>
      <c r="N271">
        <v>0.33364807199804802</v>
      </c>
      <c r="O271" s="28" t="str">
        <f t="shared" si="4"/>
        <v>No</v>
      </c>
    </row>
    <row r="272" spans="1:15" x14ac:dyDescent="0.25">
      <c r="A272">
        <v>52</v>
      </c>
      <c r="B272" t="s">
        <v>17</v>
      </c>
      <c r="C272" t="s">
        <v>18</v>
      </c>
      <c r="D272" t="s">
        <v>16</v>
      </c>
      <c r="E272">
        <v>92</v>
      </c>
      <c r="F272">
        <v>786</v>
      </c>
      <c r="G272">
        <v>163</v>
      </c>
      <c r="H272">
        <v>76</v>
      </c>
      <c r="I272">
        <v>39</v>
      </c>
      <c r="J272">
        <v>69</v>
      </c>
      <c r="K272">
        <v>96</v>
      </c>
      <c r="L272">
        <v>21</v>
      </c>
      <c r="M272">
        <v>98.4</v>
      </c>
      <c r="N272">
        <v>0.41764922731665499</v>
      </c>
      <c r="O272" s="28" t="str">
        <f t="shared" si="4"/>
        <v>Yes</v>
      </c>
    </row>
    <row r="273" spans="1:15" x14ac:dyDescent="0.25">
      <c r="A273">
        <v>57</v>
      </c>
      <c r="B273" t="s">
        <v>17</v>
      </c>
      <c r="C273" t="s">
        <v>20</v>
      </c>
      <c r="D273" t="s">
        <v>19</v>
      </c>
      <c r="E273">
        <v>21.3</v>
      </c>
      <c r="F273">
        <v>276</v>
      </c>
      <c r="G273">
        <v>150</v>
      </c>
      <c r="H273">
        <v>77</v>
      </c>
      <c r="I273">
        <v>60</v>
      </c>
      <c r="J273">
        <v>97</v>
      </c>
      <c r="K273">
        <v>96</v>
      </c>
      <c r="L273">
        <v>16</v>
      </c>
      <c r="M273">
        <v>98.4</v>
      </c>
      <c r="N273">
        <v>0.48245625771053302</v>
      </c>
      <c r="O273" s="28" t="str">
        <f t="shared" si="4"/>
        <v>Yes</v>
      </c>
    </row>
    <row r="274" spans="1:15" x14ac:dyDescent="0.25">
      <c r="A274">
        <v>87</v>
      </c>
      <c r="B274" t="s">
        <v>17</v>
      </c>
      <c r="C274" t="s">
        <v>15</v>
      </c>
      <c r="D274" t="s">
        <v>16</v>
      </c>
      <c r="E274">
        <v>39.700000000000003</v>
      </c>
      <c r="F274">
        <v>786</v>
      </c>
      <c r="G274">
        <v>166</v>
      </c>
      <c r="H274">
        <v>62</v>
      </c>
      <c r="I274">
        <v>43</v>
      </c>
      <c r="J274">
        <v>72</v>
      </c>
      <c r="K274">
        <v>100</v>
      </c>
      <c r="L274">
        <v>12</v>
      </c>
      <c r="M274">
        <v>97.7</v>
      </c>
      <c r="N274">
        <v>0.31023726069946</v>
      </c>
      <c r="O274" s="28" t="str">
        <f t="shared" si="4"/>
        <v>No</v>
      </c>
    </row>
    <row r="275" spans="1:15" x14ac:dyDescent="0.25">
      <c r="A275">
        <v>89</v>
      </c>
      <c r="B275" t="s">
        <v>14</v>
      </c>
      <c r="C275" t="s">
        <v>20</v>
      </c>
      <c r="D275" t="s">
        <v>16</v>
      </c>
      <c r="E275">
        <v>60.1</v>
      </c>
      <c r="F275">
        <v>787</v>
      </c>
      <c r="G275">
        <v>138</v>
      </c>
      <c r="H275">
        <v>92</v>
      </c>
      <c r="I275">
        <v>39</v>
      </c>
      <c r="J275">
        <v>80</v>
      </c>
      <c r="K275">
        <v>98</v>
      </c>
      <c r="L275">
        <v>16</v>
      </c>
      <c r="M275">
        <v>98.8</v>
      </c>
      <c r="N275">
        <v>0.47121826357942098</v>
      </c>
      <c r="O275" s="28" t="str">
        <f t="shared" si="4"/>
        <v>Yes</v>
      </c>
    </row>
    <row r="276" spans="1:15" x14ac:dyDescent="0.25">
      <c r="A276">
        <v>45</v>
      </c>
      <c r="B276" t="s">
        <v>17</v>
      </c>
      <c r="C276" t="s">
        <v>21</v>
      </c>
      <c r="D276" t="s">
        <v>19</v>
      </c>
      <c r="E276">
        <v>68</v>
      </c>
      <c r="F276">
        <v>787</v>
      </c>
      <c r="G276">
        <v>142</v>
      </c>
      <c r="H276">
        <v>72</v>
      </c>
      <c r="I276">
        <v>69</v>
      </c>
      <c r="J276">
        <v>56</v>
      </c>
      <c r="K276">
        <v>100</v>
      </c>
      <c r="L276">
        <v>18</v>
      </c>
      <c r="M276">
        <v>96.3</v>
      </c>
      <c r="N276">
        <v>0.263677135183981</v>
      </c>
      <c r="O276" s="28" t="str">
        <f t="shared" si="4"/>
        <v>No</v>
      </c>
    </row>
    <row r="277" spans="1:15" x14ac:dyDescent="0.25">
      <c r="A277">
        <v>86</v>
      </c>
      <c r="B277" t="s">
        <v>17</v>
      </c>
      <c r="C277" t="s">
        <v>20</v>
      </c>
      <c r="D277" t="s">
        <v>16</v>
      </c>
      <c r="E277">
        <v>150.5</v>
      </c>
      <c r="F277">
        <v>786</v>
      </c>
      <c r="G277">
        <v>129</v>
      </c>
      <c r="H277">
        <v>76</v>
      </c>
      <c r="I277">
        <v>58</v>
      </c>
      <c r="J277">
        <v>96</v>
      </c>
      <c r="K277">
        <v>98</v>
      </c>
      <c r="L277">
        <v>18</v>
      </c>
      <c r="M277">
        <v>97.7</v>
      </c>
      <c r="N277">
        <v>0.22725851594801999</v>
      </c>
      <c r="O277" s="28" t="str">
        <f t="shared" si="4"/>
        <v>No</v>
      </c>
    </row>
    <row r="278" spans="1:15" x14ac:dyDescent="0.25">
      <c r="A278">
        <v>74</v>
      </c>
      <c r="B278" t="s">
        <v>17</v>
      </c>
      <c r="C278" t="s">
        <v>20</v>
      </c>
      <c r="D278" t="s">
        <v>19</v>
      </c>
      <c r="E278">
        <v>65.599999999999994</v>
      </c>
      <c r="F278">
        <v>780</v>
      </c>
      <c r="G278">
        <v>130</v>
      </c>
      <c r="H278">
        <v>56</v>
      </c>
      <c r="I278">
        <v>83</v>
      </c>
      <c r="J278">
        <v>50</v>
      </c>
      <c r="K278">
        <v>99</v>
      </c>
      <c r="L278">
        <v>15</v>
      </c>
      <c r="M278">
        <v>96.8</v>
      </c>
      <c r="N278">
        <v>0.25490764707551</v>
      </c>
      <c r="O278" s="28" t="str">
        <f t="shared" si="4"/>
        <v>No</v>
      </c>
    </row>
    <row r="279" spans="1:15" x14ac:dyDescent="0.25">
      <c r="A279">
        <v>37</v>
      </c>
      <c r="B279" t="s">
        <v>17</v>
      </c>
      <c r="C279" t="s">
        <v>21</v>
      </c>
      <c r="D279" t="s">
        <v>19</v>
      </c>
      <c r="E279">
        <v>31.1</v>
      </c>
      <c r="F279">
        <v>786</v>
      </c>
      <c r="G279">
        <v>118</v>
      </c>
      <c r="H279">
        <v>80</v>
      </c>
      <c r="I279">
        <v>65</v>
      </c>
      <c r="J279">
        <v>99</v>
      </c>
      <c r="K279">
        <v>94</v>
      </c>
      <c r="L279">
        <v>19</v>
      </c>
      <c r="M279">
        <v>96.8</v>
      </c>
      <c r="N279">
        <v>0.15910986954497</v>
      </c>
      <c r="O279" s="28" t="str">
        <f t="shared" si="4"/>
        <v>No</v>
      </c>
    </row>
    <row r="280" spans="1:15" x14ac:dyDescent="0.25">
      <c r="A280">
        <v>38</v>
      </c>
      <c r="B280" t="s">
        <v>17</v>
      </c>
      <c r="C280" t="s">
        <v>22</v>
      </c>
      <c r="D280" t="s">
        <v>16</v>
      </c>
      <c r="E280">
        <v>42</v>
      </c>
      <c r="F280">
        <v>428</v>
      </c>
      <c r="G280">
        <v>129</v>
      </c>
      <c r="H280">
        <v>60</v>
      </c>
      <c r="I280">
        <v>45</v>
      </c>
      <c r="J280">
        <v>62</v>
      </c>
      <c r="K280">
        <v>97</v>
      </c>
      <c r="L280">
        <v>18</v>
      </c>
      <c r="M280">
        <v>98.1</v>
      </c>
      <c r="N280">
        <v>0.450989352605983</v>
      </c>
      <c r="O280" s="28" t="str">
        <f t="shared" si="4"/>
        <v>Yes</v>
      </c>
    </row>
    <row r="281" spans="1:15" x14ac:dyDescent="0.25">
      <c r="A281">
        <v>89</v>
      </c>
      <c r="B281" t="s">
        <v>17</v>
      </c>
      <c r="C281" t="s">
        <v>20</v>
      </c>
      <c r="D281" t="s">
        <v>19</v>
      </c>
      <c r="E281">
        <v>27.1</v>
      </c>
      <c r="F281">
        <v>780</v>
      </c>
      <c r="G281">
        <v>198</v>
      </c>
      <c r="H281">
        <v>100</v>
      </c>
      <c r="I281">
        <v>54</v>
      </c>
      <c r="J281">
        <v>87</v>
      </c>
      <c r="K281">
        <v>99</v>
      </c>
      <c r="L281">
        <v>18</v>
      </c>
      <c r="M281">
        <v>96.8</v>
      </c>
      <c r="N281">
        <v>0.214596061851448</v>
      </c>
      <c r="O281" s="28" t="str">
        <f t="shared" si="4"/>
        <v>No</v>
      </c>
    </row>
    <row r="282" spans="1:15" x14ac:dyDescent="0.25">
      <c r="A282">
        <v>89</v>
      </c>
      <c r="B282" t="s">
        <v>14</v>
      </c>
      <c r="C282" t="s">
        <v>18</v>
      </c>
      <c r="D282" t="s">
        <v>19</v>
      </c>
      <c r="E282">
        <v>89</v>
      </c>
      <c r="F282">
        <v>780</v>
      </c>
      <c r="G282">
        <v>170</v>
      </c>
      <c r="H282">
        <v>73</v>
      </c>
      <c r="I282">
        <v>82</v>
      </c>
      <c r="J282">
        <v>68</v>
      </c>
      <c r="K282">
        <v>96</v>
      </c>
      <c r="L282">
        <v>18</v>
      </c>
      <c r="M282">
        <v>97.9</v>
      </c>
      <c r="N282">
        <v>0.56984649543782595</v>
      </c>
      <c r="O282" s="28" t="str">
        <f t="shared" si="4"/>
        <v>Yes</v>
      </c>
    </row>
    <row r="283" spans="1:15" x14ac:dyDescent="0.25">
      <c r="A283">
        <v>82</v>
      </c>
      <c r="B283" t="s">
        <v>14</v>
      </c>
      <c r="C283" t="s">
        <v>15</v>
      </c>
      <c r="D283" t="s">
        <v>16</v>
      </c>
      <c r="E283">
        <v>37.299999999999997</v>
      </c>
      <c r="F283">
        <v>486</v>
      </c>
      <c r="G283">
        <v>118</v>
      </c>
      <c r="H283">
        <v>66</v>
      </c>
      <c r="I283">
        <v>56</v>
      </c>
      <c r="J283">
        <v>70</v>
      </c>
      <c r="K283">
        <v>96</v>
      </c>
      <c r="L283">
        <v>23</v>
      </c>
      <c r="M283">
        <v>96.8</v>
      </c>
      <c r="N283">
        <v>0.57618806440651205</v>
      </c>
      <c r="O283" s="28" t="str">
        <f t="shared" si="4"/>
        <v>Yes</v>
      </c>
    </row>
    <row r="284" spans="1:15" x14ac:dyDescent="0.25">
      <c r="A284">
        <v>64</v>
      </c>
      <c r="B284" t="s">
        <v>14</v>
      </c>
      <c r="C284" t="s">
        <v>21</v>
      </c>
      <c r="D284" t="s">
        <v>16</v>
      </c>
      <c r="E284">
        <v>16.600000000000001</v>
      </c>
      <c r="F284">
        <v>780</v>
      </c>
      <c r="G284">
        <v>97</v>
      </c>
      <c r="H284">
        <v>70</v>
      </c>
      <c r="I284">
        <v>71</v>
      </c>
      <c r="J284">
        <v>86</v>
      </c>
      <c r="K284">
        <v>99</v>
      </c>
      <c r="L284">
        <v>16</v>
      </c>
      <c r="M284">
        <v>97.3</v>
      </c>
      <c r="N284">
        <v>0.25645501287655997</v>
      </c>
      <c r="O284" s="28" t="str">
        <f t="shared" si="4"/>
        <v>No</v>
      </c>
    </row>
    <row r="285" spans="1:15" x14ac:dyDescent="0.25">
      <c r="A285">
        <v>76</v>
      </c>
      <c r="B285" t="s">
        <v>14</v>
      </c>
      <c r="C285" t="s">
        <v>18</v>
      </c>
      <c r="D285" t="s">
        <v>19</v>
      </c>
      <c r="E285">
        <v>48</v>
      </c>
      <c r="F285">
        <v>276</v>
      </c>
      <c r="G285">
        <v>107</v>
      </c>
      <c r="H285">
        <v>56</v>
      </c>
      <c r="I285">
        <v>47</v>
      </c>
      <c r="J285">
        <v>74</v>
      </c>
      <c r="K285">
        <v>99</v>
      </c>
      <c r="L285">
        <v>17</v>
      </c>
      <c r="M285">
        <v>97.9</v>
      </c>
      <c r="N285">
        <v>0.79189390876900401</v>
      </c>
      <c r="O285" s="28" t="str">
        <f t="shared" si="4"/>
        <v>Yes</v>
      </c>
    </row>
    <row r="286" spans="1:15" x14ac:dyDescent="0.25">
      <c r="A286">
        <v>60</v>
      </c>
      <c r="B286" t="s">
        <v>14</v>
      </c>
      <c r="C286" t="s">
        <v>22</v>
      </c>
      <c r="D286" t="s">
        <v>19</v>
      </c>
      <c r="E286">
        <v>2.9</v>
      </c>
      <c r="F286">
        <v>786</v>
      </c>
      <c r="G286">
        <v>127</v>
      </c>
      <c r="H286">
        <v>94</v>
      </c>
      <c r="I286">
        <v>40</v>
      </c>
      <c r="J286">
        <v>75</v>
      </c>
      <c r="K286">
        <v>100</v>
      </c>
      <c r="L286">
        <v>16</v>
      </c>
      <c r="M286">
        <v>99</v>
      </c>
      <c r="N286">
        <v>0.25796083033796702</v>
      </c>
      <c r="O286" s="28" t="str">
        <f t="shared" si="4"/>
        <v>No</v>
      </c>
    </row>
    <row r="287" spans="1:15" x14ac:dyDescent="0.25">
      <c r="A287">
        <v>89</v>
      </c>
      <c r="B287" t="s">
        <v>17</v>
      </c>
      <c r="C287" t="s">
        <v>18</v>
      </c>
      <c r="D287" t="s">
        <v>19</v>
      </c>
      <c r="E287">
        <v>41.7</v>
      </c>
      <c r="F287">
        <v>780</v>
      </c>
      <c r="G287">
        <v>112</v>
      </c>
      <c r="H287">
        <v>68</v>
      </c>
      <c r="I287">
        <v>56</v>
      </c>
      <c r="J287">
        <v>81</v>
      </c>
      <c r="K287">
        <v>97</v>
      </c>
      <c r="L287">
        <v>16</v>
      </c>
      <c r="M287">
        <v>99.5</v>
      </c>
      <c r="N287">
        <v>0.59822448058510502</v>
      </c>
      <c r="O287" s="28" t="str">
        <f t="shared" si="4"/>
        <v>Yes</v>
      </c>
    </row>
    <row r="288" spans="1:15" x14ac:dyDescent="0.25">
      <c r="A288">
        <v>65</v>
      </c>
      <c r="B288" t="s">
        <v>14</v>
      </c>
      <c r="C288" t="s">
        <v>21</v>
      </c>
      <c r="D288" t="s">
        <v>19</v>
      </c>
      <c r="E288">
        <v>21.9</v>
      </c>
      <c r="F288">
        <v>486</v>
      </c>
      <c r="G288">
        <v>129</v>
      </c>
      <c r="H288">
        <v>62</v>
      </c>
      <c r="I288">
        <v>63</v>
      </c>
      <c r="J288">
        <v>65</v>
      </c>
      <c r="K288">
        <v>94</v>
      </c>
      <c r="L288">
        <v>20</v>
      </c>
      <c r="M288">
        <v>98.2</v>
      </c>
      <c r="N288">
        <v>0.56853875279918098</v>
      </c>
      <c r="O288" s="28" t="str">
        <f t="shared" si="4"/>
        <v>Yes</v>
      </c>
    </row>
    <row r="289" spans="1:15" x14ac:dyDescent="0.25">
      <c r="A289">
        <v>74</v>
      </c>
      <c r="B289" t="s">
        <v>17</v>
      </c>
      <c r="C289" t="s">
        <v>18</v>
      </c>
      <c r="D289" t="s">
        <v>16</v>
      </c>
      <c r="E289">
        <v>68</v>
      </c>
      <c r="F289">
        <v>428</v>
      </c>
      <c r="G289">
        <v>105</v>
      </c>
      <c r="H289">
        <v>74</v>
      </c>
      <c r="I289">
        <v>71</v>
      </c>
      <c r="J289">
        <v>89</v>
      </c>
      <c r="K289">
        <v>98</v>
      </c>
      <c r="L289">
        <v>18</v>
      </c>
      <c r="M289">
        <v>96.8</v>
      </c>
      <c r="N289">
        <v>0.66756092669015299</v>
      </c>
      <c r="O289" s="28" t="str">
        <f t="shared" si="4"/>
        <v>Yes</v>
      </c>
    </row>
    <row r="290" spans="1:15" x14ac:dyDescent="0.25">
      <c r="A290">
        <v>57</v>
      </c>
      <c r="B290" t="s">
        <v>14</v>
      </c>
      <c r="C290" t="s">
        <v>15</v>
      </c>
      <c r="D290" t="s">
        <v>16</v>
      </c>
      <c r="E290">
        <v>163.30000000000001</v>
      </c>
      <c r="F290">
        <v>787</v>
      </c>
      <c r="G290">
        <v>205</v>
      </c>
      <c r="H290">
        <v>90</v>
      </c>
      <c r="I290">
        <v>66</v>
      </c>
      <c r="J290">
        <v>80</v>
      </c>
      <c r="K290">
        <v>98</v>
      </c>
      <c r="L290">
        <v>18</v>
      </c>
      <c r="M290">
        <v>99.3</v>
      </c>
      <c r="N290">
        <v>0.48961175702120002</v>
      </c>
      <c r="O290" s="28" t="str">
        <f t="shared" si="4"/>
        <v>Yes</v>
      </c>
    </row>
    <row r="291" spans="1:15" x14ac:dyDescent="0.25">
      <c r="A291">
        <v>89</v>
      </c>
      <c r="B291" t="s">
        <v>14</v>
      </c>
      <c r="C291" t="s">
        <v>20</v>
      </c>
      <c r="D291" t="s">
        <v>16</v>
      </c>
      <c r="E291">
        <v>104.7</v>
      </c>
      <c r="F291">
        <v>428</v>
      </c>
      <c r="G291">
        <v>107</v>
      </c>
      <c r="H291">
        <v>42</v>
      </c>
      <c r="I291">
        <v>65</v>
      </c>
      <c r="J291">
        <v>91</v>
      </c>
      <c r="K291">
        <v>93</v>
      </c>
      <c r="L291">
        <v>18</v>
      </c>
      <c r="M291">
        <v>97.5</v>
      </c>
      <c r="N291">
        <v>0.599564167392868</v>
      </c>
      <c r="O291" s="28" t="str">
        <f t="shared" si="4"/>
        <v>Yes</v>
      </c>
    </row>
    <row r="292" spans="1:15" x14ac:dyDescent="0.25">
      <c r="A292">
        <v>79</v>
      </c>
      <c r="B292" t="s">
        <v>17</v>
      </c>
      <c r="C292" t="s">
        <v>20</v>
      </c>
      <c r="D292" t="s">
        <v>16</v>
      </c>
      <c r="E292">
        <v>93.1</v>
      </c>
      <c r="F292">
        <v>780</v>
      </c>
      <c r="G292">
        <v>115</v>
      </c>
      <c r="H292">
        <v>67</v>
      </c>
      <c r="I292">
        <v>61</v>
      </c>
      <c r="J292">
        <v>68</v>
      </c>
      <c r="K292">
        <v>93</v>
      </c>
      <c r="L292">
        <v>18</v>
      </c>
      <c r="M292">
        <v>99.6</v>
      </c>
      <c r="N292">
        <v>0.30627884316288101</v>
      </c>
      <c r="O292" s="28" t="str">
        <f t="shared" si="4"/>
        <v>No</v>
      </c>
    </row>
    <row r="293" spans="1:15" x14ac:dyDescent="0.25">
      <c r="A293">
        <v>84</v>
      </c>
      <c r="B293" t="s">
        <v>17</v>
      </c>
      <c r="C293" t="s">
        <v>20</v>
      </c>
      <c r="D293" t="s">
        <v>16</v>
      </c>
      <c r="E293">
        <v>65.900000000000006</v>
      </c>
      <c r="F293">
        <v>276</v>
      </c>
      <c r="G293">
        <v>111</v>
      </c>
      <c r="H293">
        <v>54</v>
      </c>
      <c r="I293">
        <v>101</v>
      </c>
      <c r="J293">
        <v>64</v>
      </c>
      <c r="K293">
        <v>97</v>
      </c>
      <c r="L293">
        <v>16</v>
      </c>
      <c r="M293">
        <v>98.1</v>
      </c>
      <c r="N293">
        <v>0.52837565804590902</v>
      </c>
      <c r="O293" s="28" t="str">
        <f t="shared" si="4"/>
        <v>Yes</v>
      </c>
    </row>
    <row r="294" spans="1:15" x14ac:dyDescent="0.25">
      <c r="A294">
        <v>89</v>
      </c>
      <c r="B294" t="s">
        <v>17</v>
      </c>
      <c r="C294" t="s">
        <v>20</v>
      </c>
      <c r="D294" t="s">
        <v>19</v>
      </c>
      <c r="E294">
        <v>44.4</v>
      </c>
      <c r="F294">
        <v>780</v>
      </c>
      <c r="G294">
        <v>168</v>
      </c>
      <c r="H294">
        <v>88</v>
      </c>
      <c r="I294">
        <v>76</v>
      </c>
      <c r="J294">
        <v>85</v>
      </c>
      <c r="K294">
        <v>97</v>
      </c>
      <c r="L294">
        <v>14</v>
      </c>
      <c r="M294">
        <v>98.4</v>
      </c>
      <c r="N294">
        <v>0.27106857045314903</v>
      </c>
      <c r="O294" s="28" t="str">
        <f t="shared" si="4"/>
        <v>No</v>
      </c>
    </row>
    <row r="295" spans="1:15" x14ac:dyDescent="0.25">
      <c r="A295">
        <v>53</v>
      </c>
      <c r="B295" t="s">
        <v>14</v>
      </c>
      <c r="C295" t="s">
        <v>18</v>
      </c>
      <c r="D295" t="s">
        <v>16</v>
      </c>
      <c r="E295">
        <v>41.8</v>
      </c>
      <c r="F295">
        <v>786</v>
      </c>
      <c r="G295">
        <v>144</v>
      </c>
      <c r="H295">
        <v>93</v>
      </c>
      <c r="I295">
        <v>57</v>
      </c>
      <c r="J295">
        <v>82</v>
      </c>
      <c r="K295">
        <v>97</v>
      </c>
      <c r="L295">
        <v>20</v>
      </c>
      <c r="M295">
        <v>98.4</v>
      </c>
      <c r="N295">
        <v>0.43873784065328703</v>
      </c>
      <c r="O295" s="28" t="str">
        <f t="shared" si="4"/>
        <v>Yes</v>
      </c>
    </row>
    <row r="296" spans="1:15" x14ac:dyDescent="0.25">
      <c r="A296">
        <v>72</v>
      </c>
      <c r="B296" t="s">
        <v>17</v>
      </c>
      <c r="C296" t="s">
        <v>20</v>
      </c>
      <c r="D296" t="s">
        <v>19</v>
      </c>
      <c r="E296">
        <v>73.5</v>
      </c>
      <c r="F296">
        <v>780</v>
      </c>
      <c r="G296">
        <v>112</v>
      </c>
      <c r="H296">
        <v>95</v>
      </c>
      <c r="I296">
        <v>65</v>
      </c>
      <c r="J296">
        <v>64</v>
      </c>
      <c r="K296">
        <v>99</v>
      </c>
      <c r="L296">
        <v>16</v>
      </c>
      <c r="M296">
        <v>98.2</v>
      </c>
      <c r="N296">
        <v>0.22966769934704301</v>
      </c>
      <c r="O296" s="28" t="str">
        <f t="shared" si="4"/>
        <v>No</v>
      </c>
    </row>
    <row r="297" spans="1:15" x14ac:dyDescent="0.25">
      <c r="A297">
        <v>58</v>
      </c>
      <c r="B297" t="s">
        <v>17</v>
      </c>
      <c r="C297" t="s">
        <v>18</v>
      </c>
      <c r="D297" t="s">
        <v>19</v>
      </c>
      <c r="E297">
        <v>9.6</v>
      </c>
      <c r="F297">
        <v>276</v>
      </c>
      <c r="G297">
        <v>169</v>
      </c>
      <c r="H297">
        <v>73</v>
      </c>
      <c r="I297">
        <v>75</v>
      </c>
      <c r="J297">
        <v>94</v>
      </c>
      <c r="K297">
        <v>91</v>
      </c>
      <c r="L297">
        <v>22</v>
      </c>
      <c r="M297">
        <v>99.7</v>
      </c>
      <c r="N297">
        <v>0.73787493661995396</v>
      </c>
      <c r="O297" s="28" t="str">
        <f t="shared" si="4"/>
        <v>Yes</v>
      </c>
    </row>
    <row r="298" spans="1:15" x14ac:dyDescent="0.25">
      <c r="A298">
        <v>64</v>
      </c>
      <c r="B298" t="s">
        <v>17</v>
      </c>
      <c r="C298" t="s">
        <v>20</v>
      </c>
      <c r="D298" t="s">
        <v>19</v>
      </c>
      <c r="E298">
        <v>22.3</v>
      </c>
      <c r="F298">
        <v>789</v>
      </c>
      <c r="G298">
        <v>150</v>
      </c>
      <c r="H298">
        <v>97</v>
      </c>
      <c r="I298">
        <v>57</v>
      </c>
      <c r="J298">
        <v>60</v>
      </c>
      <c r="K298">
        <v>97</v>
      </c>
      <c r="L298">
        <v>18</v>
      </c>
      <c r="M298">
        <v>97.2</v>
      </c>
      <c r="N298">
        <v>0.22755339715485101</v>
      </c>
      <c r="O298" s="28" t="str">
        <f t="shared" si="4"/>
        <v>No</v>
      </c>
    </row>
    <row r="299" spans="1:15" x14ac:dyDescent="0.25">
      <c r="A299">
        <v>89</v>
      </c>
      <c r="B299" t="s">
        <v>17</v>
      </c>
      <c r="C299" t="s">
        <v>20</v>
      </c>
      <c r="D299" t="s">
        <v>19</v>
      </c>
      <c r="E299">
        <v>85.3</v>
      </c>
      <c r="F299">
        <v>780</v>
      </c>
      <c r="G299">
        <v>151</v>
      </c>
      <c r="H299">
        <v>86</v>
      </c>
      <c r="I299">
        <v>45</v>
      </c>
      <c r="J299">
        <v>71</v>
      </c>
      <c r="K299">
        <v>95</v>
      </c>
      <c r="L299">
        <v>18</v>
      </c>
      <c r="M299">
        <v>97.7</v>
      </c>
      <c r="N299">
        <v>0.24236379403647301</v>
      </c>
      <c r="O299" s="28" t="str">
        <f t="shared" si="4"/>
        <v>No</v>
      </c>
    </row>
    <row r="300" spans="1:15" x14ac:dyDescent="0.25">
      <c r="A300">
        <v>78</v>
      </c>
      <c r="B300" t="s">
        <v>17</v>
      </c>
      <c r="C300" t="s">
        <v>20</v>
      </c>
      <c r="D300" t="s">
        <v>19</v>
      </c>
      <c r="E300">
        <v>25.4</v>
      </c>
      <c r="F300">
        <v>786</v>
      </c>
      <c r="G300">
        <v>143</v>
      </c>
      <c r="H300">
        <v>94</v>
      </c>
      <c r="I300">
        <v>57</v>
      </c>
      <c r="J300">
        <v>112</v>
      </c>
      <c r="K300">
        <v>96</v>
      </c>
      <c r="L300">
        <v>23</v>
      </c>
      <c r="M300">
        <v>97.5</v>
      </c>
      <c r="N300">
        <v>0.18478105818127799</v>
      </c>
      <c r="O300" s="28" t="str">
        <f t="shared" si="4"/>
        <v>No</v>
      </c>
    </row>
    <row r="301" spans="1:15" x14ac:dyDescent="0.25">
      <c r="A301">
        <v>85</v>
      </c>
      <c r="B301" t="s">
        <v>17</v>
      </c>
      <c r="C301" t="s">
        <v>20</v>
      </c>
      <c r="D301" t="s">
        <v>16</v>
      </c>
      <c r="E301">
        <v>116.3</v>
      </c>
      <c r="F301">
        <v>780</v>
      </c>
      <c r="G301">
        <v>165</v>
      </c>
      <c r="H301">
        <v>71</v>
      </c>
      <c r="I301">
        <v>29</v>
      </c>
      <c r="J301">
        <v>64</v>
      </c>
      <c r="K301">
        <v>96</v>
      </c>
      <c r="L301">
        <v>18</v>
      </c>
      <c r="M301">
        <v>98.2</v>
      </c>
      <c r="N301">
        <v>0.28723540428029298</v>
      </c>
      <c r="O301" s="28" t="str">
        <f t="shared" si="4"/>
        <v>No</v>
      </c>
    </row>
    <row r="302" spans="1:15" x14ac:dyDescent="0.25">
      <c r="A302">
        <v>89</v>
      </c>
      <c r="B302" t="s">
        <v>17</v>
      </c>
      <c r="C302" t="s">
        <v>20</v>
      </c>
      <c r="D302" t="s">
        <v>19</v>
      </c>
      <c r="E302">
        <v>59.2</v>
      </c>
      <c r="F302">
        <v>780</v>
      </c>
      <c r="G302">
        <v>123</v>
      </c>
      <c r="H302">
        <v>59</v>
      </c>
      <c r="I302">
        <v>57</v>
      </c>
      <c r="J302">
        <v>90</v>
      </c>
      <c r="K302">
        <v>91</v>
      </c>
      <c r="L302">
        <v>16</v>
      </c>
      <c r="M302">
        <v>99.1</v>
      </c>
      <c r="N302">
        <v>0.327886824070723</v>
      </c>
      <c r="O302" s="28" t="str">
        <f t="shared" si="4"/>
        <v>No</v>
      </c>
    </row>
    <row r="303" spans="1:15" x14ac:dyDescent="0.25">
      <c r="A303">
        <v>62</v>
      </c>
      <c r="B303" t="s">
        <v>17</v>
      </c>
      <c r="C303" t="s">
        <v>21</v>
      </c>
      <c r="D303" t="s">
        <v>19</v>
      </c>
      <c r="E303">
        <v>36.200000000000003</v>
      </c>
      <c r="F303">
        <v>789</v>
      </c>
      <c r="G303">
        <v>187</v>
      </c>
      <c r="H303">
        <v>93</v>
      </c>
      <c r="I303">
        <v>50</v>
      </c>
      <c r="J303">
        <v>96</v>
      </c>
      <c r="K303">
        <v>98</v>
      </c>
      <c r="L303">
        <v>18</v>
      </c>
      <c r="M303">
        <v>97.7</v>
      </c>
      <c r="N303">
        <v>0.237669275541884</v>
      </c>
      <c r="O303" s="28" t="str">
        <f t="shared" si="4"/>
        <v>No</v>
      </c>
    </row>
    <row r="304" spans="1:15" x14ac:dyDescent="0.25">
      <c r="A304">
        <v>57</v>
      </c>
      <c r="B304" t="s">
        <v>17</v>
      </c>
      <c r="C304" t="s">
        <v>15</v>
      </c>
      <c r="D304" t="s">
        <v>19</v>
      </c>
      <c r="E304">
        <v>46.2</v>
      </c>
      <c r="F304">
        <v>599</v>
      </c>
      <c r="G304">
        <v>117</v>
      </c>
      <c r="H304">
        <v>67</v>
      </c>
      <c r="I304">
        <v>62</v>
      </c>
      <c r="J304">
        <v>77</v>
      </c>
      <c r="K304">
        <v>98</v>
      </c>
      <c r="L304">
        <v>18</v>
      </c>
      <c r="M304">
        <v>97.2</v>
      </c>
      <c r="N304">
        <v>0.52785378815571704</v>
      </c>
      <c r="O304" s="28" t="str">
        <f t="shared" si="4"/>
        <v>Yes</v>
      </c>
    </row>
    <row r="305" spans="1:15" x14ac:dyDescent="0.25">
      <c r="A305">
        <v>89</v>
      </c>
      <c r="B305" t="s">
        <v>14</v>
      </c>
      <c r="C305" t="s">
        <v>20</v>
      </c>
      <c r="D305" t="s">
        <v>16</v>
      </c>
      <c r="E305">
        <v>24.9</v>
      </c>
      <c r="F305">
        <v>486</v>
      </c>
      <c r="G305">
        <v>174</v>
      </c>
      <c r="H305">
        <v>81</v>
      </c>
      <c r="I305">
        <v>47</v>
      </c>
      <c r="J305">
        <v>79</v>
      </c>
      <c r="K305">
        <v>92</v>
      </c>
      <c r="L305">
        <v>18</v>
      </c>
      <c r="M305">
        <v>97.9</v>
      </c>
      <c r="N305">
        <v>0.60046913224066401</v>
      </c>
      <c r="O305" s="28" t="str">
        <f t="shared" si="4"/>
        <v>Yes</v>
      </c>
    </row>
    <row r="306" spans="1:15" x14ac:dyDescent="0.25">
      <c r="A306">
        <v>69</v>
      </c>
      <c r="B306" t="s">
        <v>14</v>
      </c>
      <c r="C306" t="s">
        <v>15</v>
      </c>
      <c r="D306" t="s">
        <v>19</v>
      </c>
      <c r="E306">
        <v>47.7</v>
      </c>
      <c r="F306">
        <v>780</v>
      </c>
      <c r="G306">
        <v>145</v>
      </c>
      <c r="H306">
        <v>72</v>
      </c>
      <c r="I306">
        <v>45</v>
      </c>
      <c r="J306">
        <v>79</v>
      </c>
      <c r="K306">
        <v>99</v>
      </c>
      <c r="L306">
        <v>23</v>
      </c>
      <c r="M306">
        <v>97.5</v>
      </c>
      <c r="N306">
        <v>0.299677031481143</v>
      </c>
      <c r="O306" s="28" t="str">
        <f t="shared" si="4"/>
        <v>No</v>
      </c>
    </row>
    <row r="307" spans="1:15" x14ac:dyDescent="0.25">
      <c r="A307">
        <v>89</v>
      </c>
      <c r="B307" t="s">
        <v>14</v>
      </c>
      <c r="C307" t="s">
        <v>18</v>
      </c>
      <c r="D307" t="s">
        <v>16</v>
      </c>
      <c r="E307">
        <v>49.7</v>
      </c>
      <c r="F307">
        <v>786</v>
      </c>
      <c r="G307">
        <v>148</v>
      </c>
      <c r="H307">
        <v>68</v>
      </c>
      <c r="I307">
        <v>30</v>
      </c>
      <c r="J307">
        <v>55</v>
      </c>
      <c r="K307">
        <v>96</v>
      </c>
      <c r="L307">
        <v>18</v>
      </c>
      <c r="M307">
        <v>96.8</v>
      </c>
      <c r="N307">
        <v>0.50035545781667001</v>
      </c>
      <c r="O307" s="28" t="str">
        <f t="shared" si="4"/>
        <v>Yes</v>
      </c>
    </row>
    <row r="308" spans="1:15" x14ac:dyDescent="0.25">
      <c r="A308">
        <v>86</v>
      </c>
      <c r="B308" t="s">
        <v>14</v>
      </c>
      <c r="C308" t="s">
        <v>20</v>
      </c>
      <c r="D308" t="s">
        <v>16</v>
      </c>
      <c r="E308">
        <v>70.3</v>
      </c>
      <c r="F308">
        <v>787</v>
      </c>
      <c r="G308">
        <v>123</v>
      </c>
      <c r="H308">
        <v>60</v>
      </c>
      <c r="I308">
        <v>42</v>
      </c>
      <c r="J308">
        <v>50</v>
      </c>
      <c r="K308">
        <v>100</v>
      </c>
      <c r="L308">
        <v>16</v>
      </c>
      <c r="M308">
        <v>99.3</v>
      </c>
      <c r="N308">
        <v>0.57209852268768202</v>
      </c>
      <c r="O308" s="28" t="str">
        <f t="shared" si="4"/>
        <v>Yes</v>
      </c>
    </row>
    <row r="309" spans="1:15" x14ac:dyDescent="0.25">
      <c r="A309">
        <v>69</v>
      </c>
      <c r="B309" t="s">
        <v>14</v>
      </c>
      <c r="C309" t="s">
        <v>15</v>
      </c>
      <c r="D309" t="s">
        <v>19</v>
      </c>
      <c r="E309">
        <v>15.6</v>
      </c>
      <c r="F309">
        <v>780</v>
      </c>
      <c r="G309">
        <v>154</v>
      </c>
      <c r="H309">
        <v>95</v>
      </c>
      <c r="I309">
        <v>43</v>
      </c>
      <c r="J309">
        <v>69</v>
      </c>
      <c r="K309">
        <v>97</v>
      </c>
      <c r="L309">
        <v>14</v>
      </c>
      <c r="M309">
        <v>98.6</v>
      </c>
      <c r="N309">
        <v>0.32919434095314398</v>
      </c>
      <c r="O309" s="28" t="str">
        <f t="shared" si="4"/>
        <v>No</v>
      </c>
    </row>
    <row r="310" spans="1:15" x14ac:dyDescent="0.25">
      <c r="A310">
        <v>58</v>
      </c>
      <c r="B310" t="s">
        <v>17</v>
      </c>
      <c r="C310" t="s">
        <v>21</v>
      </c>
      <c r="D310" t="s">
        <v>19</v>
      </c>
      <c r="E310">
        <v>26</v>
      </c>
      <c r="F310">
        <v>786</v>
      </c>
      <c r="G310">
        <v>123</v>
      </c>
      <c r="H310">
        <v>76</v>
      </c>
      <c r="I310">
        <v>64</v>
      </c>
      <c r="J310">
        <v>55</v>
      </c>
      <c r="K310">
        <v>95</v>
      </c>
      <c r="L310">
        <v>13</v>
      </c>
      <c r="M310">
        <v>96.8</v>
      </c>
      <c r="N310">
        <v>0.18251333208838</v>
      </c>
      <c r="O310" s="28" t="str">
        <f t="shared" si="4"/>
        <v>No</v>
      </c>
    </row>
    <row r="311" spans="1:15" x14ac:dyDescent="0.25">
      <c r="A311">
        <v>89</v>
      </c>
      <c r="B311" t="s">
        <v>17</v>
      </c>
      <c r="C311" t="s">
        <v>18</v>
      </c>
      <c r="D311" t="s">
        <v>19</v>
      </c>
      <c r="E311">
        <v>30.8</v>
      </c>
      <c r="F311">
        <v>787</v>
      </c>
      <c r="G311">
        <v>141</v>
      </c>
      <c r="H311">
        <v>77</v>
      </c>
      <c r="I311">
        <v>44</v>
      </c>
      <c r="J311">
        <v>91</v>
      </c>
      <c r="K311">
        <v>99</v>
      </c>
      <c r="L311">
        <v>21</v>
      </c>
      <c r="M311">
        <v>98.4</v>
      </c>
      <c r="N311">
        <v>0.66469817119226604</v>
      </c>
      <c r="O311" s="28" t="str">
        <f t="shared" si="4"/>
        <v>Yes</v>
      </c>
    </row>
    <row r="312" spans="1:15" x14ac:dyDescent="0.25">
      <c r="A312">
        <v>34</v>
      </c>
      <c r="B312" t="s">
        <v>17</v>
      </c>
      <c r="C312" t="s">
        <v>18</v>
      </c>
      <c r="D312" t="s">
        <v>19</v>
      </c>
      <c r="E312">
        <v>11.8</v>
      </c>
      <c r="F312">
        <v>787</v>
      </c>
      <c r="G312">
        <v>105</v>
      </c>
      <c r="H312">
        <v>52</v>
      </c>
      <c r="I312">
        <v>66</v>
      </c>
      <c r="J312">
        <v>81</v>
      </c>
      <c r="K312">
        <v>93</v>
      </c>
      <c r="L312">
        <v>16</v>
      </c>
      <c r="M312">
        <v>97.2</v>
      </c>
      <c r="N312">
        <v>0.60921455534748103</v>
      </c>
      <c r="O312" s="28" t="str">
        <f t="shared" si="4"/>
        <v>Yes</v>
      </c>
    </row>
    <row r="313" spans="1:15" x14ac:dyDescent="0.25">
      <c r="A313">
        <v>87</v>
      </c>
      <c r="B313" t="s">
        <v>14</v>
      </c>
      <c r="C313" t="s">
        <v>18</v>
      </c>
      <c r="D313" t="s">
        <v>19</v>
      </c>
      <c r="E313">
        <v>140.69999999999999</v>
      </c>
      <c r="F313">
        <v>780</v>
      </c>
      <c r="G313">
        <v>150</v>
      </c>
      <c r="H313">
        <v>86</v>
      </c>
      <c r="I313">
        <v>47</v>
      </c>
      <c r="J313">
        <v>85</v>
      </c>
      <c r="K313">
        <v>96</v>
      </c>
      <c r="L313">
        <v>19</v>
      </c>
      <c r="M313">
        <v>98.6</v>
      </c>
      <c r="N313">
        <v>0.57299696750084805</v>
      </c>
      <c r="O313" s="28" t="str">
        <f t="shared" si="4"/>
        <v>Yes</v>
      </c>
    </row>
    <row r="314" spans="1:15" x14ac:dyDescent="0.25">
      <c r="A314">
        <v>71</v>
      </c>
      <c r="B314" t="s">
        <v>14</v>
      </c>
      <c r="C314" t="s">
        <v>18</v>
      </c>
      <c r="D314" t="s">
        <v>19</v>
      </c>
      <c r="E314">
        <v>65.3</v>
      </c>
      <c r="F314">
        <v>782</v>
      </c>
      <c r="G314">
        <v>150</v>
      </c>
      <c r="H314">
        <v>77</v>
      </c>
      <c r="I314">
        <v>60</v>
      </c>
      <c r="J314">
        <v>75</v>
      </c>
      <c r="K314">
        <v>98</v>
      </c>
      <c r="L314">
        <v>16</v>
      </c>
      <c r="M314">
        <v>97</v>
      </c>
      <c r="N314">
        <v>0.64555423089473996</v>
      </c>
      <c r="O314" s="28" t="str">
        <f t="shared" si="4"/>
        <v>Yes</v>
      </c>
    </row>
    <row r="315" spans="1:15" x14ac:dyDescent="0.25">
      <c r="A315">
        <v>66</v>
      </c>
      <c r="B315" t="s">
        <v>17</v>
      </c>
      <c r="C315" t="s">
        <v>18</v>
      </c>
      <c r="D315" t="s">
        <v>16</v>
      </c>
      <c r="E315">
        <v>44.9</v>
      </c>
      <c r="F315">
        <v>558</v>
      </c>
      <c r="G315">
        <v>125</v>
      </c>
      <c r="H315">
        <v>60</v>
      </c>
      <c r="I315">
        <v>84</v>
      </c>
      <c r="J315">
        <v>83</v>
      </c>
      <c r="K315">
        <v>96</v>
      </c>
      <c r="L315">
        <v>20</v>
      </c>
      <c r="M315">
        <v>96.8</v>
      </c>
      <c r="N315">
        <v>0.82112844516546801</v>
      </c>
      <c r="O315" s="28" t="str">
        <f t="shared" si="4"/>
        <v>Yes</v>
      </c>
    </row>
    <row r="316" spans="1:15" x14ac:dyDescent="0.25">
      <c r="A316">
        <v>83</v>
      </c>
      <c r="B316" t="s">
        <v>17</v>
      </c>
      <c r="C316" t="s">
        <v>20</v>
      </c>
      <c r="D316" t="s">
        <v>19</v>
      </c>
      <c r="E316">
        <v>45.5</v>
      </c>
      <c r="F316">
        <v>780</v>
      </c>
      <c r="G316">
        <v>164</v>
      </c>
      <c r="H316">
        <v>69</v>
      </c>
      <c r="I316">
        <v>79</v>
      </c>
      <c r="J316">
        <v>92</v>
      </c>
      <c r="K316">
        <v>98</v>
      </c>
      <c r="L316">
        <v>17</v>
      </c>
      <c r="M316">
        <v>97.7</v>
      </c>
      <c r="N316">
        <v>0.26848319758727501</v>
      </c>
      <c r="O316" s="28" t="str">
        <f t="shared" si="4"/>
        <v>No</v>
      </c>
    </row>
    <row r="317" spans="1:15" x14ac:dyDescent="0.25">
      <c r="A317">
        <v>81</v>
      </c>
      <c r="B317" t="s">
        <v>17</v>
      </c>
      <c r="C317" t="s">
        <v>20</v>
      </c>
      <c r="D317" t="s">
        <v>19</v>
      </c>
      <c r="E317">
        <v>65.900000000000006</v>
      </c>
      <c r="F317">
        <v>780</v>
      </c>
      <c r="G317">
        <v>139</v>
      </c>
      <c r="H317">
        <v>80</v>
      </c>
      <c r="I317">
        <v>59</v>
      </c>
      <c r="J317">
        <v>78</v>
      </c>
      <c r="K317">
        <v>95</v>
      </c>
      <c r="L317">
        <v>16</v>
      </c>
      <c r="M317">
        <v>97.3</v>
      </c>
      <c r="N317">
        <v>0.237790230659358</v>
      </c>
      <c r="O317" s="28" t="str">
        <f t="shared" si="4"/>
        <v>No</v>
      </c>
    </row>
    <row r="318" spans="1:15" x14ac:dyDescent="0.25">
      <c r="A318">
        <v>50</v>
      </c>
      <c r="B318" t="s">
        <v>14</v>
      </c>
      <c r="C318" t="s">
        <v>22</v>
      </c>
      <c r="D318" t="s">
        <v>19</v>
      </c>
      <c r="E318">
        <v>87.7</v>
      </c>
      <c r="F318">
        <v>787</v>
      </c>
      <c r="G318">
        <v>140</v>
      </c>
      <c r="H318">
        <v>63</v>
      </c>
      <c r="I318">
        <v>53</v>
      </c>
      <c r="J318">
        <v>66</v>
      </c>
      <c r="K318">
        <v>97</v>
      </c>
      <c r="L318">
        <v>18</v>
      </c>
      <c r="M318">
        <v>97.7</v>
      </c>
      <c r="N318">
        <v>0.41432535744883298</v>
      </c>
      <c r="O318" s="28" t="str">
        <f t="shared" si="4"/>
        <v>Yes</v>
      </c>
    </row>
    <row r="319" spans="1:15" x14ac:dyDescent="0.25">
      <c r="A319">
        <v>89</v>
      </c>
      <c r="B319" t="s">
        <v>17</v>
      </c>
      <c r="C319" t="s">
        <v>20</v>
      </c>
      <c r="D319" t="s">
        <v>19</v>
      </c>
      <c r="E319">
        <v>135.30000000000001</v>
      </c>
      <c r="F319">
        <v>780</v>
      </c>
      <c r="G319">
        <v>144</v>
      </c>
      <c r="H319">
        <v>64</v>
      </c>
      <c r="I319">
        <v>44</v>
      </c>
      <c r="J319">
        <v>70</v>
      </c>
      <c r="K319">
        <v>95</v>
      </c>
      <c r="L319">
        <v>16</v>
      </c>
      <c r="M319">
        <v>97.5</v>
      </c>
      <c r="N319">
        <v>0.280032605091039</v>
      </c>
      <c r="O319" s="28" t="str">
        <f t="shared" si="4"/>
        <v>No</v>
      </c>
    </row>
    <row r="320" spans="1:15" x14ac:dyDescent="0.25">
      <c r="A320">
        <v>89</v>
      </c>
      <c r="B320" t="s">
        <v>17</v>
      </c>
      <c r="C320" t="s">
        <v>21</v>
      </c>
      <c r="D320" t="s">
        <v>19</v>
      </c>
      <c r="E320">
        <v>22.6</v>
      </c>
      <c r="F320">
        <v>780</v>
      </c>
      <c r="G320">
        <v>109</v>
      </c>
      <c r="H320">
        <v>57</v>
      </c>
      <c r="I320">
        <v>52</v>
      </c>
      <c r="J320">
        <v>88</v>
      </c>
      <c r="K320">
        <v>93</v>
      </c>
      <c r="L320">
        <v>20</v>
      </c>
      <c r="M320">
        <v>100</v>
      </c>
      <c r="N320">
        <v>0.31803654608716903</v>
      </c>
      <c r="O320" s="28" t="str">
        <f t="shared" si="4"/>
        <v>No</v>
      </c>
    </row>
    <row r="321" spans="1:15" x14ac:dyDescent="0.25">
      <c r="A321">
        <v>65</v>
      </c>
      <c r="B321" t="s">
        <v>17</v>
      </c>
      <c r="C321" t="s">
        <v>21</v>
      </c>
      <c r="D321" t="s">
        <v>19</v>
      </c>
      <c r="E321">
        <v>8.8000000000000007</v>
      </c>
      <c r="F321">
        <v>786</v>
      </c>
      <c r="G321">
        <v>118</v>
      </c>
      <c r="H321">
        <v>74</v>
      </c>
      <c r="I321">
        <v>51</v>
      </c>
      <c r="J321">
        <v>61</v>
      </c>
      <c r="K321">
        <v>97</v>
      </c>
      <c r="L321">
        <v>15</v>
      </c>
      <c r="M321">
        <v>99</v>
      </c>
      <c r="N321">
        <v>0.23230899419713499</v>
      </c>
      <c r="O321" s="28" t="str">
        <f t="shared" si="4"/>
        <v>No</v>
      </c>
    </row>
    <row r="322" spans="1:15" x14ac:dyDescent="0.25">
      <c r="A322">
        <v>84</v>
      </c>
      <c r="B322" t="s">
        <v>14</v>
      </c>
      <c r="C322" t="s">
        <v>15</v>
      </c>
      <c r="D322" t="s">
        <v>19</v>
      </c>
      <c r="E322">
        <v>34.9</v>
      </c>
      <c r="F322">
        <v>787</v>
      </c>
      <c r="G322">
        <v>110</v>
      </c>
      <c r="H322">
        <v>90</v>
      </c>
      <c r="I322">
        <v>40</v>
      </c>
      <c r="J322">
        <v>73</v>
      </c>
      <c r="K322">
        <v>97</v>
      </c>
      <c r="L322">
        <v>19</v>
      </c>
      <c r="M322">
        <v>99</v>
      </c>
      <c r="N322">
        <v>0.48354530026502801</v>
      </c>
      <c r="O322" s="28" t="str">
        <f t="shared" si="4"/>
        <v>Yes</v>
      </c>
    </row>
    <row r="323" spans="1:15" x14ac:dyDescent="0.25">
      <c r="A323">
        <v>57</v>
      </c>
      <c r="B323" t="s">
        <v>17</v>
      </c>
      <c r="C323" t="s">
        <v>21</v>
      </c>
      <c r="D323" t="s">
        <v>16</v>
      </c>
      <c r="E323">
        <v>25.1</v>
      </c>
      <c r="F323">
        <v>782</v>
      </c>
      <c r="G323">
        <v>125</v>
      </c>
      <c r="H323">
        <v>65</v>
      </c>
      <c r="I323">
        <v>93</v>
      </c>
      <c r="J323">
        <v>75</v>
      </c>
      <c r="K323">
        <v>99</v>
      </c>
      <c r="L323">
        <v>15</v>
      </c>
      <c r="M323">
        <v>97</v>
      </c>
      <c r="N323">
        <v>0.29013434386991599</v>
      </c>
      <c r="O323" s="28" t="str">
        <f t="shared" ref="O323:O386" si="5">IF(N323&gt;=$P$1,"Yes","No")</f>
        <v>No</v>
      </c>
    </row>
    <row r="324" spans="1:15" x14ac:dyDescent="0.25">
      <c r="A324">
        <v>85</v>
      </c>
      <c r="B324" t="s">
        <v>17</v>
      </c>
      <c r="C324" t="s">
        <v>20</v>
      </c>
      <c r="D324" t="s">
        <v>19</v>
      </c>
      <c r="E324">
        <v>44.8</v>
      </c>
      <c r="F324">
        <v>786</v>
      </c>
      <c r="G324">
        <v>120</v>
      </c>
      <c r="H324">
        <v>77</v>
      </c>
      <c r="I324">
        <v>61</v>
      </c>
      <c r="J324">
        <v>79</v>
      </c>
      <c r="K324">
        <v>95</v>
      </c>
      <c r="L324">
        <v>20</v>
      </c>
      <c r="M324">
        <v>98.4</v>
      </c>
      <c r="N324">
        <v>0.22661326737904999</v>
      </c>
      <c r="O324" s="28" t="str">
        <f t="shared" si="5"/>
        <v>No</v>
      </c>
    </row>
    <row r="325" spans="1:15" x14ac:dyDescent="0.25">
      <c r="A325">
        <v>64</v>
      </c>
      <c r="B325" t="s">
        <v>14</v>
      </c>
      <c r="C325" t="s">
        <v>21</v>
      </c>
      <c r="D325" t="s">
        <v>19</v>
      </c>
      <c r="E325">
        <v>18.399999999999999</v>
      </c>
      <c r="F325">
        <v>276</v>
      </c>
      <c r="G325">
        <v>134</v>
      </c>
      <c r="H325">
        <v>79</v>
      </c>
      <c r="I325">
        <v>60</v>
      </c>
      <c r="J325">
        <v>77</v>
      </c>
      <c r="K325">
        <v>97</v>
      </c>
      <c r="L325">
        <v>16</v>
      </c>
      <c r="M325">
        <v>97.7</v>
      </c>
      <c r="N325">
        <v>0.48146189816631402</v>
      </c>
      <c r="O325" s="28" t="str">
        <f t="shared" si="5"/>
        <v>Yes</v>
      </c>
    </row>
    <row r="326" spans="1:15" x14ac:dyDescent="0.25">
      <c r="A326">
        <v>78</v>
      </c>
      <c r="B326" t="s">
        <v>14</v>
      </c>
      <c r="C326" t="s">
        <v>20</v>
      </c>
      <c r="D326" t="s">
        <v>16</v>
      </c>
      <c r="E326">
        <v>159.30000000000001</v>
      </c>
      <c r="F326">
        <v>780</v>
      </c>
      <c r="G326">
        <v>114</v>
      </c>
      <c r="H326">
        <v>62</v>
      </c>
      <c r="I326">
        <v>96</v>
      </c>
      <c r="J326">
        <v>89</v>
      </c>
      <c r="K326">
        <v>98</v>
      </c>
      <c r="L326">
        <v>18</v>
      </c>
      <c r="M326">
        <v>99.6</v>
      </c>
      <c r="N326">
        <v>0.37357089225200102</v>
      </c>
      <c r="O326" s="28" t="str">
        <f t="shared" si="5"/>
        <v>No</v>
      </c>
    </row>
    <row r="327" spans="1:15" x14ac:dyDescent="0.25">
      <c r="A327">
        <v>70</v>
      </c>
      <c r="B327" t="s">
        <v>14</v>
      </c>
      <c r="C327" t="s">
        <v>20</v>
      </c>
      <c r="D327" t="s">
        <v>19</v>
      </c>
      <c r="E327">
        <v>19.600000000000001</v>
      </c>
      <c r="F327">
        <v>486</v>
      </c>
      <c r="G327">
        <v>110</v>
      </c>
      <c r="H327">
        <v>67</v>
      </c>
      <c r="I327">
        <v>68</v>
      </c>
      <c r="J327">
        <v>77</v>
      </c>
      <c r="K327">
        <v>94</v>
      </c>
      <c r="L327">
        <v>16</v>
      </c>
      <c r="M327">
        <v>98.2</v>
      </c>
      <c r="N327">
        <v>0.61464313108558799</v>
      </c>
      <c r="O327" s="28" t="str">
        <f t="shared" si="5"/>
        <v>Yes</v>
      </c>
    </row>
    <row r="328" spans="1:15" x14ac:dyDescent="0.25">
      <c r="A328">
        <v>89</v>
      </c>
      <c r="B328" t="s">
        <v>14</v>
      </c>
      <c r="C328" t="s">
        <v>20</v>
      </c>
      <c r="D328" t="s">
        <v>16</v>
      </c>
      <c r="E328">
        <v>67.5</v>
      </c>
      <c r="F328">
        <v>276</v>
      </c>
      <c r="G328">
        <v>179</v>
      </c>
      <c r="H328">
        <v>103</v>
      </c>
      <c r="I328">
        <v>49</v>
      </c>
      <c r="J328">
        <v>93</v>
      </c>
      <c r="K328">
        <v>98</v>
      </c>
      <c r="L328">
        <v>19</v>
      </c>
      <c r="M328">
        <v>97.5</v>
      </c>
      <c r="N328">
        <v>0.48120162763872498</v>
      </c>
      <c r="O328" s="28" t="str">
        <f t="shared" si="5"/>
        <v>Yes</v>
      </c>
    </row>
    <row r="329" spans="1:15" x14ac:dyDescent="0.25">
      <c r="A329">
        <v>80</v>
      </c>
      <c r="B329" t="s">
        <v>14</v>
      </c>
      <c r="C329" t="s">
        <v>20</v>
      </c>
      <c r="D329" t="s">
        <v>19</v>
      </c>
      <c r="E329">
        <v>35.799999999999997</v>
      </c>
      <c r="F329">
        <v>780</v>
      </c>
      <c r="G329">
        <v>153</v>
      </c>
      <c r="H329">
        <v>72</v>
      </c>
      <c r="I329">
        <v>63</v>
      </c>
      <c r="J329">
        <v>64</v>
      </c>
      <c r="K329">
        <v>96</v>
      </c>
      <c r="L329">
        <v>18</v>
      </c>
      <c r="M329">
        <v>98.1</v>
      </c>
      <c r="N329">
        <v>0.31258680492844598</v>
      </c>
      <c r="O329" s="28" t="str">
        <f t="shared" si="5"/>
        <v>No</v>
      </c>
    </row>
    <row r="330" spans="1:15" x14ac:dyDescent="0.25">
      <c r="A330">
        <v>89</v>
      </c>
      <c r="B330" t="s">
        <v>14</v>
      </c>
      <c r="C330" t="s">
        <v>18</v>
      </c>
      <c r="D330" t="s">
        <v>16</v>
      </c>
      <c r="E330">
        <v>115.5</v>
      </c>
      <c r="F330">
        <v>780</v>
      </c>
      <c r="G330">
        <v>122</v>
      </c>
      <c r="H330">
        <v>61</v>
      </c>
      <c r="I330">
        <v>23</v>
      </c>
      <c r="J330">
        <v>92</v>
      </c>
      <c r="K330">
        <v>96</v>
      </c>
      <c r="L330">
        <v>19</v>
      </c>
      <c r="M330">
        <v>98.6</v>
      </c>
      <c r="N330">
        <v>0.64426258512553203</v>
      </c>
      <c r="O330" s="28" t="str">
        <f t="shared" si="5"/>
        <v>Yes</v>
      </c>
    </row>
    <row r="331" spans="1:15" x14ac:dyDescent="0.25">
      <c r="A331">
        <v>61</v>
      </c>
      <c r="B331" t="s">
        <v>14</v>
      </c>
      <c r="C331" t="s">
        <v>20</v>
      </c>
      <c r="D331" t="s">
        <v>19</v>
      </c>
      <c r="E331">
        <v>16.2</v>
      </c>
      <c r="F331">
        <v>780</v>
      </c>
      <c r="G331">
        <v>155</v>
      </c>
      <c r="H331">
        <v>58</v>
      </c>
      <c r="I331">
        <v>55</v>
      </c>
      <c r="J331">
        <v>63</v>
      </c>
      <c r="K331">
        <v>95</v>
      </c>
      <c r="L331">
        <v>17</v>
      </c>
      <c r="M331">
        <v>97.9</v>
      </c>
      <c r="N331">
        <v>0.32351366806480503</v>
      </c>
      <c r="O331" s="28" t="str">
        <f t="shared" si="5"/>
        <v>No</v>
      </c>
    </row>
    <row r="332" spans="1:15" x14ac:dyDescent="0.25">
      <c r="A332">
        <v>80</v>
      </c>
      <c r="B332" t="s">
        <v>17</v>
      </c>
      <c r="C332" t="s">
        <v>20</v>
      </c>
      <c r="D332" t="s">
        <v>16</v>
      </c>
      <c r="E332">
        <v>87.6</v>
      </c>
      <c r="F332">
        <v>276</v>
      </c>
      <c r="G332">
        <v>165</v>
      </c>
      <c r="H332">
        <v>64</v>
      </c>
      <c r="I332">
        <v>59</v>
      </c>
      <c r="J332">
        <v>82</v>
      </c>
      <c r="K332">
        <v>95</v>
      </c>
      <c r="L332">
        <v>20</v>
      </c>
      <c r="M332">
        <v>98.1</v>
      </c>
      <c r="N332">
        <v>0.507826224285156</v>
      </c>
      <c r="O332" s="28" t="str">
        <f t="shared" si="5"/>
        <v>Yes</v>
      </c>
    </row>
    <row r="333" spans="1:15" x14ac:dyDescent="0.25">
      <c r="A333">
        <v>86</v>
      </c>
      <c r="B333" t="s">
        <v>17</v>
      </c>
      <c r="C333" t="s">
        <v>18</v>
      </c>
      <c r="D333" t="s">
        <v>16</v>
      </c>
      <c r="E333">
        <v>124.6</v>
      </c>
      <c r="F333">
        <v>780</v>
      </c>
      <c r="G333">
        <v>163</v>
      </c>
      <c r="H333">
        <v>76</v>
      </c>
      <c r="I333">
        <v>53</v>
      </c>
      <c r="J333">
        <v>69</v>
      </c>
      <c r="K333">
        <v>96</v>
      </c>
      <c r="L333">
        <v>21</v>
      </c>
      <c r="M333">
        <v>98.4</v>
      </c>
      <c r="N333">
        <v>0.503933327999325</v>
      </c>
      <c r="O333" s="28" t="str">
        <f t="shared" si="5"/>
        <v>Yes</v>
      </c>
    </row>
    <row r="334" spans="1:15" x14ac:dyDescent="0.25">
      <c r="A334">
        <v>49</v>
      </c>
      <c r="B334" t="s">
        <v>14</v>
      </c>
      <c r="C334" t="s">
        <v>21</v>
      </c>
      <c r="D334" t="s">
        <v>19</v>
      </c>
      <c r="E334">
        <v>23.6</v>
      </c>
      <c r="F334">
        <v>786</v>
      </c>
      <c r="G334">
        <v>130</v>
      </c>
      <c r="H334">
        <v>62</v>
      </c>
      <c r="I334">
        <v>81</v>
      </c>
      <c r="J334">
        <v>75</v>
      </c>
      <c r="K334">
        <v>99</v>
      </c>
      <c r="L334">
        <v>16</v>
      </c>
      <c r="M334">
        <v>98.1</v>
      </c>
      <c r="N334">
        <v>0.25064825293120602</v>
      </c>
      <c r="O334" s="28" t="str">
        <f t="shared" si="5"/>
        <v>No</v>
      </c>
    </row>
    <row r="335" spans="1:15" x14ac:dyDescent="0.25">
      <c r="A335">
        <v>89</v>
      </c>
      <c r="B335" t="s">
        <v>17</v>
      </c>
      <c r="C335" t="s">
        <v>18</v>
      </c>
      <c r="D335" t="s">
        <v>16</v>
      </c>
      <c r="E335">
        <v>69.2</v>
      </c>
      <c r="F335">
        <v>486</v>
      </c>
      <c r="G335">
        <v>147</v>
      </c>
      <c r="H335">
        <v>67</v>
      </c>
      <c r="I335">
        <v>50</v>
      </c>
      <c r="J335">
        <v>68</v>
      </c>
      <c r="K335">
        <v>96</v>
      </c>
      <c r="L335">
        <v>17</v>
      </c>
      <c r="M335">
        <v>97</v>
      </c>
      <c r="N335">
        <v>0.75688808048366196</v>
      </c>
      <c r="O335" s="28" t="str">
        <f t="shared" si="5"/>
        <v>Yes</v>
      </c>
    </row>
    <row r="336" spans="1:15" x14ac:dyDescent="0.25">
      <c r="A336">
        <v>60</v>
      </c>
      <c r="B336" t="s">
        <v>14</v>
      </c>
      <c r="C336" t="s">
        <v>15</v>
      </c>
      <c r="D336" t="s">
        <v>16</v>
      </c>
      <c r="E336">
        <v>91.6</v>
      </c>
      <c r="F336">
        <v>428</v>
      </c>
      <c r="G336">
        <v>110</v>
      </c>
      <c r="H336">
        <v>70</v>
      </c>
      <c r="I336">
        <v>43</v>
      </c>
      <c r="J336">
        <v>61</v>
      </c>
      <c r="K336">
        <v>100</v>
      </c>
      <c r="L336">
        <v>16</v>
      </c>
      <c r="M336">
        <v>97.2</v>
      </c>
      <c r="N336">
        <v>0.548194644043978</v>
      </c>
      <c r="O336" s="28" t="str">
        <f t="shared" si="5"/>
        <v>Yes</v>
      </c>
    </row>
    <row r="337" spans="1:15" x14ac:dyDescent="0.25">
      <c r="A337">
        <v>89</v>
      </c>
      <c r="B337" t="s">
        <v>17</v>
      </c>
      <c r="C337" t="s">
        <v>18</v>
      </c>
      <c r="D337" t="s">
        <v>19</v>
      </c>
      <c r="E337">
        <v>25.2</v>
      </c>
      <c r="F337">
        <v>599</v>
      </c>
      <c r="G337">
        <v>138</v>
      </c>
      <c r="H337">
        <v>83</v>
      </c>
      <c r="I337">
        <v>92</v>
      </c>
      <c r="J337">
        <v>76</v>
      </c>
      <c r="K337">
        <v>99</v>
      </c>
      <c r="L337">
        <v>23</v>
      </c>
      <c r="M337">
        <v>97.7</v>
      </c>
      <c r="N337">
        <v>0.71915294067162605</v>
      </c>
      <c r="O337" s="28" t="str">
        <f t="shared" si="5"/>
        <v>Yes</v>
      </c>
    </row>
    <row r="338" spans="1:15" x14ac:dyDescent="0.25">
      <c r="A338">
        <v>27</v>
      </c>
      <c r="B338" t="s">
        <v>17</v>
      </c>
      <c r="C338" t="s">
        <v>22</v>
      </c>
      <c r="D338" t="s">
        <v>16</v>
      </c>
      <c r="E338">
        <v>100.2</v>
      </c>
      <c r="F338">
        <v>787</v>
      </c>
      <c r="G338">
        <v>157</v>
      </c>
      <c r="H338">
        <v>95</v>
      </c>
      <c r="I338">
        <v>46</v>
      </c>
      <c r="J338">
        <v>87</v>
      </c>
      <c r="K338">
        <v>98</v>
      </c>
      <c r="L338">
        <v>16</v>
      </c>
      <c r="M338">
        <v>99.6</v>
      </c>
      <c r="N338">
        <v>0.34854774747489098</v>
      </c>
      <c r="O338" s="28" t="str">
        <f t="shared" si="5"/>
        <v>No</v>
      </c>
    </row>
    <row r="339" spans="1:15" x14ac:dyDescent="0.25">
      <c r="A339">
        <v>85</v>
      </c>
      <c r="B339" t="s">
        <v>14</v>
      </c>
      <c r="C339" t="s">
        <v>20</v>
      </c>
      <c r="D339" t="s">
        <v>16</v>
      </c>
      <c r="E339">
        <v>136.30000000000001</v>
      </c>
      <c r="F339">
        <v>599</v>
      </c>
      <c r="G339">
        <v>135</v>
      </c>
      <c r="H339">
        <v>54</v>
      </c>
      <c r="I339">
        <v>44</v>
      </c>
      <c r="J339">
        <v>95</v>
      </c>
      <c r="K339">
        <v>97</v>
      </c>
      <c r="L339">
        <v>20</v>
      </c>
      <c r="M339">
        <v>97.7</v>
      </c>
      <c r="N339">
        <v>0.65208316847547398</v>
      </c>
      <c r="O339" s="28" t="str">
        <f t="shared" si="5"/>
        <v>Yes</v>
      </c>
    </row>
    <row r="340" spans="1:15" x14ac:dyDescent="0.25">
      <c r="A340">
        <v>89</v>
      </c>
      <c r="B340" t="s">
        <v>14</v>
      </c>
      <c r="C340" t="s">
        <v>18</v>
      </c>
      <c r="D340" t="s">
        <v>16</v>
      </c>
      <c r="E340">
        <v>172.3</v>
      </c>
      <c r="F340">
        <v>786</v>
      </c>
      <c r="G340">
        <v>150</v>
      </c>
      <c r="H340">
        <v>75</v>
      </c>
      <c r="I340">
        <v>73</v>
      </c>
      <c r="J340">
        <v>61</v>
      </c>
      <c r="K340">
        <v>99</v>
      </c>
      <c r="L340">
        <v>17</v>
      </c>
      <c r="M340">
        <v>97.9</v>
      </c>
      <c r="N340">
        <v>0.52467311874157196</v>
      </c>
      <c r="O340" s="28" t="str">
        <f t="shared" si="5"/>
        <v>Yes</v>
      </c>
    </row>
    <row r="341" spans="1:15" x14ac:dyDescent="0.25">
      <c r="A341">
        <v>28</v>
      </c>
      <c r="B341" t="s">
        <v>14</v>
      </c>
      <c r="C341" t="s">
        <v>21</v>
      </c>
      <c r="D341" t="s">
        <v>19</v>
      </c>
      <c r="E341">
        <v>14.7</v>
      </c>
      <c r="F341">
        <v>786</v>
      </c>
      <c r="G341">
        <v>129</v>
      </c>
      <c r="H341">
        <v>93</v>
      </c>
      <c r="I341">
        <v>110</v>
      </c>
      <c r="J341">
        <v>120</v>
      </c>
      <c r="K341">
        <v>95</v>
      </c>
      <c r="L341">
        <v>17</v>
      </c>
      <c r="M341">
        <v>99.9</v>
      </c>
      <c r="N341">
        <v>0.22220422483149099</v>
      </c>
      <c r="O341" s="28" t="str">
        <f t="shared" si="5"/>
        <v>No</v>
      </c>
    </row>
    <row r="342" spans="1:15" x14ac:dyDescent="0.25">
      <c r="A342">
        <v>62</v>
      </c>
      <c r="B342" t="s">
        <v>17</v>
      </c>
      <c r="C342" t="s">
        <v>22</v>
      </c>
      <c r="D342" t="s">
        <v>16</v>
      </c>
      <c r="E342">
        <v>33.5</v>
      </c>
      <c r="F342">
        <v>276</v>
      </c>
      <c r="G342">
        <v>135</v>
      </c>
      <c r="H342">
        <v>76</v>
      </c>
      <c r="I342">
        <v>66</v>
      </c>
      <c r="J342">
        <v>85</v>
      </c>
      <c r="K342">
        <v>98</v>
      </c>
      <c r="L342">
        <v>12</v>
      </c>
      <c r="M342">
        <v>99</v>
      </c>
      <c r="N342">
        <v>0.52538576318074903</v>
      </c>
      <c r="O342" s="28" t="str">
        <f t="shared" si="5"/>
        <v>Yes</v>
      </c>
    </row>
    <row r="343" spans="1:15" x14ac:dyDescent="0.25">
      <c r="A343">
        <v>89</v>
      </c>
      <c r="B343" t="s">
        <v>14</v>
      </c>
      <c r="C343" t="s">
        <v>20</v>
      </c>
      <c r="D343" t="s">
        <v>19</v>
      </c>
      <c r="E343">
        <v>114.5</v>
      </c>
      <c r="F343">
        <v>780</v>
      </c>
      <c r="G343">
        <v>127</v>
      </c>
      <c r="H343">
        <v>81</v>
      </c>
      <c r="I343">
        <v>56</v>
      </c>
      <c r="J343">
        <v>80</v>
      </c>
      <c r="K343">
        <v>92</v>
      </c>
      <c r="L343">
        <v>12</v>
      </c>
      <c r="M343">
        <v>97.2</v>
      </c>
      <c r="N343">
        <v>0.29205120327991002</v>
      </c>
      <c r="O343" s="28" t="str">
        <f t="shared" si="5"/>
        <v>No</v>
      </c>
    </row>
    <row r="344" spans="1:15" x14ac:dyDescent="0.25">
      <c r="A344">
        <v>71</v>
      </c>
      <c r="B344" t="s">
        <v>17</v>
      </c>
      <c r="C344" t="s">
        <v>20</v>
      </c>
      <c r="D344" t="s">
        <v>19</v>
      </c>
      <c r="E344">
        <v>17.8</v>
      </c>
      <c r="F344">
        <v>787</v>
      </c>
      <c r="G344">
        <v>126</v>
      </c>
      <c r="H344">
        <v>51</v>
      </c>
      <c r="I344">
        <v>58</v>
      </c>
      <c r="J344">
        <v>65</v>
      </c>
      <c r="K344">
        <v>97</v>
      </c>
      <c r="L344">
        <v>16</v>
      </c>
      <c r="M344">
        <v>98.2</v>
      </c>
      <c r="N344">
        <v>0.444118762943293</v>
      </c>
      <c r="O344" s="28" t="str">
        <f t="shared" si="5"/>
        <v>Yes</v>
      </c>
    </row>
    <row r="345" spans="1:15" x14ac:dyDescent="0.25">
      <c r="A345">
        <v>89</v>
      </c>
      <c r="B345" t="s">
        <v>17</v>
      </c>
      <c r="C345" t="s">
        <v>20</v>
      </c>
      <c r="D345" t="s">
        <v>16</v>
      </c>
      <c r="E345">
        <v>158.19999999999999</v>
      </c>
      <c r="F345">
        <v>780</v>
      </c>
      <c r="G345">
        <v>144</v>
      </c>
      <c r="H345">
        <v>67</v>
      </c>
      <c r="I345">
        <v>62</v>
      </c>
      <c r="J345">
        <v>64</v>
      </c>
      <c r="K345">
        <v>98</v>
      </c>
      <c r="L345">
        <v>13</v>
      </c>
      <c r="M345">
        <v>99.3</v>
      </c>
      <c r="N345">
        <v>0.346765160478401</v>
      </c>
      <c r="O345" s="28" t="str">
        <f t="shared" si="5"/>
        <v>No</v>
      </c>
    </row>
    <row r="346" spans="1:15" x14ac:dyDescent="0.25">
      <c r="A346">
        <v>69</v>
      </c>
      <c r="B346" t="s">
        <v>17</v>
      </c>
      <c r="C346" t="s">
        <v>18</v>
      </c>
      <c r="D346" t="s">
        <v>16</v>
      </c>
      <c r="E346">
        <v>101</v>
      </c>
      <c r="F346">
        <v>780</v>
      </c>
      <c r="G346">
        <v>131</v>
      </c>
      <c r="H346">
        <v>62</v>
      </c>
      <c r="I346">
        <v>46</v>
      </c>
      <c r="J346">
        <v>87</v>
      </c>
      <c r="K346">
        <v>95</v>
      </c>
      <c r="L346">
        <v>18</v>
      </c>
      <c r="M346">
        <v>100</v>
      </c>
      <c r="N346">
        <v>0.60643714581847397</v>
      </c>
      <c r="O346" s="28" t="str">
        <f t="shared" si="5"/>
        <v>Yes</v>
      </c>
    </row>
    <row r="347" spans="1:15" x14ac:dyDescent="0.25">
      <c r="A347">
        <v>81</v>
      </c>
      <c r="B347" t="s">
        <v>14</v>
      </c>
      <c r="C347" t="s">
        <v>20</v>
      </c>
      <c r="D347" t="s">
        <v>19</v>
      </c>
      <c r="E347">
        <v>23.2</v>
      </c>
      <c r="F347">
        <v>780</v>
      </c>
      <c r="G347">
        <v>129</v>
      </c>
      <c r="H347">
        <v>72</v>
      </c>
      <c r="I347">
        <v>80</v>
      </c>
      <c r="J347">
        <v>47</v>
      </c>
      <c r="K347">
        <v>98</v>
      </c>
      <c r="L347">
        <v>17</v>
      </c>
      <c r="M347">
        <v>96.8</v>
      </c>
      <c r="N347">
        <v>0.26730550000421099</v>
      </c>
      <c r="O347" s="28" t="str">
        <f t="shared" si="5"/>
        <v>No</v>
      </c>
    </row>
    <row r="348" spans="1:15" x14ac:dyDescent="0.25">
      <c r="A348">
        <v>32</v>
      </c>
      <c r="B348" t="s">
        <v>17</v>
      </c>
      <c r="C348" t="s">
        <v>15</v>
      </c>
      <c r="D348" t="s">
        <v>19</v>
      </c>
      <c r="E348">
        <v>21.7</v>
      </c>
      <c r="F348">
        <v>787</v>
      </c>
      <c r="G348">
        <v>135</v>
      </c>
      <c r="H348">
        <v>74</v>
      </c>
      <c r="I348">
        <v>58</v>
      </c>
      <c r="J348">
        <v>102</v>
      </c>
      <c r="K348">
        <v>98</v>
      </c>
      <c r="L348">
        <v>20</v>
      </c>
      <c r="M348">
        <v>97.2</v>
      </c>
      <c r="N348">
        <v>0.32494525943469099</v>
      </c>
      <c r="O348" s="28" t="str">
        <f t="shared" si="5"/>
        <v>No</v>
      </c>
    </row>
    <row r="349" spans="1:15" x14ac:dyDescent="0.25">
      <c r="A349">
        <v>67</v>
      </c>
      <c r="B349" t="s">
        <v>17</v>
      </c>
      <c r="C349" t="s">
        <v>20</v>
      </c>
      <c r="D349" t="s">
        <v>16</v>
      </c>
      <c r="E349">
        <v>95.5</v>
      </c>
      <c r="F349">
        <v>787</v>
      </c>
      <c r="G349">
        <v>114</v>
      </c>
      <c r="H349">
        <v>53</v>
      </c>
      <c r="I349">
        <v>46</v>
      </c>
      <c r="J349">
        <v>107</v>
      </c>
      <c r="K349">
        <v>98</v>
      </c>
      <c r="L349">
        <v>17</v>
      </c>
      <c r="M349">
        <v>97.3</v>
      </c>
      <c r="N349">
        <v>0.40261743757987101</v>
      </c>
      <c r="O349" s="28" t="str">
        <f t="shared" si="5"/>
        <v>Yes</v>
      </c>
    </row>
    <row r="350" spans="1:15" x14ac:dyDescent="0.25">
      <c r="A350">
        <v>37</v>
      </c>
      <c r="B350" t="s">
        <v>14</v>
      </c>
      <c r="C350" t="s">
        <v>18</v>
      </c>
      <c r="D350" t="s">
        <v>19</v>
      </c>
      <c r="E350">
        <v>45.4</v>
      </c>
      <c r="F350">
        <v>786</v>
      </c>
      <c r="G350">
        <v>119</v>
      </c>
      <c r="H350">
        <v>69</v>
      </c>
      <c r="I350">
        <v>74</v>
      </c>
      <c r="J350">
        <v>75</v>
      </c>
      <c r="K350">
        <v>99</v>
      </c>
      <c r="L350">
        <v>18</v>
      </c>
      <c r="M350">
        <v>98.6</v>
      </c>
      <c r="N350">
        <v>0.49437963976318999</v>
      </c>
      <c r="O350" s="28" t="str">
        <f t="shared" si="5"/>
        <v>Yes</v>
      </c>
    </row>
    <row r="351" spans="1:15" x14ac:dyDescent="0.25">
      <c r="A351">
        <v>89</v>
      </c>
      <c r="B351" t="s">
        <v>17</v>
      </c>
      <c r="C351" t="s">
        <v>18</v>
      </c>
      <c r="D351" t="s">
        <v>16</v>
      </c>
      <c r="E351">
        <v>112.3</v>
      </c>
      <c r="F351">
        <v>276</v>
      </c>
      <c r="G351">
        <v>131</v>
      </c>
      <c r="H351">
        <v>61</v>
      </c>
      <c r="I351">
        <v>69</v>
      </c>
      <c r="J351">
        <v>71</v>
      </c>
      <c r="K351">
        <v>98</v>
      </c>
      <c r="L351">
        <v>16</v>
      </c>
      <c r="M351">
        <v>98.2</v>
      </c>
      <c r="N351">
        <v>0.76459486475853899</v>
      </c>
      <c r="O351" s="28" t="str">
        <f t="shared" si="5"/>
        <v>Yes</v>
      </c>
    </row>
    <row r="352" spans="1:15" x14ac:dyDescent="0.25">
      <c r="A352">
        <v>84</v>
      </c>
      <c r="B352" t="s">
        <v>17</v>
      </c>
      <c r="C352" t="s">
        <v>20</v>
      </c>
      <c r="D352" t="s">
        <v>16</v>
      </c>
      <c r="E352">
        <v>20.7</v>
      </c>
      <c r="F352">
        <v>782</v>
      </c>
      <c r="G352">
        <v>200</v>
      </c>
      <c r="H352">
        <v>96</v>
      </c>
      <c r="I352">
        <v>38</v>
      </c>
      <c r="J352">
        <v>65</v>
      </c>
      <c r="K352">
        <v>99</v>
      </c>
      <c r="L352">
        <v>14</v>
      </c>
      <c r="M352">
        <v>97.9</v>
      </c>
      <c r="N352">
        <v>0.353533828440593</v>
      </c>
      <c r="O352" s="28" t="str">
        <f t="shared" si="5"/>
        <v>No</v>
      </c>
    </row>
    <row r="353" spans="1:15" x14ac:dyDescent="0.25">
      <c r="A353">
        <v>89</v>
      </c>
      <c r="B353" t="s">
        <v>14</v>
      </c>
      <c r="C353" t="s">
        <v>20</v>
      </c>
      <c r="D353" t="s">
        <v>16</v>
      </c>
      <c r="E353">
        <v>61.2</v>
      </c>
      <c r="F353">
        <v>780</v>
      </c>
      <c r="G353">
        <v>114</v>
      </c>
      <c r="H353">
        <v>57</v>
      </c>
      <c r="I353">
        <v>67</v>
      </c>
      <c r="J353">
        <v>82</v>
      </c>
      <c r="K353">
        <v>96</v>
      </c>
      <c r="L353">
        <v>14</v>
      </c>
      <c r="M353">
        <v>99.7</v>
      </c>
      <c r="N353">
        <v>0.43529109375723901</v>
      </c>
      <c r="O353" s="28" t="str">
        <f t="shared" si="5"/>
        <v>Yes</v>
      </c>
    </row>
    <row r="354" spans="1:15" x14ac:dyDescent="0.25">
      <c r="A354">
        <v>55</v>
      </c>
      <c r="B354" t="s">
        <v>14</v>
      </c>
      <c r="C354" t="s">
        <v>15</v>
      </c>
      <c r="D354" t="s">
        <v>19</v>
      </c>
      <c r="E354">
        <v>16.2</v>
      </c>
      <c r="F354">
        <v>428</v>
      </c>
      <c r="G354">
        <v>141</v>
      </c>
      <c r="H354">
        <v>88</v>
      </c>
      <c r="I354">
        <v>60</v>
      </c>
      <c r="J354">
        <v>98</v>
      </c>
      <c r="K354">
        <v>96</v>
      </c>
      <c r="L354">
        <v>14</v>
      </c>
      <c r="M354">
        <v>99</v>
      </c>
      <c r="N354">
        <v>0.583172963737974</v>
      </c>
      <c r="O354" s="28" t="str">
        <f t="shared" si="5"/>
        <v>Yes</v>
      </c>
    </row>
    <row r="355" spans="1:15" x14ac:dyDescent="0.25">
      <c r="A355">
        <v>89</v>
      </c>
      <c r="B355" t="s">
        <v>14</v>
      </c>
      <c r="C355" t="s">
        <v>20</v>
      </c>
      <c r="D355" t="s">
        <v>19</v>
      </c>
      <c r="E355">
        <v>51.4</v>
      </c>
      <c r="F355">
        <v>780</v>
      </c>
      <c r="G355">
        <v>139</v>
      </c>
      <c r="H355">
        <v>67</v>
      </c>
      <c r="I355">
        <v>47</v>
      </c>
      <c r="J355">
        <v>85</v>
      </c>
      <c r="K355">
        <v>91</v>
      </c>
      <c r="L355">
        <v>18</v>
      </c>
      <c r="M355">
        <v>98.1</v>
      </c>
      <c r="N355">
        <v>0.32798524154681002</v>
      </c>
      <c r="O355" s="28" t="str">
        <f t="shared" si="5"/>
        <v>No</v>
      </c>
    </row>
    <row r="356" spans="1:15" x14ac:dyDescent="0.25">
      <c r="A356">
        <v>63</v>
      </c>
      <c r="B356" t="s">
        <v>17</v>
      </c>
      <c r="C356" t="s">
        <v>20</v>
      </c>
      <c r="D356" t="s">
        <v>16</v>
      </c>
      <c r="E356">
        <v>170.6</v>
      </c>
      <c r="F356">
        <v>599</v>
      </c>
      <c r="G356">
        <v>133</v>
      </c>
      <c r="H356">
        <v>76</v>
      </c>
      <c r="I356">
        <v>62</v>
      </c>
      <c r="J356">
        <v>91</v>
      </c>
      <c r="K356">
        <v>100</v>
      </c>
      <c r="L356">
        <v>18</v>
      </c>
      <c r="M356">
        <v>97.7</v>
      </c>
      <c r="N356">
        <v>0.51017398873391195</v>
      </c>
      <c r="O356" s="28" t="str">
        <f t="shared" si="5"/>
        <v>Yes</v>
      </c>
    </row>
    <row r="357" spans="1:15" x14ac:dyDescent="0.25">
      <c r="A357">
        <v>72</v>
      </c>
      <c r="B357" t="s">
        <v>17</v>
      </c>
      <c r="C357" t="s">
        <v>20</v>
      </c>
      <c r="D357" t="s">
        <v>19</v>
      </c>
      <c r="E357">
        <v>65.400000000000006</v>
      </c>
      <c r="F357">
        <v>780</v>
      </c>
      <c r="G357">
        <v>160</v>
      </c>
      <c r="H357">
        <v>90</v>
      </c>
      <c r="I357">
        <v>85</v>
      </c>
      <c r="J357">
        <v>90</v>
      </c>
      <c r="K357">
        <v>95</v>
      </c>
      <c r="L357">
        <v>16</v>
      </c>
      <c r="M357">
        <v>97.5</v>
      </c>
      <c r="N357">
        <v>0.22038137735483601</v>
      </c>
      <c r="O357" s="28" t="str">
        <f t="shared" si="5"/>
        <v>No</v>
      </c>
    </row>
    <row r="358" spans="1:15" x14ac:dyDescent="0.25">
      <c r="A358">
        <v>22</v>
      </c>
      <c r="B358" t="s">
        <v>14</v>
      </c>
      <c r="C358" t="s">
        <v>22</v>
      </c>
      <c r="D358" t="s">
        <v>16</v>
      </c>
      <c r="E358">
        <v>37.5</v>
      </c>
      <c r="F358">
        <v>276</v>
      </c>
      <c r="G358">
        <v>130</v>
      </c>
      <c r="H358">
        <v>86</v>
      </c>
      <c r="I358">
        <v>107</v>
      </c>
      <c r="J358">
        <v>60</v>
      </c>
      <c r="K358">
        <v>97</v>
      </c>
      <c r="L358">
        <v>16</v>
      </c>
      <c r="M358">
        <v>97</v>
      </c>
      <c r="N358">
        <v>0.37434087854833697</v>
      </c>
      <c r="O358" s="28" t="str">
        <f t="shared" si="5"/>
        <v>No</v>
      </c>
    </row>
    <row r="359" spans="1:15" x14ac:dyDescent="0.25">
      <c r="A359">
        <v>24</v>
      </c>
      <c r="B359" t="s">
        <v>17</v>
      </c>
      <c r="C359" t="s">
        <v>21</v>
      </c>
      <c r="D359" t="s">
        <v>19</v>
      </c>
      <c r="E359">
        <v>12</v>
      </c>
      <c r="F359">
        <v>789</v>
      </c>
      <c r="G359">
        <v>104</v>
      </c>
      <c r="H359">
        <v>56</v>
      </c>
      <c r="I359">
        <v>62</v>
      </c>
      <c r="J359">
        <v>83</v>
      </c>
      <c r="K359">
        <v>100</v>
      </c>
      <c r="L359">
        <v>18</v>
      </c>
      <c r="M359">
        <v>98.3</v>
      </c>
      <c r="N359">
        <v>0.268245905100155</v>
      </c>
      <c r="O359" s="28" t="str">
        <f t="shared" si="5"/>
        <v>No</v>
      </c>
    </row>
    <row r="360" spans="1:15" x14ac:dyDescent="0.25">
      <c r="A360">
        <v>57</v>
      </c>
      <c r="B360" t="s">
        <v>17</v>
      </c>
      <c r="C360" t="s">
        <v>21</v>
      </c>
      <c r="D360" t="s">
        <v>16</v>
      </c>
      <c r="E360">
        <v>63.3</v>
      </c>
      <c r="F360">
        <v>276</v>
      </c>
      <c r="G360">
        <v>107</v>
      </c>
      <c r="H360">
        <v>82</v>
      </c>
      <c r="I360">
        <v>51</v>
      </c>
      <c r="J360">
        <v>84</v>
      </c>
      <c r="K360">
        <v>100</v>
      </c>
      <c r="L360">
        <v>16</v>
      </c>
      <c r="M360">
        <v>97.3</v>
      </c>
      <c r="N360">
        <v>0.38414127117272501</v>
      </c>
      <c r="O360" s="28" t="str">
        <f t="shared" si="5"/>
        <v>No</v>
      </c>
    </row>
    <row r="361" spans="1:15" x14ac:dyDescent="0.25">
      <c r="A361">
        <v>62</v>
      </c>
      <c r="B361" t="s">
        <v>17</v>
      </c>
      <c r="C361" t="s">
        <v>22</v>
      </c>
      <c r="D361" t="s">
        <v>19</v>
      </c>
      <c r="E361">
        <v>4.3</v>
      </c>
      <c r="F361">
        <v>276</v>
      </c>
      <c r="G361">
        <v>186</v>
      </c>
      <c r="H361">
        <v>79</v>
      </c>
      <c r="I361">
        <v>82</v>
      </c>
      <c r="J361">
        <v>99</v>
      </c>
      <c r="K361">
        <v>96</v>
      </c>
      <c r="L361">
        <v>18</v>
      </c>
      <c r="M361">
        <v>97.5</v>
      </c>
      <c r="N361">
        <v>0.41586427082597199</v>
      </c>
      <c r="O361" s="28" t="str">
        <f t="shared" si="5"/>
        <v>Yes</v>
      </c>
    </row>
    <row r="362" spans="1:15" x14ac:dyDescent="0.25">
      <c r="A362">
        <v>89</v>
      </c>
      <c r="B362" t="s">
        <v>17</v>
      </c>
      <c r="C362" t="s">
        <v>18</v>
      </c>
      <c r="D362" t="s">
        <v>16</v>
      </c>
      <c r="E362">
        <v>117.2</v>
      </c>
      <c r="F362">
        <v>780</v>
      </c>
      <c r="G362">
        <v>182</v>
      </c>
      <c r="H362">
        <v>85</v>
      </c>
      <c r="I362">
        <v>46</v>
      </c>
      <c r="J362">
        <v>66</v>
      </c>
      <c r="K362">
        <v>99</v>
      </c>
      <c r="L362">
        <v>18</v>
      </c>
      <c r="M362">
        <v>97</v>
      </c>
      <c r="N362">
        <v>0.45492419814365298</v>
      </c>
      <c r="O362" s="28" t="str">
        <f t="shared" si="5"/>
        <v>Yes</v>
      </c>
    </row>
    <row r="363" spans="1:15" x14ac:dyDescent="0.25">
      <c r="A363">
        <v>47</v>
      </c>
      <c r="B363" t="s">
        <v>14</v>
      </c>
      <c r="C363" t="s">
        <v>20</v>
      </c>
      <c r="D363" t="s">
        <v>19</v>
      </c>
      <c r="E363">
        <v>52.8</v>
      </c>
      <c r="F363">
        <v>786</v>
      </c>
      <c r="G363">
        <v>145</v>
      </c>
      <c r="H363">
        <v>88</v>
      </c>
      <c r="I363">
        <v>66</v>
      </c>
      <c r="J363">
        <v>73</v>
      </c>
      <c r="K363">
        <v>94</v>
      </c>
      <c r="L363">
        <v>16</v>
      </c>
      <c r="M363">
        <v>98.2</v>
      </c>
      <c r="N363">
        <v>0.23216907384802099</v>
      </c>
      <c r="O363" s="28" t="str">
        <f t="shared" si="5"/>
        <v>No</v>
      </c>
    </row>
    <row r="364" spans="1:15" x14ac:dyDescent="0.25">
      <c r="A364">
        <v>74</v>
      </c>
      <c r="B364" t="s">
        <v>17</v>
      </c>
      <c r="C364" t="s">
        <v>20</v>
      </c>
      <c r="D364" t="s">
        <v>19</v>
      </c>
      <c r="E364">
        <v>40.5</v>
      </c>
      <c r="F364">
        <v>780</v>
      </c>
      <c r="G364">
        <v>165</v>
      </c>
      <c r="H364">
        <v>64</v>
      </c>
      <c r="I364">
        <v>81</v>
      </c>
      <c r="J364">
        <v>82</v>
      </c>
      <c r="K364">
        <v>95</v>
      </c>
      <c r="L364">
        <v>20</v>
      </c>
      <c r="M364">
        <v>98.1</v>
      </c>
      <c r="N364">
        <v>0.26273949119892898</v>
      </c>
      <c r="O364" s="28" t="str">
        <f t="shared" si="5"/>
        <v>No</v>
      </c>
    </row>
    <row r="365" spans="1:15" x14ac:dyDescent="0.25">
      <c r="A365">
        <v>86</v>
      </c>
      <c r="B365" t="s">
        <v>14</v>
      </c>
      <c r="C365" t="s">
        <v>20</v>
      </c>
      <c r="D365" t="s">
        <v>16</v>
      </c>
      <c r="E365">
        <v>49.1</v>
      </c>
      <c r="F365">
        <v>786</v>
      </c>
      <c r="G365">
        <v>87</v>
      </c>
      <c r="H365">
        <v>61</v>
      </c>
      <c r="I365">
        <v>62</v>
      </c>
      <c r="J365">
        <v>86</v>
      </c>
      <c r="K365">
        <v>100</v>
      </c>
      <c r="L365">
        <v>18</v>
      </c>
      <c r="M365">
        <v>98.2</v>
      </c>
      <c r="N365">
        <v>0.302483975332624</v>
      </c>
      <c r="O365" s="28" t="str">
        <f t="shared" si="5"/>
        <v>No</v>
      </c>
    </row>
    <row r="366" spans="1:15" x14ac:dyDescent="0.25">
      <c r="A366">
        <v>67</v>
      </c>
      <c r="B366" t="s">
        <v>17</v>
      </c>
      <c r="C366" t="s">
        <v>20</v>
      </c>
      <c r="D366" t="s">
        <v>19</v>
      </c>
      <c r="E366">
        <v>44.4</v>
      </c>
      <c r="F366">
        <v>787</v>
      </c>
      <c r="G366">
        <v>111</v>
      </c>
      <c r="H366">
        <v>72</v>
      </c>
      <c r="I366">
        <v>53</v>
      </c>
      <c r="J366">
        <v>60</v>
      </c>
      <c r="K366">
        <v>96</v>
      </c>
      <c r="L366">
        <v>17</v>
      </c>
      <c r="M366">
        <v>98.2</v>
      </c>
      <c r="N366">
        <v>0.37313766462139197</v>
      </c>
      <c r="O366" s="28" t="str">
        <f t="shared" si="5"/>
        <v>No</v>
      </c>
    </row>
    <row r="367" spans="1:15" x14ac:dyDescent="0.25">
      <c r="A367">
        <v>85</v>
      </c>
      <c r="B367" t="s">
        <v>17</v>
      </c>
      <c r="C367" t="s">
        <v>20</v>
      </c>
      <c r="D367" t="s">
        <v>19</v>
      </c>
      <c r="E367">
        <v>45</v>
      </c>
      <c r="F367">
        <v>786</v>
      </c>
      <c r="G367">
        <v>138</v>
      </c>
      <c r="H367">
        <v>74</v>
      </c>
      <c r="I367">
        <v>33</v>
      </c>
      <c r="J367">
        <v>93</v>
      </c>
      <c r="K367">
        <v>94</v>
      </c>
      <c r="L367">
        <v>17</v>
      </c>
      <c r="M367">
        <v>97.7</v>
      </c>
      <c r="N367">
        <v>0.23510819636603</v>
      </c>
      <c r="O367" s="28" t="str">
        <f t="shared" si="5"/>
        <v>No</v>
      </c>
    </row>
    <row r="368" spans="1:15" x14ac:dyDescent="0.25">
      <c r="A368">
        <v>52</v>
      </c>
      <c r="B368" t="s">
        <v>17</v>
      </c>
      <c r="C368" t="s">
        <v>18</v>
      </c>
      <c r="D368" t="s">
        <v>19</v>
      </c>
      <c r="E368">
        <v>48.8</v>
      </c>
      <c r="F368">
        <v>276</v>
      </c>
      <c r="G368">
        <v>166</v>
      </c>
      <c r="H368">
        <v>87</v>
      </c>
      <c r="I368">
        <v>63</v>
      </c>
      <c r="J368">
        <v>96</v>
      </c>
      <c r="K368">
        <v>92</v>
      </c>
      <c r="L368">
        <v>20</v>
      </c>
      <c r="M368">
        <v>97.2</v>
      </c>
      <c r="N368">
        <v>0.63537414303809503</v>
      </c>
      <c r="O368" s="28" t="str">
        <f t="shared" si="5"/>
        <v>Yes</v>
      </c>
    </row>
    <row r="369" spans="1:15" x14ac:dyDescent="0.25">
      <c r="A369">
        <v>55</v>
      </c>
      <c r="B369" t="s">
        <v>17</v>
      </c>
      <c r="C369" t="s">
        <v>15</v>
      </c>
      <c r="D369" t="s">
        <v>19</v>
      </c>
      <c r="E369">
        <v>25.9</v>
      </c>
      <c r="F369">
        <v>786</v>
      </c>
      <c r="G369">
        <v>105</v>
      </c>
      <c r="H369">
        <v>73</v>
      </c>
      <c r="I369">
        <v>54</v>
      </c>
      <c r="J369">
        <v>75</v>
      </c>
      <c r="K369">
        <v>97</v>
      </c>
      <c r="L369">
        <v>22</v>
      </c>
      <c r="M369">
        <v>98.6</v>
      </c>
      <c r="N369">
        <v>0.23174046654991401</v>
      </c>
      <c r="O369" s="28" t="str">
        <f t="shared" si="5"/>
        <v>No</v>
      </c>
    </row>
    <row r="370" spans="1:15" x14ac:dyDescent="0.25">
      <c r="A370">
        <v>50</v>
      </c>
      <c r="B370" t="s">
        <v>14</v>
      </c>
      <c r="C370" t="s">
        <v>18</v>
      </c>
      <c r="D370" t="s">
        <v>16</v>
      </c>
      <c r="E370">
        <v>20.5</v>
      </c>
      <c r="F370">
        <v>428</v>
      </c>
      <c r="G370">
        <v>114</v>
      </c>
      <c r="H370">
        <v>73</v>
      </c>
      <c r="I370">
        <v>67</v>
      </c>
      <c r="J370">
        <v>91</v>
      </c>
      <c r="K370">
        <v>100</v>
      </c>
      <c r="L370">
        <v>16</v>
      </c>
      <c r="M370">
        <v>96.3</v>
      </c>
      <c r="N370">
        <v>0.70135165683020995</v>
      </c>
      <c r="O370" s="28" t="str">
        <f t="shared" si="5"/>
        <v>Yes</v>
      </c>
    </row>
    <row r="371" spans="1:15" x14ac:dyDescent="0.25">
      <c r="A371">
        <v>79</v>
      </c>
      <c r="B371" t="s">
        <v>17</v>
      </c>
      <c r="C371" t="s">
        <v>20</v>
      </c>
      <c r="D371" t="s">
        <v>19</v>
      </c>
      <c r="E371">
        <v>22.4</v>
      </c>
      <c r="F371">
        <v>577</v>
      </c>
      <c r="G371">
        <v>109</v>
      </c>
      <c r="H371">
        <v>41</v>
      </c>
      <c r="I371">
        <v>65</v>
      </c>
      <c r="J371">
        <v>68</v>
      </c>
      <c r="K371">
        <v>97</v>
      </c>
      <c r="L371">
        <v>17</v>
      </c>
      <c r="M371">
        <v>96.8</v>
      </c>
      <c r="N371">
        <v>0.75128571913153996</v>
      </c>
      <c r="O371" s="28" t="str">
        <f t="shared" si="5"/>
        <v>Yes</v>
      </c>
    </row>
    <row r="372" spans="1:15" x14ac:dyDescent="0.25">
      <c r="A372">
        <v>64</v>
      </c>
      <c r="B372" t="s">
        <v>17</v>
      </c>
      <c r="C372" t="s">
        <v>20</v>
      </c>
      <c r="D372" t="s">
        <v>19</v>
      </c>
      <c r="E372">
        <v>82.2</v>
      </c>
      <c r="F372">
        <v>780</v>
      </c>
      <c r="G372">
        <v>124</v>
      </c>
      <c r="H372">
        <v>73</v>
      </c>
      <c r="I372">
        <v>56</v>
      </c>
      <c r="J372">
        <v>74</v>
      </c>
      <c r="K372">
        <v>95</v>
      </c>
      <c r="L372">
        <v>20</v>
      </c>
      <c r="M372">
        <v>98.2</v>
      </c>
      <c r="N372">
        <v>0.24313059550368299</v>
      </c>
      <c r="O372" s="28" t="str">
        <f t="shared" si="5"/>
        <v>No</v>
      </c>
    </row>
    <row r="373" spans="1:15" x14ac:dyDescent="0.25">
      <c r="A373">
        <v>72</v>
      </c>
      <c r="B373" t="s">
        <v>14</v>
      </c>
      <c r="C373" t="s">
        <v>20</v>
      </c>
      <c r="D373" t="s">
        <v>19</v>
      </c>
      <c r="E373">
        <v>25.1</v>
      </c>
      <c r="F373">
        <v>780</v>
      </c>
      <c r="G373">
        <v>143</v>
      </c>
      <c r="H373">
        <v>83</v>
      </c>
      <c r="I373">
        <v>58</v>
      </c>
      <c r="J373">
        <v>68</v>
      </c>
      <c r="K373">
        <v>94</v>
      </c>
      <c r="L373">
        <v>18</v>
      </c>
      <c r="M373">
        <v>98.6</v>
      </c>
      <c r="N373">
        <v>0.29604392505143901</v>
      </c>
      <c r="O373" s="28" t="str">
        <f t="shared" si="5"/>
        <v>No</v>
      </c>
    </row>
    <row r="374" spans="1:15" x14ac:dyDescent="0.25">
      <c r="A374">
        <v>89</v>
      </c>
      <c r="B374" t="s">
        <v>17</v>
      </c>
      <c r="C374" t="s">
        <v>20</v>
      </c>
      <c r="D374" t="s">
        <v>16</v>
      </c>
      <c r="E374">
        <v>80.099999999999994</v>
      </c>
      <c r="F374">
        <v>578</v>
      </c>
      <c r="G374">
        <v>136</v>
      </c>
      <c r="H374">
        <v>72</v>
      </c>
      <c r="I374">
        <v>64</v>
      </c>
      <c r="J374">
        <v>81</v>
      </c>
      <c r="K374">
        <v>94</v>
      </c>
      <c r="L374">
        <v>16</v>
      </c>
      <c r="M374">
        <v>97.5</v>
      </c>
      <c r="N374">
        <v>0.40262984322009898</v>
      </c>
      <c r="O374" s="28" t="str">
        <f t="shared" si="5"/>
        <v>Yes</v>
      </c>
    </row>
    <row r="375" spans="1:15" x14ac:dyDescent="0.25">
      <c r="A375">
        <v>87</v>
      </c>
      <c r="B375" t="s">
        <v>14</v>
      </c>
      <c r="C375" t="s">
        <v>18</v>
      </c>
      <c r="D375" t="s">
        <v>16</v>
      </c>
      <c r="E375">
        <v>33</v>
      </c>
      <c r="F375">
        <v>276</v>
      </c>
      <c r="G375">
        <v>120</v>
      </c>
      <c r="H375">
        <v>82</v>
      </c>
      <c r="I375">
        <v>72</v>
      </c>
      <c r="J375">
        <v>60</v>
      </c>
      <c r="K375">
        <v>92</v>
      </c>
      <c r="L375">
        <v>12</v>
      </c>
      <c r="M375">
        <v>97.3</v>
      </c>
      <c r="N375">
        <v>0.74856714060965601</v>
      </c>
      <c r="O375" s="28" t="str">
        <f t="shared" si="5"/>
        <v>Yes</v>
      </c>
    </row>
    <row r="376" spans="1:15" x14ac:dyDescent="0.25">
      <c r="A376">
        <v>38</v>
      </c>
      <c r="B376" t="s">
        <v>17</v>
      </c>
      <c r="C376" t="s">
        <v>21</v>
      </c>
      <c r="D376" t="s">
        <v>16</v>
      </c>
      <c r="E376">
        <v>67.099999999999994</v>
      </c>
      <c r="F376">
        <v>787</v>
      </c>
      <c r="G376">
        <v>118</v>
      </c>
      <c r="H376">
        <v>69</v>
      </c>
      <c r="I376">
        <v>83</v>
      </c>
      <c r="J376">
        <v>104</v>
      </c>
      <c r="K376">
        <v>95</v>
      </c>
      <c r="L376">
        <v>14</v>
      </c>
      <c r="M376">
        <v>98.1</v>
      </c>
      <c r="N376">
        <v>0.32508152213950697</v>
      </c>
      <c r="O376" s="28" t="str">
        <f t="shared" si="5"/>
        <v>No</v>
      </c>
    </row>
    <row r="377" spans="1:15" x14ac:dyDescent="0.25">
      <c r="A377">
        <v>48</v>
      </c>
      <c r="B377" t="s">
        <v>17</v>
      </c>
      <c r="C377" t="s">
        <v>22</v>
      </c>
      <c r="D377" t="s">
        <v>16</v>
      </c>
      <c r="E377">
        <v>72.8</v>
      </c>
      <c r="F377">
        <v>558</v>
      </c>
      <c r="G377">
        <v>141</v>
      </c>
      <c r="H377">
        <v>87</v>
      </c>
      <c r="I377">
        <v>67</v>
      </c>
      <c r="J377">
        <v>85</v>
      </c>
      <c r="K377">
        <v>97</v>
      </c>
      <c r="L377">
        <v>16</v>
      </c>
      <c r="M377">
        <v>97.3</v>
      </c>
      <c r="N377">
        <v>0.62877089964044797</v>
      </c>
      <c r="O377" s="28" t="str">
        <f t="shared" si="5"/>
        <v>Yes</v>
      </c>
    </row>
    <row r="378" spans="1:15" x14ac:dyDescent="0.25">
      <c r="A378">
        <v>39</v>
      </c>
      <c r="B378" t="s">
        <v>14</v>
      </c>
      <c r="C378" t="s">
        <v>22</v>
      </c>
      <c r="D378" t="s">
        <v>16</v>
      </c>
      <c r="E378">
        <v>40.700000000000003</v>
      </c>
      <c r="F378">
        <v>789</v>
      </c>
      <c r="G378">
        <v>113</v>
      </c>
      <c r="H378">
        <v>59</v>
      </c>
      <c r="I378">
        <v>44</v>
      </c>
      <c r="J378">
        <v>97</v>
      </c>
      <c r="K378">
        <v>94</v>
      </c>
      <c r="L378">
        <v>16</v>
      </c>
      <c r="M378">
        <v>97.3</v>
      </c>
      <c r="N378">
        <v>0.31694603500367502</v>
      </c>
      <c r="O378" s="28" t="str">
        <f t="shared" si="5"/>
        <v>No</v>
      </c>
    </row>
    <row r="379" spans="1:15" x14ac:dyDescent="0.25">
      <c r="A379">
        <v>81</v>
      </c>
      <c r="B379" t="s">
        <v>17</v>
      </c>
      <c r="C379" t="s">
        <v>20</v>
      </c>
      <c r="D379" t="s">
        <v>19</v>
      </c>
      <c r="E379">
        <v>34.1</v>
      </c>
      <c r="F379">
        <v>786</v>
      </c>
      <c r="G379">
        <v>126</v>
      </c>
      <c r="H379">
        <v>78</v>
      </c>
      <c r="I379">
        <v>104</v>
      </c>
      <c r="J379">
        <v>56</v>
      </c>
      <c r="K379">
        <v>97</v>
      </c>
      <c r="L379">
        <v>20</v>
      </c>
      <c r="M379">
        <v>96.8</v>
      </c>
      <c r="N379">
        <v>0.183062400556293</v>
      </c>
      <c r="O379" s="28" t="str">
        <f t="shared" si="5"/>
        <v>No</v>
      </c>
    </row>
    <row r="380" spans="1:15" x14ac:dyDescent="0.25">
      <c r="A380">
        <v>38</v>
      </c>
      <c r="B380" t="s">
        <v>17</v>
      </c>
      <c r="C380" t="s">
        <v>21</v>
      </c>
      <c r="D380" t="s">
        <v>16</v>
      </c>
      <c r="E380">
        <v>39.4</v>
      </c>
      <c r="F380">
        <v>789</v>
      </c>
      <c r="G380">
        <v>158</v>
      </c>
      <c r="H380">
        <v>91</v>
      </c>
      <c r="I380">
        <v>80</v>
      </c>
      <c r="J380">
        <v>78</v>
      </c>
      <c r="K380">
        <v>100</v>
      </c>
      <c r="L380">
        <v>18</v>
      </c>
      <c r="M380">
        <v>97.2</v>
      </c>
      <c r="N380">
        <v>0.203948047276589</v>
      </c>
      <c r="O380" s="28" t="str">
        <f t="shared" si="5"/>
        <v>No</v>
      </c>
    </row>
    <row r="381" spans="1:15" x14ac:dyDescent="0.25">
      <c r="A381">
        <v>47</v>
      </c>
      <c r="B381" t="s">
        <v>14</v>
      </c>
      <c r="C381" t="s">
        <v>20</v>
      </c>
      <c r="D381" t="s">
        <v>19</v>
      </c>
      <c r="E381">
        <v>35.799999999999997</v>
      </c>
      <c r="F381">
        <v>486</v>
      </c>
      <c r="G381">
        <v>156</v>
      </c>
      <c r="H381">
        <v>92</v>
      </c>
      <c r="I381">
        <v>110</v>
      </c>
      <c r="J381">
        <v>61</v>
      </c>
      <c r="K381">
        <v>98</v>
      </c>
      <c r="L381">
        <v>20</v>
      </c>
      <c r="M381">
        <v>97.7</v>
      </c>
      <c r="N381">
        <v>0.470036502338322</v>
      </c>
      <c r="O381" s="28" t="str">
        <f t="shared" si="5"/>
        <v>Yes</v>
      </c>
    </row>
    <row r="382" spans="1:15" x14ac:dyDescent="0.25">
      <c r="A382">
        <v>41</v>
      </c>
      <c r="B382" t="s">
        <v>14</v>
      </c>
      <c r="C382" t="s">
        <v>18</v>
      </c>
      <c r="D382" t="s">
        <v>16</v>
      </c>
      <c r="E382">
        <v>145.69999999999999</v>
      </c>
      <c r="F382">
        <v>786</v>
      </c>
      <c r="G382">
        <v>162</v>
      </c>
      <c r="H382">
        <v>89</v>
      </c>
      <c r="I382">
        <v>69</v>
      </c>
      <c r="J382">
        <v>76</v>
      </c>
      <c r="K382">
        <v>98</v>
      </c>
      <c r="L382">
        <v>18</v>
      </c>
      <c r="M382">
        <v>98.1</v>
      </c>
      <c r="N382">
        <v>0.43451773880750599</v>
      </c>
      <c r="O382" s="28" t="str">
        <f t="shared" si="5"/>
        <v>Yes</v>
      </c>
    </row>
    <row r="383" spans="1:15" x14ac:dyDescent="0.25">
      <c r="A383">
        <v>89</v>
      </c>
      <c r="B383" t="s">
        <v>14</v>
      </c>
      <c r="C383" t="s">
        <v>20</v>
      </c>
      <c r="D383" t="s">
        <v>19</v>
      </c>
      <c r="E383">
        <v>47.7</v>
      </c>
      <c r="F383">
        <v>780</v>
      </c>
      <c r="G383">
        <v>151</v>
      </c>
      <c r="H383">
        <v>75</v>
      </c>
      <c r="I383">
        <v>45</v>
      </c>
      <c r="J383">
        <v>67</v>
      </c>
      <c r="K383">
        <v>94</v>
      </c>
      <c r="L383">
        <v>22</v>
      </c>
      <c r="M383">
        <v>98.2</v>
      </c>
      <c r="N383">
        <v>0.30251537798719003</v>
      </c>
      <c r="O383" s="28" t="str">
        <f t="shared" si="5"/>
        <v>No</v>
      </c>
    </row>
    <row r="384" spans="1:15" x14ac:dyDescent="0.25">
      <c r="A384">
        <v>74</v>
      </c>
      <c r="B384" t="s">
        <v>17</v>
      </c>
      <c r="C384" t="s">
        <v>18</v>
      </c>
      <c r="D384" t="s">
        <v>16</v>
      </c>
      <c r="E384">
        <v>61.5</v>
      </c>
      <c r="F384">
        <v>276</v>
      </c>
      <c r="G384">
        <v>147</v>
      </c>
      <c r="H384">
        <v>78</v>
      </c>
      <c r="I384">
        <v>93</v>
      </c>
      <c r="J384">
        <v>68</v>
      </c>
      <c r="K384">
        <v>99</v>
      </c>
      <c r="L384">
        <v>16</v>
      </c>
      <c r="M384">
        <v>96.1</v>
      </c>
      <c r="N384">
        <v>0.65154131046596897</v>
      </c>
      <c r="O384" s="28" t="str">
        <f t="shared" si="5"/>
        <v>Yes</v>
      </c>
    </row>
    <row r="385" spans="1:15" x14ac:dyDescent="0.25">
      <c r="A385">
        <v>57</v>
      </c>
      <c r="B385" t="s">
        <v>14</v>
      </c>
      <c r="C385" t="s">
        <v>22</v>
      </c>
      <c r="D385" t="s">
        <v>19</v>
      </c>
      <c r="E385">
        <v>23.3</v>
      </c>
      <c r="F385">
        <v>577</v>
      </c>
      <c r="G385">
        <v>120</v>
      </c>
      <c r="H385">
        <v>81</v>
      </c>
      <c r="I385">
        <v>88</v>
      </c>
      <c r="J385">
        <v>64</v>
      </c>
      <c r="K385">
        <v>100</v>
      </c>
      <c r="L385">
        <v>16</v>
      </c>
      <c r="M385">
        <v>97.5</v>
      </c>
      <c r="N385">
        <v>0.72395407613742702</v>
      </c>
      <c r="O385" s="28" t="str">
        <f t="shared" si="5"/>
        <v>Yes</v>
      </c>
    </row>
    <row r="386" spans="1:15" x14ac:dyDescent="0.25">
      <c r="A386">
        <v>72</v>
      </c>
      <c r="B386" t="s">
        <v>14</v>
      </c>
      <c r="C386" t="s">
        <v>18</v>
      </c>
      <c r="D386" t="s">
        <v>16</v>
      </c>
      <c r="E386">
        <v>36.6</v>
      </c>
      <c r="F386">
        <v>599</v>
      </c>
      <c r="G386">
        <v>134</v>
      </c>
      <c r="H386">
        <v>63</v>
      </c>
      <c r="I386">
        <v>35</v>
      </c>
      <c r="J386">
        <v>71</v>
      </c>
      <c r="K386">
        <v>95</v>
      </c>
      <c r="L386">
        <v>18</v>
      </c>
      <c r="M386">
        <v>98.8</v>
      </c>
      <c r="N386">
        <v>0.81997953181032501</v>
      </c>
      <c r="O386" s="28" t="str">
        <f t="shared" si="5"/>
        <v>Yes</v>
      </c>
    </row>
    <row r="387" spans="1:15" x14ac:dyDescent="0.25">
      <c r="A387">
        <v>86</v>
      </c>
      <c r="B387" t="s">
        <v>17</v>
      </c>
      <c r="C387" t="s">
        <v>20</v>
      </c>
      <c r="D387" t="s">
        <v>16</v>
      </c>
      <c r="E387">
        <v>113.2</v>
      </c>
      <c r="F387">
        <v>558</v>
      </c>
      <c r="G387">
        <v>131</v>
      </c>
      <c r="H387">
        <v>71</v>
      </c>
      <c r="I387">
        <v>51</v>
      </c>
      <c r="J387">
        <v>86</v>
      </c>
      <c r="K387">
        <v>99</v>
      </c>
      <c r="L387">
        <v>18</v>
      </c>
      <c r="M387">
        <v>99.3</v>
      </c>
      <c r="N387">
        <v>0.76581960910973501</v>
      </c>
      <c r="O387" s="28" t="str">
        <f t="shared" ref="O387:O450" si="6">IF(N387&gt;=$P$1,"Yes","No")</f>
        <v>Yes</v>
      </c>
    </row>
    <row r="388" spans="1:15" x14ac:dyDescent="0.25">
      <c r="A388">
        <v>89</v>
      </c>
      <c r="B388" t="s">
        <v>17</v>
      </c>
      <c r="C388" t="s">
        <v>18</v>
      </c>
      <c r="D388" t="s">
        <v>19</v>
      </c>
      <c r="E388">
        <v>71.400000000000006</v>
      </c>
      <c r="F388">
        <v>786</v>
      </c>
      <c r="G388">
        <v>132</v>
      </c>
      <c r="H388">
        <v>65</v>
      </c>
      <c r="I388">
        <v>48</v>
      </c>
      <c r="J388">
        <v>69</v>
      </c>
      <c r="K388">
        <v>96</v>
      </c>
      <c r="L388">
        <v>16</v>
      </c>
      <c r="M388">
        <v>97.7</v>
      </c>
      <c r="N388">
        <v>0.47917902922134498</v>
      </c>
      <c r="O388" s="28" t="str">
        <f t="shared" si="6"/>
        <v>Yes</v>
      </c>
    </row>
    <row r="389" spans="1:15" x14ac:dyDescent="0.25">
      <c r="A389">
        <v>46</v>
      </c>
      <c r="B389" t="s">
        <v>17</v>
      </c>
      <c r="C389" t="s">
        <v>21</v>
      </c>
      <c r="D389" t="s">
        <v>19</v>
      </c>
      <c r="E389">
        <v>35.6</v>
      </c>
      <c r="F389">
        <v>786</v>
      </c>
      <c r="G389">
        <v>138</v>
      </c>
      <c r="H389">
        <v>85</v>
      </c>
      <c r="I389">
        <v>67</v>
      </c>
      <c r="J389">
        <v>58</v>
      </c>
      <c r="K389">
        <v>100</v>
      </c>
      <c r="L389">
        <v>18</v>
      </c>
      <c r="M389">
        <v>97.9</v>
      </c>
      <c r="N389">
        <v>0.18099666569337799</v>
      </c>
      <c r="O389" s="28" t="str">
        <f t="shared" si="6"/>
        <v>No</v>
      </c>
    </row>
    <row r="390" spans="1:15" x14ac:dyDescent="0.25">
      <c r="A390">
        <v>72</v>
      </c>
      <c r="B390" t="s">
        <v>14</v>
      </c>
      <c r="C390" t="s">
        <v>18</v>
      </c>
      <c r="D390" t="s">
        <v>16</v>
      </c>
      <c r="E390">
        <v>43.1</v>
      </c>
      <c r="F390">
        <v>780</v>
      </c>
      <c r="G390">
        <v>133</v>
      </c>
      <c r="H390">
        <v>73</v>
      </c>
      <c r="I390">
        <v>64</v>
      </c>
      <c r="J390">
        <v>55</v>
      </c>
      <c r="K390">
        <v>95</v>
      </c>
      <c r="L390">
        <v>18</v>
      </c>
      <c r="M390">
        <v>96.8</v>
      </c>
      <c r="N390">
        <v>0.49099786757152097</v>
      </c>
      <c r="O390" s="28" t="str">
        <f t="shared" si="6"/>
        <v>Yes</v>
      </c>
    </row>
    <row r="391" spans="1:15" x14ac:dyDescent="0.25">
      <c r="A391">
        <v>44</v>
      </c>
      <c r="B391" t="s">
        <v>17</v>
      </c>
      <c r="C391" t="s">
        <v>18</v>
      </c>
      <c r="D391" t="s">
        <v>16</v>
      </c>
      <c r="E391">
        <v>46.6</v>
      </c>
      <c r="F391">
        <v>578</v>
      </c>
      <c r="G391">
        <v>106</v>
      </c>
      <c r="H391">
        <v>58</v>
      </c>
      <c r="I391">
        <v>61</v>
      </c>
      <c r="J391">
        <v>91</v>
      </c>
      <c r="K391">
        <v>95</v>
      </c>
      <c r="L391">
        <v>16</v>
      </c>
      <c r="M391">
        <v>98.4</v>
      </c>
      <c r="N391">
        <v>0.68539640643028499</v>
      </c>
      <c r="O391" s="28" t="str">
        <f t="shared" si="6"/>
        <v>Yes</v>
      </c>
    </row>
    <row r="392" spans="1:15" x14ac:dyDescent="0.25">
      <c r="A392">
        <v>71</v>
      </c>
      <c r="B392" t="s">
        <v>14</v>
      </c>
      <c r="C392" t="s">
        <v>20</v>
      </c>
      <c r="D392" t="s">
        <v>16</v>
      </c>
      <c r="E392">
        <v>40.799999999999997</v>
      </c>
      <c r="F392">
        <v>787</v>
      </c>
      <c r="G392">
        <v>182</v>
      </c>
      <c r="H392">
        <v>77</v>
      </c>
      <c r="I392">
        <v>47</v>
      </c>
      <c r="J392">
        <v>63</v>
      </c>
      <c r="K392">
        <v>99</v>
      </c>
      <c r="L392">
        <v>12</v>
      </c>
      <c r="M392">
        <v>99.1</v>
      </c>
      <c r="N392">
        <v>0.53835846838625401</v>
      </c>
      <c r="O392" s="28" t="str">
        <f t="shared" si="6"/>
        <v>Yes</v>
      </c>
    </row>
    <row r="393" spans="1:15" x14ac:dyDescent="0.25">
      <c r="A393">
        <v>46</v>
      </c>
      <c r="B393" t="s">
        <v>17</v>
      </c>
      <c r="C393" t="s">
        <v>21</v>
      </c>
      <c r="D393" t="s">
        <v>19</v>
      </c>
      <c r="E393">
        <v>18.100000000000001</v>
      </c>
      <c r="F393">
        <v>789</v>
      </c>
      <c r="G393">
        <v>145</v>
      </c>
      <c r="H393">
        <v>100</v>
      </c>
      <c r="I393">
        <v>62</v>
      </c>
      <c r="J393">
        <v>103</v>
      </c>
      <c r="K393">
        <v>100</v>
      </c>
      <c r="L393">
        <v>16</v>
      </c>
      <c r="M393">
        <v>98.8</v>
      </c>
      <c r="N393">
        <v>0.24351766205368999</v>
      </c>
      <c r="O393" s="28" t="str">
        <f t="shared" si="6"/>
        <v>No</v>
      </c>
    </row>
    <row r="394" spans="1:15" x14ac:dyDescent="0.25">
      <c r="A394">
        <v>85</v>
      </c>
      <c r="B394" t="s">
        <v>17</v>
      </c>
      <c r="C394" t="s">
        <v>20</v>
      </c>
      <c r="D394" t="s">
        <v>19</v>
      </c>
      <c r="E394">
        <v>19.399999999999999</v>
      </c>
      <c r="F394">
        <v>786</v>
      </c>
      <c r="G394">
        <v>156</v>
      </c>
      <c r="H394">
        <v>80</v>
      </c>
      <c r="I394">
        <v>66</v>
      </c>
      <c r="J394">
        <v>96</v>
      </c>
      <c r="K394">
        <v>96</v>
      </c>
      <c r="L394">
        <v>19</v>
      </c>
      <c r="M394">
        <v>97.9</v>
      </c>
      <c r="N394">
        <v>0.22187468333612301</v>
      </c>
      <c r="O394" s="28" t="str">
        <f t="shared" si="6"/>
        <v>No</v>
      </c>
    </row>
    <row r="395" spans="1:15" x14ac:dyDescent="0.25">
      <c r="A395">
        <v>70</v>
      </c>
      <c r="B395" t="s">
        <v>17</v>
      </c>
      <c r="C395" t="s">
        <v>20</v>
      </c>
      <c r="D395" t="s">
        <v>19</v>
      </c>
      <c r="E395">
        <v>93.2</v>
      </c>
      <c r="F395">
        <v>782</v>
      </c>
      <c r="G395">
        <v>127</v>
      </c>
      <c r="H395">
        <v>73</v>
      </c>
      <c r="I395">
        <v>48</v>
      </c>
      <c r="J395">
        <v>64</v>
      </c>
      <c r="K395">
        <v>98</v>
      </c>
      <c r="L395">
        <v>14</v>
      </c>
      <c r="M395">
        <v>97.9</v>
      </c>
      <c r="N395">
        <v>0.366667168142225</v>
      </c>
      <c r="O395" s="28" t="str">
        <f t="shared" si="6"/>
        <v>No</v>
      </c>
    </row>
    <row r="396" spans="1:15" x14ac:dyDescent="0.25">
      <c r="A396">
        <v>26</v>
      </c>
      <c r="B396" t="s">
        <v>14</v>
      </c>
      <c r="C396" t="s">
        <v>21</v>
      </c>
      <c r="D396" t="s">
        <v>19</v>
      </c>
      <c r="E396">
        <v>34.6</v>
      </c>
      <c r="F396">
        <v>789</v>
      </c>
      <c r="G396">
        <v>132</v>
      </c>
      <c r="H396">
        <v>72</v>
      </c>
      <c r="I396">
        <v>54</v>
      </c>
      <c r="J396">
        <v>57</v>
      </c>
      <c r="K396">
        <v>98</v>
      </c>
      <c r="L396">
        <v>18</v>
      </c>
      <c r="M396">
        <v>98.1</v>
      </c>
      <c r="N396">
        <v>0.282397013920829</v>
      </c>
      <c r="O396" s="28" t="str">
        <f t="shared" si="6"/>
        <v>No</v>
      </c>
    </row>
    <row r="397" spans="1:15" x14ac:dyDescent="0.25">
      <c r="A397">
        <v>33</v>
      </c>
      <c r="B397" t="s">
        <v>17</v>
      </c>
      <c r="C397" t="s">
        <v>21</v>
      </c>
      <c r="D397" t="s">
        <v>16</v>
      </c>
      <c r="E397">
        <v>65.5</v>
      </c>
      <c r="F397">
        <v>780</v>
      </c>
      <c r="G397">
        <v>152</v>
      </c>
      <c r="H397">
        <v>61</v>
      </c>
      <c r="I397">
        <v>64</v>
      </c>
      <c r="J397">
        <v>92</v>
      </c>
      <c r="K397">
        <v>93</v>
      </c>
      <c r="L397">
        <v>18</v>
      </c>
      <c r="M397">
        <v>99.8</v>
      </c>
      <c r="N397">
        <v>0.26988214591937698</v>
      </c>
      <c r="O397" s="28" t="str">
        <f t="shared" si="6"/>
        <v>No</v>
      </c>
    </row>
    <row r="398" spans="1:15" x14ac:dyDescent="0.25">
      <c r="A398">
        <v>72</v>
      </c>
      <c r="B398" t="s">
        <v>14</v>
      </c>
      <c r="C398" t="s">
        <v>20</v>
      </c>
      <c r="D398" t="s">
        <v>19</v>
      </c>
      <c r="E398">
        <v>63</v>
      </c>
      <c r="F398">
        <v>558</v>
      </c>
      <c r="G398">
        <v>157</v>
      </c>
      <c r="H398">
        <v>75</v>
      </c>
      <c r="I398">
        <v>37</v>
      </c>
      <c r="J398">
        <v>78</v>
      </c>
      <c r="K398">
        <v>99</v>
      </c>
      <c r="L398">
        <v>18</v>
      </c>
      <c r="M398">
        <v>98.1</v>
      </c>
      <c r="N398">
        <v>0.76689294774758898</v>
      </c>
      <c r="O398" s="28" t="str">
        <f t="shared" si="6"/>
        <v>Yes</v>
      </c>
    </row>
    <row r="399" spans="1:15" x14ac:dyDescent="0.25">
      <c r="A399">
        <v>77</v>
      </c>
      <c r="B399" t="s">
        <v>17</v>
      </c>
      <c r="C399" t="s">
        <v>20</v>
      </c>
      <c r="D399" t="s">
        <v>19</v>
      </c>
      <c r="E399">
        <v>36.799999999999997</v>
      </c>
      <c r="F399">
        <v>780</v>
      </c>
      <c r="G399">
        <v>150</v>
      </c>
      <c r="H399">
        <v>48</v>
      </c>
      <c r="I399">
        <v>49</v>
      </c>
      <c r="J399">
        <v>79</v>
      </c>
      <c r="K399">
        <v>100</v>
      </c>
      <c r="L399">
        <v>16</v>
      </c>
      <c r="M399">
        <v>97</v>
      </c>
      <c r="N399">
        <v>0.29474016478728499</v>
      </c>
      <c r="O399" s="28" t="str">
        <f t="shared" si="6"/>
        <v>No</v>
      </c>
    </row>
    <row r="400" spans="1:15" x14ac:dyDescent="0.25">
      <c r="A400">
        <v>25</v>
      </c>
      <c r="B400" t="s">
        <v>14</v>
      </c>
      <c r="C400" t="s">
        <v>21</v>
      </c>
      <c r="D400" t="s">
        <v>16</v>
      </c>
      <c r="E400">
        <v>18</v>
      </c>
      <c r="F400">
        <v>276</v>
      </c>
      <c r="G400">
        <v>124</v>
      </c>
      <c r="H400">
        <v>58</v>
      </c>
      <c r="I400">
        <v>52</v>
      </c>
      <c r="J400">
        <v>71</v>
      </c>
      <c r="K400">
        <v>94</v>
      </c>
      <c r="L400">
        <v>16</v>
      </c>
      <c r="M400">
        <v>97.2</v>
      </c>
      <c r="N400">
        <v>0.45970544678157599</v>
      </c>
      <c r="O400" s="28" t="str">
        <f t="shared" si="6"/>
        <v>Yes</v>
      </c>
    </row>
    <row r="401" spans="1:15" x14ac:dyDescent="0.25">
      <c r="A401">
        <v>55</v>
      </c>
      <c r="B401" t="s">
        <v>14</v>
      </c>
      <c r="C401" t="s">
        <v>21</v>
      </c>
      <c r="D401" t="s">
        <v>19</v>
      </c>
      <c r="E401">
        <v>43.9</v>
      </c>
      <c r="F401">
        <v>599</v>
      </c>
      <c r="G401">
        <v>99</v>
      </c>
      <c r="H401">
        <v>86</v>
      </c>
      <c r="I401">
        <v>57</v>
      </c>
      <c r="J401">
        <v>113</v>
      </c>
      <c r="K401">
        <v>100</v>
      </c>
      <c r="L401">
        <v>18</v>
      </c>
      <c r="M401">
        <v>98.2</v>
      </c>
      <c r="N401">
        <v>0.526483085142332</v>
      </c>
      <c r="O401" s="28" t="str">
        <f t="shared" si="6"/>
        <v>Yes</v>
      </c>
    </row>
    <row r="402" spans="1:15" x14ac:dyDescent="0.25">
      <c r="A402">
        <v>29</v>
      </c>
      <c r="B402" t="s">
        <v>17</v>
      </c>
      <c r="C402" t="s">
        <v>18</v>
      </c>
      <c r="D402" t="s">
        <v>19</v>
      </c>
      <c r="E402">
        <v>4.0999999999999996</v>
      </c>
      <c r="F402">
        <v>786</v>
      </c>
      <c r="G402">
        <v>181</v>
      </c>
      <c r="H402">
        <v>111</v>
      </c>
      <c r="I402">
        <v>47</v>
      </c>
      <c r="J402">
        <v>80</v>
      </c>
      <c r="K402">
        <v>98</v>
      </c>
      <c r="L402">
        <v>16</v>
      </c>
      <c r="M402">
        <v>97.7</v>
      </c>
      <c r="N402">
        <v>0.31614970170280199</v>
      </c>
      <c r="O402" s="28" t="str">
        <f t="shared" si="6"/>
        <v>No</v>
      </c>
    </row>
    <row r="403" spans="1:15" x14ac:dyDescent="0.25">
      <c r="A403">
        <v>70</v>
      </c>
      <c r="B403" t="s">
        <v>17</v>
      </c>
      <c r="C403" t="s">
        <v>20</v>
      </c>
      <c r="D403" t="s">
        <v>16</v>
      </c>
      <c r="E403">
        <v>82.1</v>
      </c>
      <c r="F403">
        <v>789</v>
      </c>
      <c r="G403">
        <v>166</v>
      </c>
      <c r="H403">
        <v>62</v>
      </c>
      <c r="I403">
        <v>67</v>
      </c>
      <c r="J403">
        <v>72</v>
      </c>
      <c r="K403">
        <v>100</v>
      </c>
      <c r="L403">
        <v>12</v>
      </c>
      <c r="M403">
        <v>97.7</v>
      </c>
      <c r="N403">
        <v>0.34238654472650298</v>
      </c>
      <c r="O403" s="28" t="str">
        <f t="shared" si="6"/>
        <v>No</v>
      </c>
    </row>
    <row r="404" spans="1:15" x14ac:dyDescent="0.25">
      <c r="A404">
        <v>85</v>
      </c>
      <c r="B404" t="s">
        <v>17</v>
      </c>
      <c r="C404" t="s">
        <v>20</v>
      </c>
      <c r="D404" t="s">
        <v>16</v>
      </c>
      <c r="E404">
        <v>63.9</v>
      </c>
      <c r="F404">
        <v>276</v>
      </c>
      <c r="G404">
        <v>132</v>
      </c>
      <c r="H404">
        <v>61</v>
      </c>
      <c r="I404">
        <v>56</v>
      </c>
      <c r="J404">
        <v>73</v>
      </c>
      <c r="K404">
        <v>95</v>
      </c>
      <c r="L404">
        <v>16</v>
      </c>
      <c r="M404">
        <v>96.8</v>
      </c>
      <c r="N404">
        <v>0.477630495712079</v>
      </c>
      <c r="O404" s="28" t="str">
        <f t="shared" si="6"/>
        <v>Yes</v>
      </c>
    </row>
    <row r="405" spans="1:15" x14ac:dyDescent="0.25">
      <c r="A405">
        <v>69</v>
      </c>
      <c r="B405" t="s">
        <v>17</v>
      </c>
      <c r="C405" t="s">
        <v>20</v>
      </c>
      <c r="D405" t="s">
        <v>16</v>
      </c>
      <c r="E405">
        <v>10.9</v>
      </c>
      <c r="F405">
        <v>787</v>
      </c>
      <c r="G405">
        <v>178</v>
      </c>
      <c r="H405">
        <v>85</v>
      </c>
      <c r="I405">
        <v>70</v>
      </c>
      <c r="J405">
        <v>78</v>
      </c>
      <c r="K405">
        <v>95</v>
      </c>
      <c r="L405">
        <v>20</v>
      </c>
      <c r="M405">
        <v>99.3</v>
      </c>
      <c r="N405">
        <v>0.38233966096293298</v>
      </c>
      <c r="O405" s="28" t="str">
        <f t="shared" si="6"/>
        <v>No</v>
      </c>
    </row>
    <row r="406" spans="1:15" x14ac:dyDescent="0.25">
      <c r="A406">
        <v>78</v>
      </c>
      <c r="B406" t="s">
        <v>17</v>
      </c>
      <c r="C406" t="s">
        <v>20</v>
      </c>
      <c r="D406" t="s">
        <v>19</v>
      </c>
      <c r="E406">
        <v>49.5</v>
      </c>
      <c r="F406">
        <v>787</v>
      </c>
      <c r="G406">
        <v>121</v>
      </c>
      <c r="H406">
        <v>62</v>
      </c>
      <c r="I406">
        <v>47</v>
      </c>
      <c r="J406">
        <v>65</v>
      </c>
      <c r="K406">
        <v>95</v>
      </c>
      <c r="L406">
        <v>16</v>
      </c>
      <c r="M406">
        <v>96.3</v>
      </c>
      <c r="N406">
        <v>0.34415555471659598</v>
      </c>
      <c r="O406" s="28" t="str">
        <f t="shared" si="6"/>
        <v>No</v>
      </c>
    </row>
    <row r="407" spans="1:15" x14ac:dyDescent="0.25">
      <c r="A407">
        <v>85</v>
      </c>
      <c r="B407" t="s">
        <v>14</v>
      </c>
      <c r="C407" t="s">
        <v>20</v>
      </c>
      <c r="D407" t="s">
        <v>16</v>
      </c>
      <c r="E407">
        <v>168.4</v>
      </c>
      <c r="F407">
        <v>428</v>
      </c>
      <c r="G407">
        <v>121</v>
      </c>
      <c r="H407">
        <v>92</v>
      </c>
      <c r="I407">
        <v>94</v>
      </c>
      <c r="J407">
        <v>80</v>
      </c>
      <c r="K407">
        <v>99</v>
      </c>
      <c r="L407">
        <v>12</v>
      </c>
      <c r="M407">
        <v>97.9</v>
      </c>
      <c r="N407">
        <v>0.51643593228224904</v>
      </c>
      <c r="O407" s="28" t="str">
        <f t="shared" si="6"/>
        <v>Yes</v>
      </c>
    </row>
    <row r="408" spans="1:15" x14ac:dyDescent="0.25">
      <c r="A408">
        <v>84</v>
      </c>
      <c r="B408" t="s">
        <v>17</v>
      </c>
      <c r="C408" t="s">
        <v>18</v>
      </c>
      <c r="D408" t="s">
        <v>19</v>
      </c>
      <c r="E408">
        <v>46.1</v>
      </c>
      <c r="F408">
        <v>786</v>
      </c>
      <c r="G408">
        <v>160</v>
      </c>
      <c r="H408">
        <v>79</v>
      </c>
      <c r="I408">
        <v>61</v>
      </c>
      <c r="J408">
        <v>80</v>
      </c>
      <c r="K408">
        <v>99</v>
      </c>
      <c r="L408">
        <v>18</v>
      </c>
      <c r="M408">
        <v>98.2</v>
      </c>
      <c r="N408">
        <v>0.45645257655596999</v>
      </c>
      <c r="O408" s="28" t="str">
        <f t="shared" si="6"/>
        <v>Yes</v>
      </c>
    </row>
    <row r="409" spans="1:15" x14ac:dyDescent="0.25">
      <c r="A409">
        <v>76</v>
      </c>
      <c r="B409" t="s">
        <v>14</v>
      </c>
      <c r="C409" t="s">
        <v>20</v>
      </c>
      <c r="D409" t="s">
        <v>16</v>
      </c>
      <c r="E409">
        <v>87.9</v>
      </c>
      <c r="F409">
        <v>780</v>
      </c>
      <c r="G409">
        <v>106</v>
      </c>
      <c r="H409">
        <v>56</v>
      </c>
      <c r="I409">
        <v>45</v>
      </c>
      <c r="J409">
        <v>82</v>
      </c>
      <c r="K409">
        <v>96</v>
      </c>
      <c r="L409">
        <v>16</v>
      </c>
      <c r="M409">
        <v>98.8</v>
      </c>
      <c r="N409">
        <v>0.38096999301716</v>
      </c>
      <c r="O409" s="28" t="str">
        <f t="shared" si="6"/>
        <v>No</v>
      </c>
    </row>
    <row r="410" spans="1:15" x14ac:dyDescent="0.25">
      <c r="A410">
        <v>88</v>
      </c>
      <c r="B410" t="s">
        <v>14</v>
      </c>
      <c r="C410" t="s">
        <v>18</v>
      </c>
      <c r="D410" t="s">
        <v>16</v>
      </c>
      <c r="E410">
        <v>39.6</v>
      </c>
      <c r="F410">
        <v>276</v>
      </c>
      <c r="G410">
        <v>151</v>
      </c>
      <c r="H410">
        <v>86</v>
      </c>
      <c r="I410">
        <v>46</v>
      </c>
      <c r="J410">
        <v>71</v>
      </c>
      <c r="K410">
        <v>95</v>
      </c>
      <c r="L410">
        <v>18</v>
      </c>
      <c r="M410">
        <v>97.7</v>
      </c>
      <c r="N410">
        <v>0.75118093331474101</v>
      </c>
      <c r="O410" s="28" t="str">
        <f t="shared" si="6"/>
        <v>Yes</v>
      </c>
    </row>
    <row r="411" spans="1:15" x14ac:dyDescent="0.25">
      <c r="A411">
        <v>89</v>
      </c>
      <c r="B411" t="s">
        <v>14</v>
      </c>
      <c r="C411" t="s">
        <v>15</v>
      </c>
      <c r="D411" t="s">
        <v>16</v>
      </c>
      <c r="E411">
        <v>86.3</v>
      </c>
      <c r="F411">
        <v>599</v>
      </c>
      <c r="G411">
        <v>136</v>
      </c>
      <c r="H411">
        <v>71</v>
      </c>
      <c r="I411">
        <v>76</v>
      </c>
      <c r="J411">
        <v>60</v>
      </c>
      <c r="K411">
        <v>96</v>
      </c>
      <c r="L411">
        <v>13</v>
      </c>
      <c r="M411">
        <v>98.4</v>
      </c>
      <c r="N411">
        <v>0.68619871393236798</v>
      </c>
      <c r="O411" s="28" t="str">
        <f t="shared" si="6"/>
        <v>Yes</v>
      </c>
    </row>
    <row r="412" spans="1:15" x14ac:dyDescent="0.25">
      <c r="A412">
        <v>89</v>
      </c>
      <c r="B412" t="s">
        <v>17</v>
      </c>
      <c r="C412" t="s">
        <v>18</v>
      </c>
      <c r="D412" t="s">
        <v>16</v>
      </c>
      <c r="E412">
        <v>47.6</v>
      </c>
      <c r="F412">
        <v>780</v>
      </c>
      <c r="G412">
        <v>156</v>
      </c>
      <c r="H412">
        <v>85</v>
      </c>
      <c r="I412">
        <v>31</v>
      </c>
      <c r="J412">
        <v>62</v>
      </c>
      <c r="K412">
        <v>96</v>
      </c>
      <c r="L412">
        <v>12</v>
      </c>
      <c r="M412">
        <v>97.9</v>
      </c>
      <c r="N412">
        <v>0.525218108422007</v>
      </c>
      <c r="O412" s="28" t="str">
        <f t="shared" si="6"/>
        <v>Yes</v>
      </c>
    </row>
    <row r="413" spans="1:15" x14ac:dyDescent="0.25">
      <c r="A413">
        <v>84</v>
      </c>
      <c r="B413" t="s">
        <v>17</v>
      </c>
      <c r="C413" t="s">
        <v>18</v>
      </c>
      <c r="D413" t="s">
        <v>16</v>
      </c>
      <c r="E413">
        <v>52.3</v>
      </c>
      <c r="F413">
        <v>276</v>
      </c>
      <c r="G413">
        <v>178</v>
      </c>
      <c r="H413">
        <v>86</v>
      </c>
      <c r="I413">
        <v>80</v>
      </c>
      <c r="J413">
        <v>62</v>
      </c>
      <c r="K413">
        <v>99</v>
      </c>
      <c r="L413">
        <v>18</v>
      </c>
      <c r="M413">
        <v>98.8</v>
      </c>
      <c r="N413">
        <v>0.735330424696088</v>
      </c>
      <c r="O413" s="28" t="str">
        <f t="shared" si="6"/>
        <v>Yes</v>
      </c>
    </row>
    <row r="414" spans="1:15" x14ac:dyDescent="0.25">
      <c r="A414">
        <v>81</v>
      </c>
      <c r="B414" t="s">
        <v>17</v>
      </c>
      <c r="C414" t="s">
        <v>20</v>
      </c>
      <c r="D414" t="s">
        <v>19</v>
      </c>
      <c r="E414">
        <v>92.9</v>
      </c>
      <c r="F414">
        <v>578</v>
      </c>
      <c r="G414">
        <v>119</v>
      </c>
      <c r="H414">
        <v>60</v>
      </c>
      <c r="I414">
        <v>35</v>
      </c>
      <c r="J414">
        <v>70</v>
      </c>
      <c r="K414">
        <v>97</v>
      </c>
      <c r="L414">
        <v>18</v>
      </c>
      <c r="M414">
        <v>96.8</v>
      </c>
      <c r="N414">
        <v>0.39800385855515003</v>
      </c>
      <c r="O414" s="28" t="str">
        <f t="shared" si="6"/>
        <v>No</v>
      </c>
    </row>
    <row r="415" spans="1:15" x14ac:dyDescent="0.25">
      <c r="A415">
        <v>68</v>
      </c>
      <c r="B415" t="s">
        <v>17</v>
      </c>
      <c r="C415" t="s">
        <v>15</v>
      </c>
      <c r="D415" t="s">
        <v>16</v>
      </c>
      <c r="E415">
        <v>44.8</v>
      </c>
      <c r="F415">
        <v>780</v>
      </c>
      <c r="G415">
        <v>114</v>
      </c>
      <c r="H415">
        <v>56</v>
      </c>
      <c r="I415">
        <v>99</v>
      </c>
      <c r="J415">
        <v>88</v>
      </c>
      <c r="K415">
        <v>92</v>
      </c>
      <c r="L415">
        <v>23</v>
      </c>
      <c r="M415">
        <v>98.1</v>
      </c>
      <c r="N415">
        <v>0.26231165152853497</v>
      </c>
      <c r="O415" s="28" t="str">
        <f t="shared" si="6"/>
        <v>No</v>
      </c>
    </row>
    <row r="416" spans="1:15" x14ac:dyDescent="0.25">
      <c r="A416">
        <v>89</v>
      </c>
      <c r="B416" t="s">
        <v>17</v>
      </c>
      <c r="C416" t="s">
        <v>20</v>
      </c>
      <c r="D416" t="s">
        <v>16</v>
      </c>
      <c r="E416">
        <v>61.8</v>
      </c>
      <c r="F416">
        <v>599</v>
      </c>
      <c r="G416">
        <v>134</v>
      </c>
      <c r="H416">
        <v>69</v>
      </c>
      <c r="I416">
        <v>38</v>
      </c>
      <c r="J416">
        <v>96</v>
      </c>
      <c r="K416">
        <v>96</v>
      </c>
      <c r="L416">
        <v>14</v>
      </c>
      <c r="M416">
        <v>98.4</v>
      </c>
      <c r="N416">
        <v>0.61924924914074697</v>
      </c>
      <c r="O416" s="28" t="str">
        <f t="shared" si="6"/>
        <v>Yes</v>
      </c>
    </row>
    <row r="417" spans="1:15" x14ac:dyDescent="0.25">
      <c r="A417">
        <v>80</v>
      </c>
      <c r="B417" t="s">
        <v>17</v>
      </c>
      <c r="C417" t="s">
        <v>20</v>
      </c>
      <c r="D417" t="s">
        <v>16</v>
      </c>
      <c r="E417">
        <v>68.400000000000006</v>
      </c>
      <c r="F417">
        <v>558</v>
      </c>
      <c r="G417">
        <v>114</v>
      </c>
      <c r="H417">
        <v>56</v>
      </c>
      <c r="I417">
        <v>102</v>
      </c>
      <c r="J417">
        <v>72</v>
      </c>
      <c r="K417">
        <v>94</v>
      </c>
      <c r="L417">
        <v>20</v>
      </c>
      <c r="M417">
        <v>97.9</v>
      </c>
      <c r="N417">
        <v>0.71058441432144004</v>
      </c>
      <c r="O417" s="28" t="str">
        <f t="shared" si="6"/>
        <v>Yes</v>
      </c>
    </row>
    <row r="418" spans="1:15" x14ac:dyDescent="0.25">
      <c r="A418">
        <v>75</v>
      </c>
      <c r="B418" t="s">
        <v>17</v>
      </c>
      <c r="C418" t="s">
        <v>20</v>
      </c>
      <c r="D418" t="s">
        <v>19</v>
      </c>
      <c r="E418">
        <v>2.6</v>
      </c>
      <c r="F418">
        <v>786</v>
      </c>
      <c r="G418">
        <v>122</v>
      </c>
      <c r="H418">
        <v>60</v>
      </c>
      <c r="I418">
        <v>30</v>
      </c>
      <c r="J418">
        <v>58</v>
      </c>
      <c r="K418">
        <v>94</v>
      </c>
      <c r="L418">
        <v>18</v>
      </c>
      <c r="M418">
        <v>96.8</v>
      </c>
      <c r="N418">
        <v>0.21915774960544601</v>
      </c>
      <c r="O418" s="28" t="str">
        <f t="shared" si="6"/>
        <v>No</v>
      </c>
    </row>
    <row r="419" spans="1:15" x14ac:dyDescent="0.25">
      <c r="A419">
        <v>89</v>
      </c>
      <c r="B419" t="s">
        <v>17</v>
      </c>
      <c r="C419" t="s">
        <v>18</v>
      </c>
      <c r="D419" t="s">
        <v>19</v>
      </c>
      <c r="E419">
        <v>63.6</v>
      </c>
      <c r="F419">
        <v>578</v>
      </c>
      <c r="G419">
        <v>126</v>
      </c>
      <c r="H419">
        <v>51</v>
      </c>
      <c r="I419">
        <v>61</v>
      </c>
      <c r="J419">
        <v>65</v>
      </c>
      <c r="K419">
        <v>97</v>
      </c>
      <c r="L419">
        <v>16</v>
      </c>
      <c r="M419">
        <v>98.2</v>
      </c>
      <c r="N419">
        <v>0.73503337411463099</v>
      </c>
      <c r="O419" s="28" t="str">
        <f t="shared" si="6"/>
        <v>Yes</v>
      </c>
    </row>
    <row r="420" spans="1:15" x14ac:dyDescent="0.25">
      <c r="A420">
        <v>76</v>
      </c>
      <c r="B420" t="s">
        <v>14</v>
      </c>
      <c r="C420" t="s">
        <v>20</v>
      </c>
      <c r="D420" t="s">
        <v>19</v>
      </c>
      <c r="E420">
        <v>18.399999999999999</v>
      </c>
      <c r="F420">
        <v>780</v>
      </c>
      <c r="G420">
        <v>164</v>
      </c>
      <c r="H420">
        <v>103</v>
      </c>
      <c r="I420">
        <v>43</v>
      </c>
      <c r="J420">
        <v>76</v>
      </c>
      <c r="K420">
        <v>100</v>
      </c>
      <c r="L420">
        <v>13</v>
      </c>
      <c r="M420">
        <v>97.3</v>
      </c>
      <c r="N420">
        <v>0.266366282674313</v>
      </c>
      <c r="O420" s="28" t="str">
        <f t="shared" si="6"/>
        <v>No</v>
      </c>
    </row>
    <row r="421" spans="1:15" x14ac:dyDescent="0.25">
      <c r="A421">
        <v>79</v>
      </c>
      <c r="B421" t="s">
        <v>17</v>
      </c>
      <c r="C421" t="s">
        <v>20</v>
      </c>
      <c r="D421" t="s">
        <v>16</v>
      </c>
      <c r="E421">
        <v>58.3</v>
      </c>
      <c r="F421">
        <v>428</v>
      </c>
      <c r="G421">
        <v>123</v>
      </c>
      <c r="H421">
        <v>80</v>
      </c>
      <c r="I421">
        <v>74</v>
      </c>
      <c r="J421">
        <v>65</v>
      </c>
      <c r="K421">
        <v>96</v>
      </c>
      <c r="L421">
        <v>16</v>
      </c>
      <c r="M421">
        <v>97.2</v>
      </c>
      <c r="N421">
        <v>0.41397155440845401</v>
      </c>
      <c r="O421" s="28" t="str">
        <f t="shared" si="6"/>
        <v>Yes</v>
      </c>
    </row>
    <row r="422" spans="1:15" x14ac:dyDescent="0.25">
      <c r="A422">
        <v>51</v>
      </c>
      <c r="B422" t="s">
        <v>14</v>
      </c>
      <c r="C422" t="s">
        <v>22</v>
      </c>
      <c r="D422" t="s">
        <v>16</v>
      </c>
      <c r="E422">
        <v>66.599999999999994</v>
      </c>
      <c r="F422">
        <v>578</v>
      </c>
      <c r="G422">
        <v>135</v>
      </c>
      <c r="H422">
        <v>65</v>
      </c>
      <c r="I422">
        <v>47</v>
      </c>
      <c r="J422">
        <v>74</v>
      </c>
      <c r="K422">
        <v>94</v>
      </c>
      <c r="L422">
        <v>16</v>
      </c>
      <c r="M422">
        <v>98.1</v>
      </c>
      <c r="N422">
        <v>0.46454145015685799</v>
      </c>
      <c r="O422" s="28" t="str">
        <f t="shared" si="6"/>
        <v>Yes</v>
      </c>
    </row>
    <row r="423" spans="1:15" x14ac:dyDescent="0.25">
      <c r="A423">
        <v>72</v>
      </c>
      <c r="B423" t="s">
        <v>14</v>
      </c>
      <c r="C423" t="s">
        <v>20</v>
      </c>
      <c r="D423" t="s">
        <v>19</v>
      </c>
      <c r="E423">
        <v>42</v>
      </c>
      <c r="F423">
        <v>780</v>
      </c>
      <c r="G423">
        <v>119</v>
      </c>
      <c r="H423">
        <v>76</v>
      </c>
      <c r="I423">
        <v>71</v>
      </c>
      <c r="J423">
        <v>61</v>
      </c>
      <c r="K423">
        <v>96</v>
      </c>
      <c r="L423">
        <v>18</v>
      </c>
      <c r="M423">
        <v>97.2</v>
      </c>
      <c r="N423">
        <v>0.26047781169610001</v>
      </c>
      <c r="O423" s="28" t="str">
        <f t="shared" si="6"/>
        <v>No</v>
      </c>
    </row>
    <row r="424" spans="1:15" x14ac:dyDescent="0.25">
      <c r="A424">
        <v>54</v>
      </c>
      <c r="B424" t="s">
        <v>17</v>
      </c>
      <c r="C424" t="s">
        <v>15</v>
      </c>
      <c r="D424" t="s">
        <v>19</v>
      </c>
      <c r="E424">
        <v>63.6</v>
      </c>
      <c r="F424">
        <v>789</v>
      </c>
      <c r="G424">
        <v>122</v>
      </c>
      <c r="H424">
        <v>73</v>
      </c>
      <c r="I424">
        <v>81</v>
      </c>
      <c r="J424">
        <v>52</v>
      </c>
      <c r="K424">
        <v>98</v>
      </c>
      <c r="L424">
        <v>14</v>
      </c>
      <c r="M424">
        <v>97.2</v>
      </c>
      <c r="N424">
        <v>0.28254115879685798</v>
      </c>
      <c r="O424" s="28" t="str">
        <f t="shared" si="6"/>
        <v>No</v>
      </c>
    </row>
    <row r="425" spans="1:15" x14ac:dyDescent="0.25">
      <c r="A425">
        <v>71</v>
      </c>
      <c r="B425" t="s">
        <v>17</v>
      </c>
      <c r="C425" t="s">
        <v>18</v>
      </c>
      <c r="D425" t="s">
        <v>16</v>
      </c>
      <c r="E425">
        <v>64.599999999999994</v>
      </c>
      <c r="F425">
        <v>780</v>
      </c>
      <c r="G425">
        <v>183</v>
      </c>
      <c r="H425">
        <v>85</v>
      </c>
      <c r="I425">
        <v>41</v>
      </c>
      <c r="J425">
        <v>84</v>
      </c>
      <c r="K425">
        <v>95</v>
      </c>
      <c r="L425">
        <v>19</v>
      </c>
      <c r="M425">
        <v>99.3</v>
      </c>
      <c r="N425">
        <v>0.52717629373346397</v>
      </c>
      <c r="O425" s="28" t="str">
        <f t="shared" si="6"/>
        <v>Yes</v>
      </c>
    </row>
    <row r="426" spans="1:15" x14ac:dyDescent="0.25">
      <c r="A426">
        <v>89</v>
      </c>
      <c r="B426" t="s">
        <v>17</v>
      </c>
      <c r="C426" t="s">
        <v>20</v>
      </c>
      <c r="D426" t="s">
        <v>16</v>
      </c>
      <c r="E426">
        <v>40.700000000000003</v>
      </c>
      <c r="F426">
        <v>276</v>
      </c>
      <c r="G426">
        <v>131</v>
      </c>
      <c r="H426">
        <v>62</v>
      </c>
      <c r="I426">
        <v>28</v>
      </c>
      <c r="J426">
        <v>62</v>
      </c>
      <c r="K426">
        <v>100</v>
      </c>
      <c r="L426">
        <v>12</v>
      </c>
      <c r="M426">
        <v>97.2</v>
      </c>
      <c r="N426">
        <v>0.55011894709634801</v>
      </c>
      <c r="O426" s="28" t="str">
        <f t="shared" si="6"/>
        <v>Yes</v>
      </c>
    </row>
    <row r="427" spans="1:15" x14ac:dyDescent="0.25">
      <c r="A427">
        <v>57</v>
      </c>
      <c r="B427" t="s">
        <v>17</v>
      </c>
      <c r="C427" t="s">
        <v>20</v>
      </c>
      <c r="D427" t="s">
        <v>16</v>
      </c>
      <c r="E427">
        <v>72.400000000000006</v>
      </c>
      <c r="F427">
        <v>786</v>
      </c>
      <c r="G427">
        <v>154</v>
      </c>
      <c r="H427">
        <v>102</v>
      </c>
      <c r="I427">
        <v>43</v>
      </c>
      <c r="J427">
        <v>107</v>
      </c>
      <c r="K427">
        <v>100</v>
      </c>
      <c r="L427">
        <v>20</v>
      </c>
      <c r="M427">
        <v>98.1</v>
      </c>
      <c r="N427">
        <v>0.192112077941679</v>
      </c>
      <c r="O427" s="28" t="str">
        <f t="shared" si="6"/>
        <v>No</v>
      </c>
    </row>
    <row r="428" spans="1:15" x14ac:dyDescent="0.25">
      <c r="A428">
        <v>63</v>
      </c>
      <c r="B428" t="s">
        <v>14</v>
      </c>
      <c r="C428" t="s">
        <v>20</v>
      </c>
      <c r="D428" t="s">
        <v>19</v>
      </c>
      <c r="E428">
        <v>36.200000000000003</v>
      </c>
      <c r="F428">
        <v>782</v>
      </c>
      <c r="G428">
        <v>112</v>
      </c>
      <c r="H428">
        <v>64</v>
      </c>
      <c r="I428">
        <v>24</v>
      </c>
      <c r="J428">
        <v>96</v>
      </c>
      <c r="K428">
        <v>97</v>
      </c>
      <c r="L428">
        <v>16</v>
      </c>
      <c r="M428">
        <v>97.5</v>
      </c>
      <c r="N428">
        <v>0.43062201140261103</v>
      </c>
      <c r="O428" s="28" t="str">
        <f t="shared" si="6"/>
        <v>Yes</v>
      </c>
    </row>
    <row r="429" spans="1:15" x14ac:dyDescent="0.25">
      <c r="A429">
        <v>65</v>
      </c>
      <c r="B429" t="s">
        <v>14</v>
      </c>
      <c r="C429" t="s">
        <v>20</v>
      </c>
      <c r="D429" t="s">
        <v>16</v>
      </c>
      <c r="E429">
        <v>124.1</v>
      </c>
      <c r="F429">
        <v>276</v>
      </c>
      <c r="G429">
        <v>158</v>
      </c>
      <c r="H429">
        <v>75</v>
      </c>
      <c r="I429">
        <v>46</v>
      </c>
      <c r="J429">
        <v>68</v>
      </c>
      <c r="K429">
        <v>99</v>
      </c>
      <c r="L429">
        <v>20</v>
      </c>
      <c r="M429">
        <v>98.6</v>
      </c>
      <c r="N429">
        <v>0.56539007582424505</v>
      </c>
      <c r="O429" s="28" t="str">
        <f t="shared" si="6"/>
        <v>Yes</v>
      </c>
    </row>
    <row r="430" spans="1:15" x14ac:dyDescent="0.25">
      <c r="A430">
        <v>48</v>
      </c>
      <c r="B430" t="s">
        <v>17</v>
      </c>
      <c r="C430" t="s">
        <v>18</v>
      </c>
      <c r="D430" t="s">
        <v>19</v>
      </c>
      <c r="E430">
        <v>20.9</v>
      </c>
      <c r="F430">
        <v>789</v>
      </c>
      <c r="G430">
        <v>119</v>
      </c>
      <c r="H430">
        <v>66</v>
      </c>
      <c r="I430">
        <v>105</v>
      </c>
      <c r="J430">
        <v>80</v>
      </c>
      <c r="K430">
        <v>100</v>
      </c>
      <c r="L430">
        <v>17</v>
      </c>
      <c r="M430">
        <v>97.5</v>
      </c>
      <c r="N430">
        <v>0.49984163232360002</v>
      </c>
      <c r="O430" s="28" t="str">
        <f t="shared" si="6"/>
        <v>Yes</v>
      </c>
    </row>
    <row r="431" spans="1:15" x14ac:dyDescent="0.25">
      <c r="A431">
        <v>54</v>
      </c>
      <c r="B431" t="s">
        <v>14</v>
      </c>
      <c r="C431" t="s">
        <v>18</v>
      </c>
      <c r="D431" t="s">
        <v>16</v>
      </c>
      <c r="E431">
        <v>161.19999999999999</v>
      </c>
      <c r="F431">
        <v>789</v>
      </c>
      <c r="G431">
        <v>134</v>
      </c>
      <c r="H431">
        <v>86</v>
      </c>
      <c r="I431">
        <v>53</v>
      </c>
      <c r="J431">
        <v>70</v>
      </c>
      <c r="K431">
        <v>95</v>
      </c>
      <c r="L431">
        <v>22</v>
      </c>
      <c r="M431">
        <v>98.6</v>
      </c>
      <c r="N431">
        <v>0.55827793606640697</v>
      </c>
      <c r="O431" s="28" t="str">
        <f t="shared" si="6"/>
        <v>Yes</v>
      </c>
    </row>
    <row r="432" spans="1:15" x14ac:dyDescent="0.25">
      <c r="A432">
        <v>85</v>
      </c>
      <c r="B432" t="s">
        <v>14</v>
      </c>
      <c r="C432" t="s">
        <v>20</v>
      </c>
      <c r="D432" t="s">
        <v>19</v>
      </c>
      <c r="E432">
        <v>45.5</v>
      </c>
      <c r="F432">
        <v>486</v>
      </c>
      <c r="G432">
        <v>125</v>
      </c>
      <c r="H432">
        <v>69</v>
      </c>
      <c r="I432">
        <v>35</v>
      </c>
      <c r="J432">
        <v>69</v>
      </c>
      <c r="K432">
        <v>94</v>
      </c>
      <c r="L432">
        <v>20</v>
      </c>
      <c r="M432">
        <v>99.7</v>
      </c>
      <c r="N432">
        <v>0.67930737820665099</v>
      </c>
      <c r="O432" s="28" t="str">
        <f t="shared" si="6"/>
        <v>Yes</v>
      </c>
    </row>
    <row r="433" spans="1:15" x14ac:dyDescent="0.25">
      <c r="A433">
        <v>53</v>
      </c>
      <c r="B433" t="s">
        <v>14</v>
      </c>
      <c r="C433" t="s">
        <v>18</v>
      </c>
      <c r="D433" t="s">
        <v>16</v>
      </c>
      <c r="E433">
        <v>64.2</v>
      </c>
      <c r="F433">
        <v>789</v>
      </c>
      <c r="G433">
        <v>145</v>
      </c>
      <c r="H433">
        <v>101</v>
      </c>
      <c r="I433">
        <v>55</v>
      </c>
      <c r="J433">
        <v>99</v>
      </c>
      <c r="K433">
        <v>96</v>
      </c>
      <c r="L433">
        <v>16</v>
      </c>
      <c r="M433">
        <v>98.6</v>
      </c>
      <c r="N433">
        <v>0.564681001673353</v>
      </c>
      <c r="O433" s="28" t="str">
        <f t="shared" si="6"/>
        <v>Yes</v>
      </c>
    </row>
    <row r="434" spans="1:15" x14ac:dyDescent="0.25">
      <c r="A434">
        <v>61</v>
      </c>
      <c r="B434" t="s">
        <v>14</v>
      </c>
      <c r="C434" t="s">
        <v>21</v>
      </c>
      <c r="D434" t="s">
        <v>19</v>
      </c>
      <c r="E434">
        <v>23.1</v>
      </c>
      <c r="F434">
        <v>486</v>
      </c>
      <c r="G434">
        <v>114</v>
      </c>
      <c r="H434">
        <v>73</v>
      </c>
      <c r="I434">
        <v>66</v>
      </c>
      <c r="J434">
        <v>56</v>
      </c>
      <c r="K434">
        <v>97</v>
      </c>
      <c r="L434">
        <v>15</v>
      </c>
      <c r="M434">
        <v>99.7</v>
      </c>
      <c r="N434">
        <v>0.62856739917895099</v>
      </c>
      <c r="O434" s="28" t="str">
        <f t="shared" si="6"/>
        <v>Yes</v>
      </c>
    </row>
    <row r="435" spans="1:15" x14ac:dyDescent="0.25">
      <c r="A435">
        <v>62</v>
      </c>
      <c r="B435" t="s">
        <v>17</v>
      </c>
      <c r="C435" t="s">
        <v>22</v>
      </c>
      <c r="D435" t="s">
        <v>16</v>
      </c>
      <c r="E435">
        <v>136.80000000000001</v>
      </c>
      <c r="F435">
        <v>276</v>
      </c>
      <c r="G435">
        <v>118</v>
      </c>
      <c r="H435">
        <v>60</v>
      </c>
      <c r="I435">
        <v>50</v>
      </c>
      <c r="J435">
        <v>99</v>
      </c>
      <c r="K435">
        <v>95</v>
      </c>
      <c r="L435">
        <v>18</v>
      </c>
      <c r="M435">
        <v>99.1</v>
      </c>
      <c r="N435">
        <v>0.53455647763870495</v>
      </c>
      <c r="O435" s="28" t="str">
        <f t="shared" si="6"/>
        <v>Yes</v>
      </c>
    </row>
    <row r="436" spans="1:15" x14ac:dyDescent="0.25">
      <c r="A436">
        <v>89</v>
      </c>
      <c r="B436" t="s">
        <v>14</v>
      </c>
      <c r="C436" t="s">
        <v>20</v>
      </c>
      <c r="D436" t="s">
        <v>19</v>
      </c>
      <c r="E436">
        <v>15</v>
      </c>
      <c r="F436">
        <v>780</v>
      </c>
      <c r="G436">
        <v>107</v>
      </c>
      <c r="H436">
        <v>65</v>
      </c>
      <c r="I436">
        <v>38</v>
      </c>
      <c r="J436">
        <v>95</v>
      </c>
      <c r="K436">
        <v>96</v>
      </c>
      <c r="L436">
        <v>17</v>
      </c>
      <c r="M436">
        <v>97.5</v>
      </c>
      <c r="N436">
        <v>0.32444871994774299</v>
      </c>
      <c r="O436" s="28" t="str">
        <f t="shared" si="6"/>
        <v>No</v>
      </c>
    </row>
    <row r="437" spans="1:15" x14ac:dyDescent="0.25">
      <c r="A437">
        <v>61</v>
      </c>
      <c r="B437" t="s">
        <v>14</v>
      </c>
      <c r="C437" t="s">
        <v>20</v>
      </c>
      <c r="D437" t="s">
        <v>16</v>
      </c>
      <c r="E437">
        <v>97.9</v>
      </c>
      <c r="F437">
        <v>599</v>
      </c>
      <c r="G437">
        <v>86</v>
      </c>
      <c r="H437">
        <v>53</v>
      </c>
      <c r="I437">
        <v>69</v>
      </c>
      <c r="J437">
        <v>82</v>
      </c>
      <c r="K437">
        <v>100</v>
      </c>
      <c r="L437">
        <v>22</v>
      </c>
      <c r="M437">
        <v>97.5</v>
      </c>
      <c r="N437">
        <v>0.58729728562539196</v>
      </c>
      <c r="O437" s="28" t="str">
        <f t="shared" si="6"/>
        <v>Yes</v>
      </c>
    </row>
    <row r="438" spans="1:15" x14ac:dyDescent="0.25">
      <c r="A438">
        <v>67</v>
      </c>
      <c r="B438" t="s">
        <v>17</v>
      </c>
      <c r="C438" t="s">
        <v>20</v>
      </c>
      <c r="D438" t="s">
        <v>16</v>
      </c>
      <c r="E438">
        <v>103.6</v>
      </c>
      <c r="F438">
        <v>276</v>
      </c>
      <c r="G438">
        <v>166</v>
      </c>
      <c r="H438">
        <v>89</v>
      </c>
      <c r="I438">
        <v>31</v>
      </c>
      <c r="J438">
        <v>90</v>
      </c>
      <c r="K438">
        <v>99</v>
      </c>
      <c r="L438">
        <v>16</v>
      </c>
      <c r="M438">
        <v>96.6</v>
      </c>
      <c r="N438">
        <v>0.40824448867963697</v>
      </c>
      <c r="O438" s="28" t="str">
        <f t="shared" si="6"/>
        <v>Yes</v>
      </c>
    </row>
    <row r="439" spans="1:15" x14ac:dyDescent="0.25">
      <c r="A439">
        <v>38</v>
      </c>
      <c r="B439" t="s">
        <v>14</v>
      </c>
      <c r="C439" t="s">
        <v>15</v>
      </c>
      <c r="D439" t="s">
        <v>16</v>
      </c>
      <c r="E439">
        <v>126.7</v>
      </c>
      <c r="F439">
        <v>276</v>
      </c>
      <c r="G439">
        <v>136</v>
      </c>
      <c r="H439">
        <v>81</v>
      </c>
      <c r="I439">
        <v>44</v>
      </c>
      <c r="J439">
        <v>76</v>
      </c>
      <c r="K439">
        <v>91</v>
      </c>
      <c r="L439">
        <v>16</v>
      </c>
      <c r="M439">
        <v>97.7</v>
      </c>
      <c r="N439">
        <v>0.50946659687872198</v>
      </c>
      <c r="O439" s="28" t="str">
        <f t="shared" si="6"/>
        <v>Yes</v>
      </c>
    </row>
    <row r="440" spans="1:15" x14ac:dyDescent="0.25">
      <c r="A440">
        <v>75</v>
      </c>
      <c r="B440" t="s">
        <v>17</v>
      </c>
      <c r="C440" t="s">
        <v>20</v>
      </c>
      <c r="D440" t="s">
        <v>16</v>
      </c>
      <c r="E440">
        <v>24.2</v>
      </c>
      <c r="F440">
        <v>428</v>
      </c>
      <c r="G440">
        <v>121</v>
      </c>
      <c r="H440">
        <v>103</v>
      </c>
      <c r="I440">
        <v>66</v>
      </c>
      <c r="J440">
        <v>99</v>
      </c>
      <c r="K440">
        <v>99</v>
      </c>
      <c r="L440">
        <v>22</v>
      </c>
      <c r="M440">
        <v>97.5</v>
      </c>
      <c r="N440">
        <v>0.34752084807209399</v>
      </c>
      <c r="O440" s="28" t="str">
        <f t="shared" si="6"/>
        <v>No</v>
      </c>
    </row>
    <row r="441" spans="1:15" x14ac:dyDescent="0.25">
      <c r="A441">
        <v>86</v>
      </c>
      <c r="B441" t="s">
        <v>14</v>
      </c>
      <c r="C441" t="s">
        <v>20</v>
      </c>
      <c r="D441" t="s">
        <v>19</v>
      </c>
      <c r="E441">
        <v>87.8</v>
      </c>
      <c r="F441">
        <v>578</v>
      </c>
      <c r="G441">
        <v>161</v>
      </c>
      <c r="H441">
        <v>77</v>
      </c>
      <c r="I441">
        <v>60</v>
      </c>
      <c r="J441">
        <v>59</v>
      </c>
      <c r="K441">
        <v>96</v>
      </c>
      <c r="L441">
        <v>18</v>
      </c>
      <c r="M441">
        <v>98.4</v>
      </c>
      <c r="N441">
        <v>0.49378900836287498</v>
      </c>
      <c r="O441" s="28" t="str">
        <f t="shared" si="6"/>
        <v>Yes</v>
      </c>
    </row>
    <row r="442" spans="1:15" x14ac:dyDescent="0.25">
      <c r="A442">
        <v>61</v>
      </c>
      <c r="B442" t="s">
        <v>14</v>
      </c>
      <c r="C442" t="s">
        <v>21</v>
      </c>
      <c r="D442" t="s">
        <v>16</v>
      </c>
      <c r="E442">
        <v>48.4</v>
      </c>
      <c r="F442">
        <v>786</v>
      </c>
      <c r="G442">
        <v>155</v>
      </c>
      <c r="H442">
        <v>85</v>
      </c>
      <c r="I442">
        <v>70</v>
      </c>
      <c r="J442">
        <v>78</v>
      </c>
      <c r="K442">
        <v>99</v>
      </c>
      <c r="L442">
        <v>15</v>
      </c>
      <c r="M442">
        <v>100</v>
      </c>
      <c r="N442">
        <v>0.28712336871217897</v>
      </c>
      <c r="O442" s="28" t="str">
        <f t="shared" si="6"/>
        <v>No</v>
      </c>
    </row>
    <row r="443" spans="1:15" x14ac:dyDescent="0.25">
      <c r="A443">
        <v>22</v>
      </c>
      <c r="B443" t="s">
        <v>14</v>
      </c>
      <c r="C443" t="s">
        <v>18</v>
      </c>
      <c r="D443" t="s">
        <v>16</v>
      </c>
      <c r="E443">
        <v>48.2</v>
      </c>
      <c r="F443">
        <v>599</v>
      </c>
      <c r="G443">
        <v>107</v>
      </c>
      <c r="H443">
        <v>51</v>
      </c>
      <c r="I443">
        <v>82</v>
      </c>
      <c r="J443">
        <v>80</v>
      </c>
      <c r="K443">
        <v>97</v>
      </c>
      <c r="L443">
        <v>16</v>
      </c>
      <c r="M443">
        <v>97.9</v>
      </c>
      <c r="N443">
        <v>0.78637442778195799</v>
      </c>
      <c r="O443" s="28" t="str">
        <f t="shared" si="6"/>
        <v>Yes</v>
      </c>
    </row>
    <row r="444" spans="1:15" x14ac:dyDescent="0.25">
      <c r="A444">
        <v>39</v>
      </c>
      <c r="B444" t="s">
        <v>14</v>
      </c>
      <c r="C444" t="s">
        <v>20</v>
      </c>
      <c r="D444" t="s">
        <v>19</v>
      </c>
      <c r="E444">
        <v>49.3</v>
      </c>
      <c r="F444">
        <v>789</v>
      </c>
      <c r="G444">
        <v>93</v>
      </c>
      <c r="H444">
        <v>56</v>
      </c>
      <c r="I444">
        <v>74</v>
      </c>
      <c r="J444">
        <v>64</v>
      </c>
      <c r="K444">
        <v>99</v>
      </c>
      <c r="L444">
        <v>20</v>
      </c>
      <c r="M444">
        <v>96.8</v>
      </c>
      <c r="N444">
        <v>0.28749395509475301</v>
      </c>
      <c r="O444" s="28" t="str">
        <f t="shared" si="6"/>
        <v>No</v>
      </c>
    </row>
    <row r="445" spans="1:15" x14ac:dyDescent="0.25">
      <c r="A445">
        <v>23</v>
      </c>
      <c r="B445" t="s">
        <v>14</v>
      </c>
      <c r="C445" t="s">
        <v>21</v>
      </c>
      <c r="D445" t="s">
        <v>16</v>
      </c>
      <c r="E445">
        <v>71.7</v>
      </c>
      <c r="F445">
        <v>577</v>
      </c>
      <c r="G445">
        <v>113</v>
      </c>
      <c r="H445">
        <v>95</v>
      </c>
      <c r="I445">
        <v>81</v>
      </c>
      <c r="J445">
        <v>76</v>
      </c>
      <c r="K445">
        <v>97</v>
      </c>
      <c r="L445">
        <v>16</v>
      </c>
      <c r="M445">
        <v>98.2</v>
      </c>
      <c r="N445">
        <v>0.66906243103121898</v>
      </c>
      <c r="O445" s="28" t="str">
        <f t="shared" si="6"/>
        <v>Yes</v>
      </c>
    </row>
    <row r="446" spans="1:15" x14ac:dyDescent="0.25">
      <c r="A446">
        <v>87</v>
      </c>
      <c r="B446" t="s">
        <v>17</v>
      </c>
      <c r="C446" t="s">
        <v>18</v>
      </c>
      <c r="D446" t="s">
        <v>19</v>
      </c>
      <c r="E446">
        <v>62.1</v>
      </c>
      <c r="F446">
        <v>780</v>
      </c>
      <c r="G446">
        <v>104</v>
      </c>
      <c r="H446">
        <v>52</v>
      </c>
      <c r="I446">
        <v>58</v>
      </c>
      <c r="J446">
        <v>96</v>
      </c>
      <c r="K446">
        <v>94</v>
      </c>
      <c r="L446">
        <v>20</v>
      </c>
      <c r="M446">
        <v>97.8</v>
      </c>
      <c r="N446">
        <v>0.53052324009894003</v>
      </c>
      <c r="O446" s="28" t="str">
        <f t="shared" si="6"/>
        <v>Yes</v>
      </c>
    </row>
    <row r="447" spans="1:15" x14ac:dyDescent="0.25">
      <c r="A447">
        <v>89</v>
      </c>
      <c r="B447" t="s">
        <v>14</v>
      </c>
      <c r="C447" t="s">
        <v>15</v>
      </c>
      <c r="D447" t="s">
        <v>16</v>
      </c>
      <c r="E447">
        <v>69.099999999999994</v>
      </c>
      <c r="F447">
        <v>428</v>
      </c>
      <c r="G447">
        <v>140</v>
      </c>
      <c r="H447">
        <v>65</v>
      </c>
      <c r="I447">
        <v>32</v>
      </c>
      <c r="J447">
        <v>94</v>
      </c>
      <c r="K447">
        <v>92</v>
      </c>
      <c r="L447">
        <v>18</v>
      </c>
      <c r="M447">
        <v>99.1</v>
      </c>
      <c r="N447">
        <v>0.66187329550567198</v>
      </c>
      <c r="O447" s="28" t="str">
        <f t="shared" si="6"/>
        <v>Yes</v>
      </c>
    </row>
    <row r="448" spans="1:15" x14ac:dyDescent="0.25">
      <c r="A448">
        <v>29</v>
      </c>
      <c r="B448" t="s">
        <v>17</v>
      </c>
      <c r="C448" t="s">
        <v>22</v>
      </c>
      <c r="D448" t="s">
        <v>16</v>
      </c>
      <c r="E448">
        <v>89.6</v>
      </c>
      <c r="F448">
        <v>789</v>
      </c>
      <c r="G448">
        <v>155</v>
      </c>
      <c r="H448">
        <v>87</v>
      </c>
      <c r="I448">
        <v>101</v>
      </c>
      <c r="J448">
        <v>89</v>
      </c>
      <c r="K448">
        <v>99</v>
      </c>
      <c r="L448">
        <v>16</v>
      </c>
      <c r="M448">
        <v>97.7</v>
      </c>
      <c r="N448">
        <v>0.22501376524584801</v>
      </c>
      <c r="O448" s="28" t="str">
        <f t="shared" si="6"/>
        <v>No</v>
      </c>
    </row>
    <row r="449" spans="1:15" x14ac:dyDescent="0.25">
      <c r="A449">
        <v>72</v>
      </c>
      <c r="B449" t="s">
        <v>17</v>
      </c>
      <c r="C449" t="s">
        <v>20</v>
      </c>
      <c r="D449" t="s">
        <v>19</v>
      </c>
      <c r="E449">
        <v>59.8</v>
      </c>
      <c r="F449">
        <v>789</v>
      </c>
      <c r="G449">
        <v>132</v>
      </c>
      <c r="H449">
        <v>63</v>
      </c>
      <c r="I449">
        <v>43</v>
      </c>
      <c r="J449">
        <v>91</v>
      </c>
      <c r="K449">
        <v>95</v>
      </c>
      <c r="L449">
        <v>16</v>
      </c>
      <c r="M449">
        <v>96.3</v>
      </c>
      <c r="N449">
        <v>0.27226776915694501</v>
      </c>
      <c r="O449" s="28" t="str">
        <f t="shared" si="6"/>
        <v>No</v>
      </c>
    </row>
    <row r="450" spans="1:15" x14ac:dyDescent="0.25">
      <c r="A450">
        <v>67</v>
      </c>
      <c r="B450" t="s">
        <v>17</v>
      </c>
      <c r="C450" t="s">
        <v>18</v>
      </c>
      <c r="D450" t="s">
        <v>19</v>
      </c>
      <c r="E450">
        <v>36.299999999999997</v>
      </c>
      <c r="F450">
        <v>786</v>
      </c>
      <c r="G450">
        <v>169</v>
      </c>
      <c r="H450">
        <v>85</v>
      </c>
      <c r="I450">
        <v>38</v>
      </c>
      <c r="J450">
        <v>76</v>
      </c>
      <c r="K450">
        <v>99</v>
      </c>
      <c r="L450">
        <v>17</v>
      </c>
      <c r="M450">
        <v>98.6</v>
      </c>
      <c r="N450">
        <v>0.45732315022929498</v>
      </c>
      <c r="O450" s="28" t="str">
        <f t="shared" si="6"/>
        <v>Yes</v>
      </c>
    </row>
    <row r="451" spans="1:15" x14ac:dyDescent="0.25">
      <c r="A451">
        <v>83</v>
      </c>
      <c r="B451" t="s">
        <v>14</v>
      </c>
      <c r="C451" t="s">
        <v>18</v>
      </c>
      <c r="D451" t="s">
        <v>19</v>
      </c>
      <c r="E451">
        <v>105.3</v>
      </c>
      <c r="F451">
        <v>780</v>
      </c>
      <c r="G451">
        <v>169</v>
      </c>
      <c r="H451">
        <v>72</v>
      </c>
      <c r="I451">
        <v>63</v>
      </c>
      <c r="J451">
        <v>74</v>
      </c>
      <c r="K451">
        <v>98</v>
      </c>
      <c r="L451">
        <v>18</v>
      </c>
      <c r="M451">
        <v>97.9</v>
      </c>
      <c r="N451">
        <v>0.58150451559340199</v>
      </c>
      <c r="O451" s="28" t="str">
        <f t="shared" ref="O451:O514" si="7">IF(N451&gt;=$P$1,"Yes","No")</f>
        <v>Yes</v>
      </c>
    </row>
    <row r="452" spans="1:15" x14ac:dyDescent="0.25">
      <c r="A452">
        <v>30</v>
      </c>
      <c r="B452" t="s">
        <v>17</v>
      </c>
      <c r="C452" t="s">
        <v>22</v>
      </c>
      <c r="D452" t="s">
        <v>19</v>
      </c>
      <c r="E452">
        <v>20</v>
      </c>
      <c r="F452">
        <v>786</v>
      </c>
      <c r="G452">
        <v>152</v>
      </c>
      <c r="H452">
        <v>59</v>
      </c>
      <c r="I452">
        <v>59</v>
      </c>
      <c r="J452">
        <v>95</v>
      </c>
      <c r="K452">
        <v>100</v>
      </c>
      <c r="L452">
        <v>18</v>
      </c>
      <c r="M452">
        <v>98.1</v>
      </c>
      <c r="N452">
        <v>0.22390634733720799</v>
      </c>
      <c r="O452" s="28" t="str">
        <f t="shared" si="7"/>
        <v>No</v>
      </c>
    </row>
    <row r="453" spans="1:15" x14ac:dyDescent="0.25">
      <c r="A453">
        <v>57</v>
      </c>
      <c r="B453" t="s">
        <v>17</v>
      </c>
      <c r="C453" t="s">
        <v>15</v>
      </c>
      <c r="D453" t="s">
        <v>19</v>
      </c>
      <c r="E453">
        <v>31.1</v>
      </c>
      <c r="F453">
        <v>786</v>
      </c>
      <c r="G453">
        <v>145</v>
      </c>
      <c r="H453">
        <v>79</v>
      </c>
      <c r="I453">
        <v>60</v>
      </c>
      <c r="J453">
        <v>67</v>
      </c>
      <c r="K453">
        <v>97</v>
      </c>
      <c r="L453">
        <v>15</v>
      </c>
      <c r="M453">
        <v>97.9</v>
      </c>
      <c r="N453">
        <v>0.234889113739673</v>
      </c>
      <c r="O453" s="28" t="str">
        <f t="shared" si="7"/>
        <v>No</v>
      </c>
    </row>
    <row r="454" spans="1:15" x14ac:dyDescent="0.25">
      <c r="A454">
        <v>83</v>
      </c>
      <c r="B454" t="s">
        <v>17</v>
      </c>
      <c r="C454" t="s">
        <v>20</v>
      </c>
      <c r="D454" t="s">
        <v>19</v>
      </c>
      <c r="E454">
        <v>18.399999999999999</v>
      </c>
      <c r="F454">
        <v>782</v>
      </c>
      <c r="G454">
        <v>196</v>
      </c>
      <c r="H454">
        <v>106</v>
      </c>
      <c r="I454">
        <v>53</v>
      </c>
      <c r="J454">
        <v>88</v>
      </c>
      <c r="K454">
        <v>93</v>
      </c>
      <c r="L454">
        <v>18</v>
      </c>
      <c r="M454">
        <v>97.2</v>
      </c>
      <c r="N454">
        <v>0.27422583548358498</v>
      </c>
      <c r="O454" s="28" t="str">
        <f t="shared" si="7"/>
        <v>No</v>
      </c>
    </row>
    <row r="455" spans="1:15" x14ac:dyDescent="0.25">
      <c r="A455">
        <v>89</v>
      </c>
      <c r="B455" t="s">
        <v>14</v>
      </c>
      <c r="C455" t="s">
        <v>20</v>
      </c>
      <c r="D455" t="s">
        <v>19</v>
      </c>
      <c r="E455">
        <v>21.4</v>
      </c>
      <c r="F455">
        <v>486</v>
      </c>
      <c r="G455">
        <v>98</v>
      </c>
      <c r="H455">
        <v>60</v>
      </c>
      <c r="I455">
        <v>60</v>
      </c>
      <c r="J455">
        <v>74</v>
      </c>
      <c r="K455">
        <v>98</v>
      </c>
      <c r="L455">
        <v>18</v>
      </c>
      <c r="M455">
        <v>97.9</v>
      </c>
      <c r="N455">
        <v>0.63934522206121003</v>
      </c>
      <c r="O455" s="28" t="str">
        <f t="shared" si="7"/>
        <v>Yes</v>
      </c>
    </row>
    <row r="456" spans="1:15" x14ac:dyDescent="0.25">
      <c r="A456">
        <v>54</v>
      </c>
      <c r="B456" t="s">
        <v>17</v>
      </c>
      <c r="C456" t="s">
        <v>22</v>
      </c>
      <c r="D456" t="s">
        <v>19</v>
      </c>
      <c r="E456">
        <v>31.6</v>
      </c>
      <c r="F456">
        <v>786</v>
      </c>
      <c r="G456">
        <v>148</v>
      </c>
      <c r="H456">
        <v>94</v>
      </c>
      <c r="I456">
        <v>77</v>
      </c>
      <c r="J456">
        <v>101</v>
      </c>
      <c r="K456">
        <v>96</v>
      </c>
      <c r="L456">
        <v>18</v>
      </c>
      <c r="M456">
        <v>98.2</v>
      </c>
      <c r="N456">
        <v>0.18761967063336399</v>
      </c>
      <c r="O456" s="28" t="str">
        <f t="shared" si="7"/>
        <v>No</v>
      </c>
    </row>
    <row r="457" spans="1:15" x14ac:dyDescent="0.25">
      <c r="A457">
        <v>40</v>
      </c>
      <c r="B457" t="s">
        <v>17</v>
      </c>
      <c r="C457" t="s">
        <v>20</v>
      </c>
      <c r="D457" t="s">
        <v>16</v>
      </c>
      <c r="E457">
        <v>43.1</v>
      </c>
      <c r="F457">
        <v>789</v>
      </c>
      <c r="G457">
        <v>129</v>
      </c>
      <c r="H457">
        <v>60</v>
      </c>
      <c r="I457">
        <v>79</v>
      </c>
      <c r="J457">
        <v>62</v>
      </c>
      <c r="K457">
        <v>97</v>
      </c>
      <c r="L457">
        <v>18</v>
      </c>
      <c r="M457">
        <v>98.1</v>
      </c>
      <c r="N457">
        <v>0.28303972333836303</v>
      </c>
      <c r="O457" s="28" t="str">
        <f t="shared" si="7"/>
        <v>No</v>
      </c>
    </row>
    <row r="458" spans="1:15" x14ac:dyDescent="0.25">
      <c r="A458">
        <v>61</v>
      </c>
      <c r="B458" t="s">
        <v>14</v>
      </c>
      <c r="C458" t="s">
        <v>21</v>
      </c>
      <c r="D458" t="s">
        <v>19</v>
      </c>
      <c r="E458">
        <v>46.4</v>
      </c>
      <c r="F458">
        <v>787</v>
      </c>
      <c r="G458">
        <v>143</v>
      </c>
      <c r="H458">
        <v>82</v>
      </c>
      <c r="I458">
        <v>60</v>
      </c>
      <c r="J458">
        <v>100</v>
      </c>
      <c r="K458">
        <v>96</v>
      </c>
      <c r="L458">
        <v>18</v>
      </c>
      <c r="M458">
        <v>98.1</v>
      </c>
      <c r="N458">
        <v>0.37570620473447902</v>
      </c>
      <c r="O458" s="28" t="str">
        <f t="shared" si="7"/>
        <v>No</v>
      </c>
    </row>
    <row r="459" spans="1:15" x14ac:dyDescent="0.25">
      <c r="A459">
        <v>47</v>
      </c>
      <c r="B459" t="s">
        <v>14</v>
      </c>
      <c r="C459" t="s">
        <v>20</v>
      </c>
      <c r="D459" t="s">
        <v>19</v>
      </c>
      <c r="E459">
        <v>27</v>
      </c>
      <c r="F459">
        <v>786</v>
      </c>
      <c r="G459">
        <v>204</v>
      </c>
      <c r="H459">
        <v>93</v>
      </c>
      <c r="I459">
        <v>79</v>
      </c>
      <c r="J459">
        <v>110</v>
      </c>
      <c r="K459">
        <v>97</v>
      </c>
      <c r="L459">
        <v>22</v>
      </c>
      <c r="M459">
        <v>97.2</v>
      </c>
      <c r="N459">
        <v>0.19982888160361001</v>
      </c>
      <c r="O459" s="28" t="str">
        <f t="shared" si="7"/>
        <v>No</v>
      </c>
    </row>
    <row r="460" spans="1:15" x14ac:dyDescent="0.25">
      <c r="A460">
        <v>71</v>
      </c>
      <c r="B460" t="s">
        <v>17</v>
      </c>
      <c r="C460" t="s">
        <v>20</v>
      </c>
      <c r="D460" t="s">
        <v>16</v>
      </c>
      <c r="E460">
        <v>87.9</v>
      </c>
      <c r="F460">
        <v>780</v>
      </c>
      <c r="G460">
        <v>145</v>
      </c>
      <c r="H460">
        <v>76</v>
      </c>
      <c r="I460">
        <v>63</v>
      </c>
      <c r="J460">
        <v>92</v>
      </c>
      <c r="K460">
        <v>100</v>
      </c>
      <c r="L460">
        <v>16</v>
      </c>
      <c r="M460">
        <v>97.5</v>
      </c>
      <c r="N460">
        <v>0.251203513764165</v>
      </c>
      <c r="O460" s="28" t="str">
        <f t="shared" si="7"/>
        <v>No</v>
      </c>
    </row>
    <row r="461" spans="1:15" x14ac:dyDescent="0.25">
      <c r="A461">
        <v>89</v>
      </c>
      <c r="B461" t="s">
        <v>17</v>
      </c>
      <c r="C461" t="s">
        <v>18</v>
      </c>
      <c r="D461" t="s">
        <v>16</v>
      </c>
      <c r="E461">
        <v>112.4</v>
      </c>
      <c r="F461">
        <v>786</v>
      </c>
      <c r="G461">
        <v>104</v>
      </c>
      <c r="H461">
        <v>91</v>
      </c>
      <c r="I461">
        <v>47</v>
      </c>
      <c r="J461">
        <v>84</v>
      </c>
      <c r="K461">
        <v>97</v>
      </c>
      <c r="L461">
        <v>16</v>
      </c>
      <c r="M461">
        <v>97.2</v>
      </c>
      <c r="N461">
        <v>0.38488686489132601</v>
      </c>
      <c r="O461" s="28" t="str">
        <f t="shared" si="7"/>
        <v>No</v>
      </c>
    </row>
    <row r="462" spans="1:15" x14ac:dyDescent="0.25">
      <c r="A462">
        <v>80</v>
      </c>
      <c r="B462" t="s">
        <v>14</v>
      </c>
      <c r="C462" t="s">
        <v>20</v>
      </c>
      <c r="D462" t="s">
        <v>19</v>
      </c>
      <c r="E462">
        <v>45.2</v>
      </c>
      <c r="F462">
        <v>780</v>
      </c>
      <c r="G462">
        <v>155</v>
      </c>
      <c r="H462">
        <v>100</v>
      </c>
      <c r="I462">
        <v>60</v>
      </c>
      <c r="J462">
        <v>86</v>
      </c>
      <c r="K462">
        <v>97</v>
      </c>
      <c r="L462">
        <v>20</v>
      </c>
      <c r="M462">
        <v>97.9</v>
      </c>
      <c r="N462">
        <v>0.253304719135516</v>
      </c>
      <c r="O462" s="28" t="str">
        <f t="shared" si="7"/>
        <v>No</v>
      </c>
    </row>
    <row r="463" spans="1:15" x14ac:dyDescent="0.25">
      <c r="A463">
        <v>89</v>
      </c>
      <c r="B463" t="s">
        <v>14</v>
      </c>
      <c r="C463" t="s">
        <v>18</v>
      </c>
      <c r="D463" t="s">
        <v>16</v>
      </c>
      <c r="E463">
        <v>43.4</v>
      </c>
      <c r="F463">
        <v>428</v>
      </c>
      <c r="G463">
        <v>173</v>
      </c>
      <c r="H463">
        <v>104</v>
      </c>
      <c r="I463">
        <v>39</v>
      </c>
      <c r="J463">
        <v>78</v>
      </c>
      <c r="K463">
        <v>100</v>
      </c>
      <c r="L463">
        <v>16</v>
      </c>
      <c r="M463">
        <v>97.9</v>
      </c>
      <c r="N463">
        <v>0.74387471981987796</v>
      </c>
      <c r="O463" s="28" t="str">
        <f t="shared" si="7"/>
        <v>Yes</v>
      </c>
    </row>
    <row r="464" spans="1:15" x14ac:dyDescent="0.25">
      <c r="A464">
        <v>89</v>
      </c>
      <c r="B464" t="s">
        <v>17</v>
      </c>
      <c r="C464" t="s">
        <v>18</v>
      </c>
      <c r="D464" t="s">
        <v>16</v>
      </c>
      <c r="E464">
        <v>91.6</v>
      </c>
      <c r="F464">
        <v>599</v>
      </c>
      <c r="G464">
        <v>142</v>
      </c>
      <c r="H464">
        <v>72</v>
      </c>
      <c r="I464">
        <v>56</v>
      </c>
      <c r="J464">
        <v>56</v>
      </c>
      <c r="K464">
        <v>100</v>
      </c>
      <c r="L464">
        <v>18</v>
      </c>
      <c r="M464">
        <v>96.3</v>
      </c>
      <c r="N464">
        <v>0.73043612971211003</v>
      </c>
      <c r="O464" s="28" t="str">
        <f t="shared" si="7"/>
        <v>Yes</v>
      </c>
    </row>
    <row r="465" spans="1:15" x14ac:dyDescent="0.25">
      <c r="A465">
        <v>89</v>
      </c>
      <c r="B465" t="s">
        <v>17</v>
      </c>
      <c r="C465" t="s">
        <v>20</v>
      </c>
      <c r="D465" t="s">
        <v>19</v>
      </c>
      <c r="E465">
        <v>69.5</v>
      </c>
      <c r="F465">
        <v>276</v>
      </c>
      <c r="G465">
        <v>133</v>
      </c>
      <c r="H465">
        <v>88</v>
      </c>
      <c r="I465">
        <v>72</v>
      </c>
      <c r="J465">
        <v>66</v>
      </c>
      <c r="K465">
        <v>98</v>
      </c>
      <c r="L465">
        <v>17</v>
      </c>
      <c r="M465">
        <v>99</v>
      </c>
      <c r="N465">
        <v>0.50013260683493799</v>
      </c>
      <c r="O465" s="28" t="str">
        <f t="shared" si="7"/>
        <v>Yes</v>
      </c>
    </row>
    <row r="466" spans="1:15" x14ac:dyDescent="0.25">
      <c r="A466">
        <v>81</v>
      </c>
      <c r="B466" t="s">
        <v>17</v>
      </c>
      <c r="C466" t="s">
        <v>20</v>
      </c>
      <c r="D466" t="s">
        <v>19</v>
      </c>
      <c r="E466">
        <v>24.4</v>
      </c>
      <c r="F466">
        <v>780</v>
      </c>
      <c r="G466">
        <v>140</v>
      </c>
      <c r="H466">
        <v>69</v>
      </c>
      <c r="I466">
        <v>85</v>
      </c>
      <c r="J466">
        <v>85</v>
      </c>
      <c r="K466">
        <v>99</v>
      </c>
      <c r="L466">
        <v>14</v>
      </c>
      <c r="M466">
        <v>99.7</v>
      </c>
      <c r="N466">
        <v>0.33863640707190501</v>
      </c>
      <c r="O466" s="28" t="str">
        <f t="shared" si="7"/>
        <v>No</v>
      </c>
    </row>
    <row r="467" spans="1:15" x14ac:dyDescent="0.25">
      <c r="A467">
        <v>89</v>
      </c>
      <c r="B467" t="s">
        <v>17</v>
      </c>
      <c r="C467" t="s">
        <v>18</v>
      </c>
      <c r="D467" t="s">
        <v>16</v>
      </c>
      <c r="E467">
        <v>113.6</v>
      </c>
      <c r="F467">
        <v>780</v>
      </c>
      <c r="G467">
        <v>115</v>
      </c>
      <c r="H467">
        <v>63</v>
      </c>
      <c r="I467">
        <v>50</v>
      </c>
      <c r="J467">
        <v>52</v>
      </c>
      <c r="K467">
        <v>98</v>
      </c>
      <c r="L467">
        <v>16</v>
      </c>
      <c r="M467">
        <v>98.8</v>
      </c>
      <c r="N467">
        <v>0.58171546460096102</v>
      </c>
      <c r="O467" s="28" t="str">
        <f t="shared" si="7"/>
        <v>Yes</v>
      </c>
    </row>
    <row r="468" spans="1:15" x14ac:dyDescent="0.25">
      <c r="A468">
        <v>78</v>
      </c>
      <c r="B468" t="s">
        <v>17</v>
      </c>
      <c r="C468" t="s">
        <v>18</v>
      </c>
      <c r="D468" t="s">
        <v>19</v>
      </c>
      <c r="E468">
        <v>15.6</v>
      </c>
      <c r="F468">
        <v>780</v>
      </c>
      <c r="G468">
        <v>187</v>
      </c>
      <c r="H468">
        <v>79</v>
      </c>
      <c r="I468">
        <v>107</v>
      </c>
      <c r="J468">
        <v>79.945799457994596</v>
      </c>
      <c r="K468">
        <v>95</v>
      </c>
      <c r="L468">
        <v>17.626919602529401</v>
      </c>
      <c r="M468">
        <v>97.9776874435411</v>
      </c>
      <c r="N468">
        <v>0.46538431994006002</v>
      </c>
      <c r="O468" s="28" t="str">
        <f t="shared" si="7"/>
        <v>Yes</v>
      </c>
    </row>
    <row r="469" spans="1:15" x14ac:dyDescent="0.25">
      <c r="A469">
        <v>69</v>
      </c>
      <c r="B469" t="s">
        <v>17</v>
      </c>
      <c r="C469" t="s">
        <v>20</v>
      </c>
      <c r="D469" t="s">
        <v>19</v>
      </c>
      <c r="E469">
        <v>16.2</v>
      </c>
      <c r="F469">
        <v>578</v>
      </c>
      <c r="G469">
        <v>140</v>
      </c>
      <c r="H469">
        <v>77</v>
      </c>
      <c r="I469">
        <v>46</v>
      </c>
      <c r="J469">
        <v>108</v>
      </c>
      <c r="K469">
        <v>97</v>
      </c>
      <c r="L469">
        <v>19</v>
      </c>
      <c r="M469">
        <v>98.4</v>
      </c>
      <c r="N469">
        <v>0.41037999855183699</v>
      </c>
      <c r="O469" s="28" t="str">
        <f t="shared" si="7"/>
        <v>Yes</v>
      </c>
    </row>
    <row r="470" spans="1:15" x14ac:dyDescent="0.25">
      <c r="A470">
        <v>43</v>
      </c>
      <c r="B470" t="s">
        <v>17</v>
      </c>
      <c r="C470" t="s">
        <v>22</v>
      </c>
      <c r="D470" t="s">
        <v>19</v>
      </c>
      <c r="E470">
        <v>40.6</v>
      </c>
      <c r="F470">
        <v>786</v>
      </c>
      <c r="G470">
        <v>187</v>
      </c>
      <c r="H470">
        <v>93</v>
      </c>
      <c r="I470">
        <v>50</v>
      </c>
      <c r="J470">
        <v>96</v>
      </c>
      <c r="K470">
        <v>98</v>
      </c>
      <c r="L470">
        <v>18</v>
      </c>
      <c r="M470">
        <v>97.7</v>
      </c>
      <c r="N470">
        <v>0.18674113735946901</v>
      </c>
      <c r="O470" s="28" t="str">
        <f t="shared" si="7"/>
        <v>No</v>
      </c>
    </row>
    <row r="471" spans="1:15" x14ac:dyDescent="0.25">
      <c r="A471">
        <v>40</v>
      </c>
      <c r="B471" t="s">
        <v>14</v>
      </c>
      <c r="C471" t="s">
        <v>20</v>
      </c>
      <c r="D471" t="s">
        <v>19</v>
      </c>
      <c r="E471">
        <v>19.3</v>
      </c>
      <c r="F471">
        <v>786</v>
      </c>
      <c r="G471">
        <v>140</v>
      </c>
      <c r="H471">
        <v>92</v>
      </c>
      <c r="I471">
        <v>77</v>
      </c>
      <c r="J471">
        <v>111</v>
      </c>
      <c r="K471">
        <v>97</v>
      </c>
      <c r="L471">
        <v>17</v>
      </c>
      <c r="M471">
        <v>95.7</v>
      </c>
      <c r="N471">
        <v>0.17648739917239201</v>
      </c>
      <c r="O471" s="28" t="str">
        <f t="shared" si="7"/>
        <v>No</v>
      </c>
    </row>
    <row r="472" spans="1:15" x14ac:dyDescent="0.25">
      <c r="A472">
        <v>87</v>
      </c>
      <c r="B472" t="s">
        <v>17</v>
      </c>
      <c r="C472" t="s">
        <v>18</v>
      </c>
      <c r="D472" t="s">
        <v>19</v>
      </c>
      <c r="E472">
        <v>42.5</v>
      </c>
      <c r="F472">
        <v>787</v>
      </c>
      <c r="G472">
        <v>144</v>
      </c>
      <c r="H472">
        <v>70</v>
      </c>
      <c r="I472">
        <v>48</v>
      </c>
      <c r="J472">
        <v>75</v>
      </c>
      <c r="K472">
        <v>94</v>
      </c>
      <c r="L472">
        <v>20</v>
      </c>
      <c r="M472">
        <v>97.7</v>
      </c>
      <c r="N472">
        <v>0.64209083388707799</v>
      </c>
      <c r="O472" s="28" t="str">
        <f t="shared" si="7"/>
        <v>Yes</v>
      </c>
    </row>
    <row r="473" spans="1:15" x14ac:dyDescent="0.25">
      <c r="A473">
        <v>64</v>
      </c>
      <c r="B473" t="s">
        <v>14</v>
      </c>
      <c r="C473" t="s">
        <v>21</v>
      </c>
      <c r="D473" t="s">
        <v>19</v>
      </c>
      <c r="E473">
        <v>42.2</v>
      </c>
      <c r="F473">
        <v>578</v>
      </c>
      <c r="G473">
        <v>137</v>
      </c>
      <c r="H473">
        <v>63</v>
      </c>
      <c r="I473">
        <v>74</v>
      </c>
      <c r="J473">
        <v>80</v>
      </c>
      <c r="K473">
        <v>97</v>
      </c>
      <c r="L473">
        <v>13</v>
      </c>
      <c r="M473">
        <v>97.3</v>
      </c>
      <c r="N473">
        <v>0.44197096597216601</v>
      </c>
      <c r="O473" s="28" t="str">
        <f t="shared" si="7"/>
        <v>Yes</v>
      </c>
    </row>
    <row r="474" spans="1:15" x14ac:dyDescent="0.25">
      <c r="A474">
        <v>83</v>
      </c>
      <c r="B474" t="s">
        <v>17</v>
      </c>
      <c r="C474" t="s">
        <v>18</v>
      </c>
      <c r="D474" t="s">
        <v>19</v>
      </c>
      <c r="E474">
        <v>19.2</v>
      </c>
      <c r="F474">
        <v>486</v>
      </c>
      <c r="G474">
        <v>135</v>
      </c>
      <c r="H474">
        <v>62</v>
      </c>
      <c r="I474">
        <v>64</v>
      </c>
      <c r="J474">
        <v>60</v>
      </c>
      <c r="K474">
        <v>95</v>
      </c>
      <c r="L474">
        <v>18</v>
      </c>
      <c r="M474">
        <v>98.8</v>
      </c>
      <c r="N474">
        <v>0.78964526478166597</v>
      </c>
      <c r="O474" s="28" t="str">
        <f t="shared" si="7"/>
        <v>Yes</v>
      </c>
    </row>
    <row r="475" spans="1:15" x14ac:dyDescent="0.25">
      <c r="A475">
        <v>47</v>
      </c>
      <c r="B475" t="s">
        <v>17</v>
      </c>
      <c r="C475" t="s">
        <v>20</v>
      </c>
      <c r="D475" t="s">
        <v>16</v>
      </c>
      <c r="E475">
        <v>74.2</v>
      </c>
      <c r="F475">
        <v>789</v>
      </c>
      <c r="G475">
        <v>119</v>
      </c>
      <c r="H475">
        <v>72</v>
      </c>
      <c r="I475">
        <v>79</v>
      </c>
      <c r="J475">
        <v>104</v>
      </c>
      <c r="K475">
        <v>100</v>
      </c>
      <c r="L475">
        <v>12</v>
      </c>
      <c r="M475">
        <v>98.4</v>
      </c>
      <c r="N475">
        <v>0.31215928392293502</v>
      </c>
      <c r="O475" s="28" t="str">
        <f t="shared" si="7"/>
        <v>No</v>
      </c>
    </row>
    <row r="476" spans="1:15" x14ac:dyDescent="0.25">
      <c r="A476">
        <v>80</v>
      </c>
      <c r="B476" t="s">
        <v>17</v>
      </c>
      <c r="C476" t="s">
        <v>20</v>
      </c>
      <c r="D476" t="s">
        <v>19</v>
      </c>
      <c r="E476">
        <v>42.5</v>
      </c>
      <c r="F476">
        <v>786</v>
      </c>
      <c r="G476">
        <v>110</v>
      </c>
      <c r="H476">
        <v>66</v>
      </c>
      <c r="I476">
        <v>68</v>
      </c>
      <c r="J476">
        <v>96</v>
      </c>
      <c r="K476">
        <v>95</v>
      </c>
      <c r="L476">
        <v>20</v>
      </c>
      <c r="M476">
        <v>98.9</v>
      </c>
      <c r="N476">
        <v>0.25011805024758599</v>
      </c>
      <c r="O476" s="28" t="str">
        <f t="shared" si="7"/>
        <v>No</v>
      </c>
    </row>
    <row r="477" spans="1:15" x14ac:dyDescent="0.25">
      <c r="A477">
        <v>87</v>
      </c>
      <c r="B477" t="s">
        <v>17</v>
      </c>
      <c r="C477" t="s">
        <v>20</v>
      </c>
      <c r="D477" t="s">
        <v>19</v>
      </c>
      <c r="E477">
        <v>23.6</v>
      </c>
      <c r="F477">
        <v>780</v>
      </c>
      <c r="G477">
        <v>172</v>
      </c>
      <c r="H477">
        <v>91</v>
      </c>
      <c r="I477">
        <v>57</v>
      </c>
      <c r="J477">
        <v>84</v>
      </c>
      <c r="K477">
        <v>99</v>
      </c>
      <c r="L477">
        <v>20</v>
      </c>
      <c r="M477">
        <v>98.8</v>
      </c>
      <c r="N477">
        <v>0.26245364185133502</v>
      </c>
      <c r="O477" s="28" t="str">
        <f t="shared" si="7"/>
        <v>No</v>
      </c>
    </row>
    <row r="478" spans="1:15" x14ac:dyDescent="0.25">
      <c r="A478">
        <v>79</v>
      </c>
      <c r="B478" t="s">
        <v>14</v>
      </c>
      <c r="C478" t="s">
        <v>18</v>
      </c>
      <c r="D478" t="s">
        <v>16</v>
      </c>
      <c r="E478">
        <v>117.3</v>
      </c>
      <c r="F478">
        <v>276</v>
      </c>
      <c r="G478">
        <v>124</v>
      </c>
      <c r="H478">
        <v>100</v>
      </c>
      <c r="I478">
        <v>75</v>
      </c>
      <c r="J478">
        <v>107</v>
      </c>
      <c r="K478">
        <v>96</v>
      </c>
      <c r="L478">
        <v>17</v>
      </c>
      <c r="M478">
        <v>98.2</v>
      </c>
      <c r="N478">
        <v>0.73066397665385197</v>
      </c>
      <c r="O478" s="28" t="str">
        <f t="shared" si="7"/>
        <v>Yes</v>
      </c>
    </row>
    <row r="479" spans="1:15" x14ac:dyDescent="0.25">
      <c r="A479">
        <v>35</v>
      </c>
      <c r="B479" t="s">
        <v>17</v>
      </c>
      <c r="C479" t="s">
        <v>20</v>
      </c>
      <c r="D479" t="s">
        <v>19</v>
      </c>
      <c r="E479">
        <v>19.2</v>
      </c>
      <c r="F479">
        <v>789</v>
      </c>
      <c r="G479">
        <v>137</v>
      </c>
      <c r="H479">
        <v>71</v>
      </c>
      <c r="I479">
        <v>59</v>
      </c>
      <c r="J479">
        <v>62</v>
      </c>
      <c r="K479">
        <v>98</v>
      </c>
      <c r="L479">
        <v>16</v>
      </c>
      <c r="M479">
        <v>98.8</v>
      </c>
      <c r="N479">
        <v>0.29932895061568798</v>
      </c>
      <c r="O479" s="28" t="str">
        <f t="shared" si="7"/>
        <v>No</v>
      </c>
    </row>
    <row r="480" spans="1:15" x14ac:dyDescent="0.25">
      <c r="A480">
        <v>62</v>
      </c>
      <c r="B480" t="s">
        <v>14</v>
      </c>
      <c r="C480" t="s">
        <v>18</v>
      </c>
      <c r="D480" t="s">
        <v>16</v>
      </c>
      <c r="E480">
        <v>21.4</v>
      </c>
      <c r="F480">
        <v>786</v>
      </c>
      <c r="G480">
        <v>123</v>
      </c>
      <c r="H480">
        <v>69</v>
      </c>
      <c r="I480">
        <v>100</v>
      </c>
      <c r="J480">
        <v>69</v>
      </c>
      <c r="K480">
        <v>98</v>
      </c>
      <c r="L480">
        <v>20</v>
      </c>
      <c r="M480">
        <v>98.1</v>
      </c>
      <c r="N480">
        <v>0.47321134498244899</v>
      </c>
      <c r="O480" s="28" t="str">
        <f t="shared" si="7"/>
        <v>Yes</v>
      </c>
    </row>
    <row r="481" spans="1:15" x14ac:dyDescent="0.25">
      <c r="A481">
        <v>52</v>
      </c>
      <c r="B481" t="s">
        <v>14</v>
      </c>
      <c r="C481" t="s">
        <v>15</v>
      </c>
      <c r="D481" t="s">
        <v>19</v>
      </c>
      <c r="E481">
        <v>18.899999999999999</v>
      </c>
      <c r="F481">
        <v>780</v>
      </c>
      <c r="G481">
        <v>134</v>
      </c>
      <c r="H481">
        <v>78</v>
      </c>
      <c r="I481">
        <v>69</v>
      </c>
      <c r="J481">
        <v>123</v>
      </c>
      <c r="K481">
        <v>94</v>
      </c>
      <c r="L481">
        <v>21</v>
      </c>
      <c r="M481">
        <v>97.3</v>
      </c>
      <c r="N481">
        <v>0.26355002582081</v>
      </c>
      <c r="O481" s="28" t="str">
        <f t="shared" si="7"/>
        <v>No</v>
      </c>
    </row>
    <row r="482" spans="1:15" x14ac:dyDescent="0.25">
      <c r="A482">
        <v>64</v>
      </c>
      <c r="B482" t="s">
        <v>14</v>
      </c>
      <c r="C482" t="s">
        <v>18</v>
      </c>
      <c r="D482" t="s">
        <v>16</v>
      </c>
      <c r="E482">
        <v>40.1</v>
      </c>
      <c r="F482">
        <v>486</v>
      </c>
      <c r="G482">
        <v>161</v>
      </c>
      <c r="H482">
        <v>69</v>
      </c>
      <c r="I482">
        <v>72</v>
      </c>
      <c r="J482">
        <v>80</v>
      </c>
      <c r="K482">
        <v>95</v>
      </c>
      <c r="L482">
        <v>16</v>
      </c>
      <c r="M482">
        <v>99.1</v>
      </c>
      <c r="N482">
        <v>0.81525115752590105</v>
      </c>
      <c r="O482" s="28" t="str">
        <f t="shared" si="7"/>
        <v>Yes</v>
      </c>
    </row>
    <row r="483" spans="1:15" x14ac:dyDescent="0.25">
      <c r="A483">
        <v>84</v>
      </c>
      <c r="B483" t="s">
        <v>14</v>
      </c>
      <c r="C483" t="s">
        <v>20</v>
      </c>
      <c r="D483" t="s">
        <v>19</v>
      </c>
      <c r="E483">
        <v>36.1</v>
      </c>
      <c r="F483">
        <v>780</v>
      </c>
      <c r="G483">
        <v>133</v>
      </c>
      <c r="H483">
        <v>79</v>
      </c>
      <c r="I483">
        <v>73</v>
      </c>
      <c r="J483">
        <v>84</v>
      </c>
      <c r="K483">
        <v>94</v>
      </c>
      <c r="L483">
        <v>12</v>
      </c>
      <c r="M483">
        <v>97.9</v>
      </c>
      <c r="N483">
        <v>0.313857834200443</v>
      </c>
      <c r="O483" s="28" t="str">
        <f t="shared" si="7"/>
        <v>No</v>
      </c>
    </row>
    <row r="484" spans="1:15" x14ac:dyDescent="0.25">
      <c r="A484">
        <v>86</v>
      </c>
      <c r="B484" t="s">
        <v>14</v>
      </c>
      <c r="C484" t="s">
        <v>20</v>
      </c>
      <c r="D484" t="s">
        <v>19</v>
      </c>
      <c r="E484">
        <v>45.2</v>
      </c>
      <c r="F484">
        <v>780</v>
      </c>
      <c r="G484">
        <v>113</v>
      </c>
      <c r="H484">
        <v>68</v>
      </c>
      <c r="I484">
        <v>103</v>
      </c>
      <c r="J484">
        <v>88</v>
      </c>
      <c r="K484">
        <v>99</v>
      </c>
      <c r="L484">
        <v>16</v>
      </c>
      <c r="M484">
        <v>96.6</v>
      </c>
      <c r="N484">
        <v>0.27291396020554398</v>
      </c>
      <c r="O484" s="28" t="str">
        <f t="shared" si="7"/>
        <v>No</v>
      </c>
    </row>
    <row r="485" spans="1:15" x14ac:dyDescent="0.25">
      <c r="A485">
        <v>83</v>
      </c>
      <c r="B485" t="s">
        <v>17</v>
      </c>
      <c r="C485" t="s">
        <v>20</v>
      </c>
      <c r="D485" t="s">
        <v>19</v>
      </c>
      <c r="E485">
        <v>47.2</v>
      </c>
      <c r="F485">
        <v>599</v>
      </c>
      <c r="G485">
        <v>123</v>
      </c>
      <c r="H485">
        <v>80</v>
      </c>
      <c r="I485">
        <v>40</v>
      </c>
      <c r="J485">
        <v>76</v>
      </c>
      <c r="K485">
        <v>98</v>
      </c>
      <c r="L485">
        <v>12</v>
      </c>
      <c r="M485">
        <v>96.8</v>
      </c>
      <c r="N485">
        <v>0.52109827132940101</v>
      </c>
      <c r="O485" s="28" t="str">
        <f t="shared" si="7"/>
        <v>Yes</v>
      </c>
    </row>
    <row r="486" spans="1:15" x14ac:dyDescent="0.25">
      <c r="A486">
        <v>65</v>
      </c>
      <c r="B486" t="s">
        <v>17</v>
      </c>
      <c r="C486" t="s">
        <v>20</v>
      </c>
      <c r="D486" t="s">
        <v>19</v>
      </c>
      <c r="E486">
        <v>45.3</v>
      </c>
      <c r="F486">
        <v>780</v>
      </c>
      <c r="G486">
        <v>135</v>
      </c>
      <c r="H486">
        <v>66</v>
      </c>
      <c r="I486">
        <v>84</v>
      </c>
      <c r="J486">
        <v>74</v>
      </c>
      <c r="K486">
        <v>94</v>
      </c>
      <c r="L486">
        <v>16</v>
      </c>
      <c r="M486">
        <v>98.6</v>
      </c>
      <c r="N486">
        <v>0.272572944774784</v>
      </c>
      <c r="O486" s="28" t="str">
        <f t="shared" si="7"/>
        <v>No</v>
      </c>
    </row>
    <row r="487" spans="1:15" x14ac:dyDescent="0.25">
      <c r="A487">
        <v>75</v>
      </c>
      <c r="B487" t="s">
        <v>14</v>
      </c>
      <c r="C487" t="s">
        <v>18</v>
      </c>
      <c r="D487" t="s">
        <v>16</v>
      </c>
      <c r="E487">
        <v>94.1</v>
      </c>
      <c r="F487">
        <v>780</v>
      </c>
      <c r="G487">
        <v>129</v>
      </c>
      <c r="H487">
        <v>81</v>
      </c>
      <c r="I487">
        <v>69</v>
      </c>
      <c r="J487">
        <v>78</v>
      </c>
      <c r="K487">
        <v>97</v>
      </c>
      <c r="L487">
        <v>18</v>
      </c>
      <c r="M487">
        <v>98.2</v>
      </c>
      <c r="N487">
        <v>0.54332607132585398</v>
      </c>
      <c r="O487" s="28" t="str">
        <f t="shared" si="7"/>
        <v>Yes</v>
      </c>
    </row>
    <row r="488" spans="1:15" x14ac:dyDescent="0.25">
      <c r="A488">
        <v>57</v>
      </c>
      <c r="B488" t="s">
        <v>14</v>
      </c>
      <c r="C488" t="s">
        <v>22</v>
      </c>
      <c r="D488" t="s">
        <v>16</v>
      </c>
      <c r="E488">
        <v>113.8</v>
      </c>
      <c r="F488">
        <v>787</v>
      </c>
      <c r="G488">
        <v>176</v>
      </c>
      <c r="H488">
        <v>90</v>
      </c>
      <c r="I488">
        <v>57</v>
      </c>
      <c r="J488">
        <v>88</v>
      </c>
      <c r="K488">
        <v>99</v>
      </c>
      <c r="L488">
        <v>22</v>
      </c>
      <c r="M488">
        <v>98.8</v>
      </c>
      <c r="N488">
        <v>0.39357608498983399</v>
      </c>
      <c r="O488" s="28" t="str">
        <f t="shared" si="7"/>
        <v>No</v>
      </c>
    </row>
    <row r="489" spans="1:15" x14ac:dyDescent="0.25">
      <c r="A489">
        <v>38</v>
      </c>
      <c r="B489" t="s">
        <v>17</v>
      </c>
      <c r="C489" t="s">
        <v>21</v>
      </c>
      <c r="D489" t="s">
        <v>19</v>
      </c>
      <c r="E489">
        <v>40.9</v>
      </c>
      <c r="F489">
        <v>599</v>
      </c>
      <c r="G489">
        <v>126</v>
      </c>
      <c r="H489">
        <v>79</v>
      </c>
      <c r="I489">
        <v>72</v>
      </c>
      <c r="J489">
        <v>115</v>
      </c>
      <c r="K489">
        <v>97</v>
      </c>
      <c r="L489">
        <v>18</v>
      </c>
      <c r="M489">
        <v>98.4</v>
      </c>
      <c r="N489">
        <v>0.45428879518829801</v>
      </c>
      <c r="O489" s="28" t="str">
        <f t="shared" si="7"/>
        <v>Yes</v>
      </c>
    </row>
    <row r="490" spans="1:15" x14ac:dyDescent="0.25">
      <c r="A490">
        <v>52</v>
      </c>
      <c r="B490" t="s">
        <v>17</v>
      </c>
      <c r="C490" t="s">
        <v>18</v>
      </c>
      <c r="D490" t="s">
        <v>19</v>
      </c>
      <c r="E490">
        <v>45.8</v>
      </c>
      <c r="F490">
        <v>789</v>
      </c>
      <c r="G490">
        <v>113</v>
      </c>
      <c r="H490">
        <v>72</v>
      </c>
      <c r="I490">
        <v>63</v>
      </c>
      <c r="J490">
        <v>89</v>
      </c>
      <c r="K490">
        <v>98</v>
      </c>
      <c r="L490">
        <v>17</v>
      </c>
      <c r="M490">
        <v>96.8</v>
      </c>
      <c r="N490">
        <v>0.47320129990104698</v>
      </c>
      <c r="O490" s="28" t="str">
        <f t="shared" si="7"/>
        <v>Yes</v>
      </c>
    </row>
    <row r="491" spans="1:15" x14ac:dyDescent="0.25">
      <c r="A491">
        <v>65</v>
      </c>
      <c r="B491" t="s">
        <v>14</v>
      </c>
      <c r="C491" t="s">
        <v>15</v>
      </c>
      <c r="D491" t="s">
        <v>16</v>
      </c>
      <c r="E491">
        <v>69.599999999999994</v>
      </c>
      <c r="F491">
        <v>780</v>
      </c>
      <c r="G491">
        <v>104</v>
      </c>
      <c r="H491">
        <v>55</v>
      </c>
      <c r="I491">
        <v>72</v>
      </c>
      <c r="J491">
        <v>63</v>
      </c>
      <c r="K491">
        <v>98</v>
      </c>
      <c r="L491">
        <v>16</v>
      </c>
      <c r="M491">
        <v>97.9</v>
      </c>
      <c r="N491">
        <v>0.35530670505448803</v>
      </c>
      <c r="O491" s="28" t="str">
        <f t="shared" si="7"/>
        <v>No</v>
      </c>
    </row>
    <row r="492" spans="1:15" x14ac:dyDescent="0.25">
      <c r="A492">
        <v>39</v>
      </c>
      <c r="B492" t="s">
        <v>17</v>
      </c>
      <c r="C492" t="s">
        <v>22</v>
      </c>
      <c r="D492" t="s">
        <v>19</v>
      </c>
      <c r="E492">
        <v>25</v>
      </c>
      <c r="F492">
        <v>782</v>
      </c>
      <c r="G492">
        <v>126</v>
      </c>
      <c r="H492">
        <v>88</v>
      </c>
      <c r="I492">
        <v>70</v>
      </c>
      <c r="J492">
        <v>92</v>
      </c>
      <c r="K492">
        <v>100</v>
      </c>
      <c r="L492">
        <v>17</v>
      </c>
      <c r="M492">
        <v>97.5</v>
      </c>
      <c r="N492">
        <v>0.26782711312328</v>
      </c>
      <c r="O492" s="28" t="str">
        <f t="shared" si="7"/>
        <v>No</v>
      </c>
    </row>
    <row r="493" spans="1:15" x14ac:dyDescent="0.25">
      <c r="A493">
        <v>40</v>
      </c>
      <c r="B493" t="s">
        <v>14</v>
      </c>
      <c r="C493" t="s">
        <v>22</v>
      </c>
      <c r="D493" t="s">
        <v>19</v>
      </c>
      <c r="E493">
        <v>45.8</v>
      </c>
      <c r="F493">
        <v>486</v>
      </c>
      <c r="G493">
        <v>173</v>
      </c>
      <c r="H493">
        <v>70</v>
      </c>
      <c r="I493">
        <v>94</v>
      </c>
      <c r="J493">
        <v>94</v>
      </c>
      <c r="K493">
        <v>97</v>
      </c>
      <c r="L493">
        <v>16</v>
      </c>
      <c r="M493">
        <v>97.9</v>
      </c>
      <c r="N493">
        <v>0.56137331199583096</v>
      </c>
      <c r="O493" s="28" t="str">
        <f t="shared" si="7"/>
        <v>Yes</v>
      </c>
    </row>
    <row r="494" spans="1:15" x14ac:dyDescent="0.25">
      <c r="A494">
        <v>89</v>
      </c>
      <c r="B494" t="s">
        <v>14</v>
      </c>
      <c r="C494" t="s">
        <v>20</v>
      </c>
      <c r="D494" t="s">
        <v>16</v>
      </c>
      <c r="E494">
        <v>62.2</v>
      </c>
      <c r="F494">
        <v>486</v>
      </c>
      <c r="G494">
        <v>134</v>
      </c>
      <c r="H494">
        <v>78</v>
      </c>
      <c r="I494">
        <v>77</v>
      </c>
      <c r="J494">
        <v>123</v>
      </c>
      <c r="K494">
        <v>94</v>
      </c>
      <c r="L494">
        <v>21</v>
      </c>
      <c r="M494">
        <v>97.3</v>
      </c>
      <c r="N494">
        <v>0.55095309181468199</v>
      </c>
      <c r="O494" s="28" t="str">
        <f t="shared" si="7"/>
        <v>Yes</v>
      </c>
    </row>
    <row r="495" spans="1:15" x14ac:dyDescent="0.25">
      <c r="A495">
        <v>80</v>
      </c>
      <c r="B495" t="s">
        <v>17</v>
      </c>
      <c r="C495" t="s">
        <v>20</v>
      </c>
      <c r="D495" t="s">
        <v>16</v>
      </c>
      <c r="E495">
        <v>94.8</v>
      </c>
      <c r="F495">
        <v>486</v>
      </c>
      <c r="G495">
        <v>95</v>
      </c>
      <c r="H495">
        <v>77</v>
      </c>
      <c r="I495">
        <v>41</v>
      </c>
      <c r="J495">
        <v>121</v>
      </c>
      <c r="K495">
        <v>100</v>
      </c>
      <c r="L495">
        <v>22</v>
      </c>
      <c r="M495">
        <v>98.8</v>
      </c>
      <c r="N495">
        <v>0.55649115444903297</v>
      </c>
      <c r="O495" s="28" t="str">
        <f t="shared" si="7"/>
        <v>Yes</v>
      </c>
    </row>
    <row r="496" spans="1:15" x14ac:dyDescent="0.25">
      <c r="A496">
        <v>77</v>
      </c>
      <c r="B496" t="s">
        <v>14</v>
      </c>
      <c r="C496" t="s">
        <v>20</v>
      </c>
      <c r="D496" t="s">
        <v>16</v>
      </c>
      <c r="E496">
        <v>68.400000000000006</v>
      </c>
      <c r="F496">
        <v>780</v>
      </c>
      <c r="G496">
        <v>194</v>
      </c>
      <c r="H496">
        <v>92</v>
      </c>
      <c r="I496">
        <v>75</v>
      </c>
      <c r="J496">
        <v>60</v>
      </c>
      <c r="K496">
        <v>96</v>
      </c>
      <c r="L496">
        <v>17</v>
      </c>
      <c r="M496">
        <v>97.7</v>
      </c>
      <c r="N496">
        <v>0.267787747722738</v>
      </c>
      <c r="O496" s="28" t="str">
        <f t="shared" si="7"/>
        <v>No</v>
      </c>
    </row>
    <row r="497" spans="1:15" x14ac:dyDescent="0.25">
      <c r="A497">
        <v>66</v>
      </c>
      <c r="B497" t="s">
        <v>17</v>
      </c>
      <c r="C497" t="s">
        <v>18</v>
      </c>
      <c r="D497" t="s">
        <v>19</v>
      </c>
      <c r="E497">
        <v>13.6</v>
      </c>
      <c r="F497">
        <v>789</v>
      </c>
      <c r="G497">
        <v>149</v>
      </c>
      <c r="H497">
        <v>65</v>
      </c>
      <c r="I497">
        <v>72</v>
      </c>
      <c r="J497">
        <v>83</v>
      </c>
      <c r="K497">
        <v>93</v>
      </c>
      <c r="L497">
        <v>18</v>
      </c>
      <c r="M497">
        <v>98.1</v>
      </c>
      <c r="N497">
        <v>0.55468904288075704</v>
      </c>
      <c r="O497" s="28" t="str">
        <f t="shared" si="7"/>
        <v>Yes</v>
      </c>
    </row>
    <row r="498" spans="1:15" x14ac:dyDescent="0.25">
      <c r="A498">
        <v>70</v>
      </c>
      <c r="B498" t="s">
        <v>14</v>
      </c>
      <c r="C498" t="s">
        <v>18</v>
      </c>
      <c r="D498" t="s">
        <v>16</v>
      </c>
      <c r="E498">
        <v>136.80000000000001</v>
      </c>
      <c r="F498">
        <v>428</v>
      </c>
      <c r="G498">
        <v>153</v>
      </c>
      <c r="H498">
        <v>74</v>
      </c>
      <c r="I498">
        <v>89</v>
      </c>
      <c r="J498">
        <v>76</v>
      </c>
      <c r="K498">
        <v>96</v>
      </c>
      <c r="L498">
        <v>18</v>
      </c>
      <c r="M498">
        <v>97.5</v>
      </c>
      <c r="N498">
        <v>0.73443632118410695</v>
      </c>
      <c r="O498" s="28" t="str">
        <f t="shared" si="7"/>
        <v>Yes</v>
      </c>
    </row>
    <row r="499" spans="1:15" x14ac:dyDescent="0.25">
      <c r="A499">
        <v>25</v>
      </c>
      <c r="B499" t="s">
        <v>17</v>
      </c>
      <c r="C499" t="s">
        <v>21</v>
      </c>
      <c r="D499" t="s">
        <v>16</v>
      </c>
      <c r="E499">
        <v>59.5</v>
      </c>
      <c r="F499">
        <v>577</v>
      </c>
      <c r="G499">
        <v>105</v>
      </c>
      <c r="H499">
        <v>68</v>
      </c>
      <c r="I499">
        <v>63</v>
      </c>
      <c r="J499">
        <v>67</v>
      </c>
      <c r="K499">
        <v>97</v>
      </c>
      <c r="L499">
        <v>16</v>
      </c>
      <c r="M499">
        <v>98.6</v>
      </c>
      <c r="N499">
        <v>0.69173279577173796</v>
      </c>
      <c r="O499" s="28" t="str">
        <f t="shared" si="7"/>
        <v>Yes</v>
      </c>
    </row>
    <row r="500" spans="1:15" x14ac:dyDescent="0.25">
      <c r="A500">
        <v>76</v>
      </c>
      <c r="B500" t="s">
        <v>14</v>
      </c>
      <c r="C500" t="s">
        <v>20</v>
      </c>
      <c r="D500" t="s">
        <v>19</v>
      </c>
      <c r="E500">
        <v>17.899999999999999</v>
      </c>
      <c r="F500">
        <v>780</v>
      </c>
      <c r="G500">
        <v>174</v>
      </c>
      <c r="H500">
        <v>101</v>
      </c>
      <c r="I500">
        <v>70</v>
      </c>
      <c r="J500">
        <v>75</v>
      </c>
      <c r="K500">
        <v>95</v>
      </c>
      <c r="L500">
        <v>18</v>
      </c>
      <c r="M500">
        <v>97.9776874435411</v>
      </c>
      <c r="N500">
        <v>0.25397853391278702</v>
      </c>
      <c r="O500" s="28" t="str">
        <f t="shared" si="7"/>
        <v>No</v>
      </c>
    </row>
    <row r="501" spans="1:15" x14ac:dyDescent="0.25">
      <c r="A501">
        <v>65</v>
      </c>
      <c r="B501" t="s">
        <v>14</v>
      </c>
      <c r="C501" t="s">
        <v>22</v>
      </c>
      <c r="D501" t="s">
        <v>19</v>
      </c>
      <c r="E501">
        <v>70.3</v>
      </c>
      <c r="F501">
        <v>276</v>
      </c>
      <c r="G501">
        <v>121</v>
      </c>
      <c r="H501">
        <v>60</v>
      </c>
      <c r="I501">
        <v>73</v>
      </c>
      <c r="J501">
        <v>79</v>
      </c>
      <c r="K501">
        <v>98</v>
      </c>
      <c r="L501">
        <v>18</v>
      </c>
      <c r="M501">
        <v>96.4</v>
      </c>
      <c r="N501">
        <v>0.47869515654584999</v>
      </c>
      <c r="O501" s="28" t="str">
        <f t="shared" si="7"/>
        <v>Yes</v>
      </c>
    </row>
    <row r="502" spans="1:15" x14ac:dyDescent="0.25">
      <c r="A502">
        <v>83</v>
      </c>
      <c r="B502" t="s">
        <v>14</v>
      </c>
      <c r="C502" t="s">
        <v>20</v>
      </c>
      <c r="D502" t="s">
        <v>16</v>
      </c>
      <c r="E502">
        <v>74.5</v>
      </c>
      <c r="F502">
        <v>780</v>
      </c>
      <c r="G502">
        <v>109</v>
      </c>
      <c r="H502">
        <v>72</v>
      </c>
      <c r="I502">
        <v>34</v>
      </c>
      <c r="J502">
        <v>67</v>
      </c>
      <c r="K502">
        <v>100</v>
      </c>
      <c r="L502">
        <v>12</v>
      </c>
      <c r="M502">
        <v>97.9</v>
      </c>
      <c r="N502">
        <v>0.34914564416676902</v>
      </c>
      <c r="O502" s="28" t="str">
        <f t="shared" si="7"/>
        <v>No</v>
      </c>
    </row>
    <row r="503" spans="1:15" x14ac:dyDescent="0.25">
      <c r="A503">
        <v>71</v>
      </c>
      <c r="B503" t="s">
        <v>17</v>
      </c>
      <c r="C503" t="s">
        <v>20</v>
      </c>
      <c r="D503" t="s">
        <v>19</v>
      </c>
      <c r="E503">
        <v>54.7</v>
      </c>
      <c r="F503">
        <v>276</v>
      </c>
      <c r="G503">
        <v>158</v>
      </c>
      <c r="H503">
        <v>87</v>
      </c>
      <c r="I503">
        <v>77</v>
      </c>
      <c r="J503">
        <v>89</v>
      </c>
      <c r="K503">
        <v>97</v>
      </c>
      <c r="L503">
        <v>18</v>
      </c>
      <c r="M503">
        <v>97.5</v>
      </c>
      <c r="N503">
        <v>0.41381576749097099</v>
      </c>
      <c r="O503" s="28" t="str">
        <f t="shared" si="7"/>
        <v>Yes</v>
      </c>
    </row>
    <row r="504" spans="1:15" x14ac:dyDescent="0.25">
      <c r="A504">
        <v>89</v>
      </c>
      <c r="B504" t="s">
        <v>14</v>
      </c>
      <c r="C504" t="s">
        <v>20</v>
      </c>
      <c r="D504" t="s">
        <v>16</v>
      </c>
      <c r="E504">
        <v>141.1</v>
      </c>
      <c r="F504">
        <v>780</v>
      </c>
      <c r="G504">
        <v>136</v>
      </c>
      <c r="H504">
        <v>56</v>
      </c>
      <c r="I504">
        <v>51</v>
      </c>
      <c r="J504">
        <v>67</v>
      </c>
      <c r="K504">
        <v>97</v>
      </c>
      <c r="L504">
        <v>14</v>
      </c>
      <c r="M504">
        <v>96.8</v>
      </c>
      <c r="N504">
        <v>0.33299228303992701</v>
      </c>
      <c r="O504" s="28" t="str">
        <f t="shared" si="7"/>
        <v>No</v>
      </c>
    </row>
    <row r="505" spans="1:15" x14ac:dyDescent="0.25">
      <c r="A505">
        <v>89</v>
      </c>
      <c r="B505" t="s">
        <v>17</v>
      </c>
      <c r="C505" t="s">
        <v>18</v>
      </c>
      <c r="D505" t="s">
        <v>19</v>
      </c>
      <c r="E505">
        <v>22.7</v>
      </c>
      <c r="F505">
        <v>780</v>
      </c>
      <c r="G505">
        <v>142</v>
      </c>
      <c r="H505">
        <v>77</v>
      </c>
      <c r="I505">
        <v>52</v>
      </c>
      <c r="J505">
        <v>91</v>
      </c>
      <c r="K505">
        <v>98</v>
      </c>
      <c r="L505">
        <v>20</v>
      </c>
      <c r="M505">
        <v>98.8</v>
      </c>
      <c r="N505">
        <v>0.53410166148942795</v>
      </c>
      <c r="O505" s="28" t="str">
        <f t="shared" si="7"/>
        <v>Yes</v>
      </c>
    </row>
    <row r="506" spans="1:15" x14ac:dyDescent="0.25">
      <c r="A506">
        <v>61</v>
      </c>
      <c r="B506" t="s">
        <v>17</v>
      </c>
      <c r="C506" t="s">
        <v>22</v>
      </c>
      <c r="D506" t="s">
        <v>19</v>
      </c>
      <c r="E506">
        <v>24.9</v>
      </c>
      <c r="F506">
        <v>558</v>
      </c>
      <c r="G506">
        <v>134</v>
      </c>
      <c r="H506">
        <v>70</v>
      </c>
      <c r="I506">
        <v>63</v>
      </c>
      <c r="J506">
        <v>67</v>
      </c>
      <c r="K506">
        <v>100</v>
      </c>
      <c r="L506">
        <v>16</v>
      </c>
      <c r="M506">
        <v>98.1</v>
      </c>
      <c r="N506">
        <v>0.71064790236301101</v>
      </c>
      <c r="O506" s="28" t="str">
        <f t="shared" si="7"/>
        <v>Yes</v>
      </c>
    </row>
    <row r="507" spans="1:15" x14ac:dyDescent="0.25">
      <c r="A507">
        <v>61</v>
      </c>
      <c r="B507" t="s">
        <v>14</v>
      </c>
      <c r="C507" t="s">
        <v>21</v>
      </c>
      <c r="D507" t="s">
        <v>16</v>
      </c>
      <c r="E507">
        <v>92.3</v>
      </c>
      <c r="F507">
        <v>787</v>
      </c>
      <c r="G507">
        <v>160</v>
      </c>
      <c r="H507">
        <v>70</v>
      </c>
      <c r="I507">
        <v>33</v>
      </c>
      <c r="J507">
        <v>66</v>
      </c>
      <c r="K507">
        <v>96</v>
      </c>
      <c r="L507">
        <v>12</v>
      </c>
      <c r="M507">
        <v>97.9</v>
      </c>
      <c r="N507">
        <v>0.44611402370436898</v>
      </c>
      <c r="O507" s="28" t="str">
        <f t="shared" si="7"/>
        <v>Yes</v>
      </c>
    </row>
    <row r="508" spans="1:15" x14ac:dyDescent="0.25">
      <c r="A508">
        <v>73</v>
      </c>
      <c r="B508" t="s">
        <v>17</v>
      </c>
      <c r="C508" t="s">
        <v>20</v>
      </c>
      <c r="D508" t="s">
        <v>16</v>
      </c>
      <c r="E508">
        <v>85.8</v>
      </c>
      <c r="F508">
        <v>486</v>
      </c>
      <c r="G508">
        <v>140</v>
      </c>
      <c r="H508">
        <v>60</v>
      </c>
      <c r="I508">
        <v>53</v>
      </c>
      <c r="J508">
        <v>94</v>
      </c>
      <c r="K508">
        <v>98</v>
      </c>
      <c r="L508">
        <v>20</v>
      </c>
      <c r="M508">
        <v>97.2</v>
      </c>
      <c r="N508">
        <v>0.53096347578996905</v>
      </c>
      <c r="O508" s="28" t="str">
        <f t="shared" si="7"/>
        <v>Yes</v>
      </c>
    </row>
    <row r="509" spans="1:15" x14ac:dyDescent="0.25">
      <c r="A509">
        <v>89</v>
      </c>
      <c r="B509" t="s">
        <v>14</v>
      </c>
      <c r="C509" t="s">
        <v>20</v>
      </c>
      <c r="D509" t="s">
        <v>16</v>
      </c>
      <c r="E509">
        <v>151.80000000000001</v>
      </c>
      <c r="F509">
        <v>599</v>
      </c>
      <c r="G509">
        <v>150</v>
      </c>
      <c r="H509">
        <v>76</v>
      </c>
      <c r="I509">
        <v>82</v>
      </c>
      <c r="J509">
        <v>78</v>
      </c>
      <c r="K509">
        <v>100</v>
      </c>
      <c r="L509">
        <v>17</v>
      </c>
      <c r="M509">
        <v>97.2</v>
      </c>
      <c r="N509">
        <v>0.58836173016020499</v>
      </c>
      <c r="O509" s="28" t="str">
        <f t="shared" si="7"/>
        <v>Yes</v>
      </c>
    </row>
    <row r="510" spans="1:15" x14ac:dyDescent="0.25">
      <c r="A510">
        <v>81</v>
      </c>
      <c r="B510" t="s">
        <v>17</v>
      </c>
      <c r="C510" t="s">
        <v>20</v>
      </c>
      <c r="D510" t="s">
        <v>19</v>
      </c>
      <c r="E510">
        <v>49.5</v>
      </c>
      <c r="F510">
        <v>428</v>
      </c>
      <c r="G510">
        <v>128</v>
      </c>
      <c r="H510">
        <v>60</v>
      </c>
      <c r="I510">
        <v>68</v>
      </c>
      <c r="J510">
        <v>53</v>
      </c>
      <c r="K510">
        <v>99</v>
      </c>
      <c r="L510">
        <v>20</v>
      </c>
      <c r="M510">
        <v>98.1</v>
      </c>
      <c r="N510">
        <v>0.49754343452694899</v>
      </c>
      <c r="O510" s="28" t="str">
        <f t="shared" si="7"/>
        <v>Yes</v>
      </c>
    </row>
    <row r="511" spans="1:15" x14ac:dyDescent="0.25">
      <c r="A511">
        <v>82</v>
      </c>
      <c r="B511" t="s">
        <v>17</v>
      </c>
      <c r="C511" t="s">
        <v>18</v>
      </c>
      <c r="D511" t="s">
        <v>16</v>
      </c>
      <c r="E511">
        <v>68.900000000000006</v>
      </c>
      <c r="F511">
        <v>780</v>
      </c>
      <c r="G511">
        <v>148</v>
      </c>
      <c r="H511">
        <v>59</v>
      </c>
      <c r="I511">
        <v>67</v>
      </c>
      <c r="J511">
        <v>65</v>
      </c>
      <c r="K511">
        <v>100</v>
      </c>
      <c r="L511">
        <v>15</v>
      </c>
      <c r="M511">
        <v>97.7</v>
      </c>
      <c r="N511">
        <v>0.55055665304560897</v>
      </c>
      <c r="O511" s="28" t="str">
        <f t="shared" si="7"/>
        <v>Yes</v>
      </c>
    </row>
    <row r="512" spans="1:15" x14ac:dyDescent="0.25">
      <c r="A512">
        <v>49</v>
      </c>
      <c r="B512" t="s">
        <v>17</v>
      </c>
      <c r="C512" t="s">
        <v>21</v>
      </c>
      <c r="D512" t="s">
        <v>16</v>
      </c>
      <c r="E512">
        <v>52.9</v>
      </c>
      <c r="F512">
        <v>276</v>
      </c>
      <c r="G512">
        <v>105</v>
      </c>
      <c r="H512">
        <v>64</v>
      </c>
      <c r="I512">
        <v>75</v>
      </c>
      <c r="J512">
        <v>94</v>
      </c>
      <c r="K512">
        <v>99</v>
      </c>
      <c r="L512">
        <v>16</v>
      </c>
      <c r="M512">
        <v>97.2</v>
      </c>
      <c r="N512">
        <v>0.40390638614813001</v>
      </c>
      <c r="O512" s="28" t="str">
        <f t="shared" si="7"/>
        <v>Yes</v>
      </c>
    </row>
    <row r="513" spans="1:15" x14ac:dyDescent="0.25">
      <c r="A513">
        <v>43</v>
      </c>
      <c r="B513" t="s">
        <v>17</v>
      </c>
      <c r="C513" t="s">
        <v>21</v>
      </c>
      <c r="D513" t="s">
        <v>19</v>
      </c>
      <c r="E513">
        <v>41</v>
      </c>
      <c r="F513">
        <v>789</v>
      </c>
      <c r="G513">
        <v>155</v>
      </c>
      <c r="H513">
        <v>89</v>
      </c>
      <c r="I513">
        <v>50</v>
      </c>
      <c r="J513">
        <v>65</v>
      </c>
      <c r="K513">
        <v>97</v>
      </c>
      <c r="L513">
        <v>16</v>
      </c>
      <c r="M513">
        <v>97.9</v>
      </c>
      <c r="N513">
        <v>0.23232715559643399</v>
      </c>
      <c r="O513" s="28" t="str">
        <f t="shared" si="7"/>
        <v>No</v>
      </c>
    </row>
    <row r="514" spans="1:15" x14ac:dyDescent="0.25">
      <c r="A514">
        <v>53</v>
      </c>
      <c r="B514" t="s">
        <v>14</v>
      </c>
      <c r="C514" t="s">
        <v>18</v>
      </c>
      <c r="D514" t="s">
        <v>19</v>
      </c>
      <c r="E514">
        <v>72.400000000000006</v>
      </c>
      <c r="F514">
        <v>786</v>
      </c>
      <c r="G514">
        <v>164</v>
      </c>
      <c r="H514">
        <v>104</v>
      </c>
      <c r="I514">
        <v>80</v>
      </c>
      <c r="J514">
        <v>77</v>
      </c>
      <c r="K514">
        <v>96</v>
      </c>
      <c r="L514">
        <v>16</v>
      </c>
      <c r="M514">
        <v>98.8</v>
      </c>
      <c r="N514">
        <v>0.44161297988704401</v>
      </c>
      <c r="O514" s="28" t="str">
        <f t="shared" si="7"/>
        <v>Yes</v>
      </c>
    </row>
    <row r="515" spans="1:15" x14ac:dyDescent="0.25">
      <c r="A515">
        <v>74</v>
      </c>
      <c r="B515" t="s">
        <v>17</v>
      </c>
      <c r="C515" t="s">
        <v>20</v>
      </c>
      <c r="D515" t="s">
        <v>19</v>
      </c>
      <c r="E515">
        <v>12.6</v>
      </c>
      <c r="F515">
        <v>276</v>
      </c>
      <c r="G515">
        <v>144</v>
      </c>
      <c r="H515">
        <v>72</v>
      </c>
      <c r="I515">
        <v>66</v>
      </c>
      <c r="J515">
        <v>58</v>
      </c>
      <c r="K515">
        <v>93</v>
      </c>
      <c r="L515">
        <v>13</v>
      </c>
      <c r="M515">
        <v>97.2</v>
      </c>
      <c r="N515">
        <v>0.459919845851192</v>
      </c>
      <c r="O515" s="28" t="str">
        <f t="shared" ref="O515:O578" si="8">IF(N515&gt;=$P$1,"Yes","No")</f>
        <v>Yes</v>
      </c>
    </row>
    <row r="516" spans="1:15" x14ac:dyDescent="0.25">
      <c r="A516">
        <v>85</v>
      </c>
      <c r="B516" t="s">
        <v>14</v>
      </c>
      <c r="C516" t="s">
        <v>20</v>
      </c>
      <c r="D516" t="s">
        <v>16</v>
      </c>
      <c r="E516">
        <v>136.5</v>
      </c>
      <c r="F516">
        <v>789</v>
      </c>
      <c r="G516">
        <v>144</v>
      </c>
      <c r="H516">
        <v>69</v>
      </c>
      <c r="I516">
        <v>37</v>
      </c>
      <c r="J516">
        <v>93</v>
      </c>
      <c r="K516">
        <v>95</v>
      </c>
      <c r="L516">
        <v>18</v>
      </c>
      <c r="M516">
        <v>97.3</v>
      </c>
      <c r="N516">
        <v>0.35433671279246898</v>
      </c>
      <c r="O516" s="28" t="str">
        <f t="shared" si="8"/>
        <v>No</v>
      </c>
    </row>
    <row r="517" spans="1:15" x14ac:dyDescent="0.25">
      <c r="A517">
        <v>75</v>
      </c>
      <c r="B517" t="s">
        <v>14</v>
      </c>
      <c r="C517" t="s">
        <v>20</v>
      </c>
      <c r="D517" t="s">
        <v>19</v>
      </c>
      <c r="E517">
        <v>13.2</v>
      </c>
      <c r="F517">
        <v>782</v>
      </c>
      <c r="G517">
        <v>178</v>
      </c>
      <c r="H517">
        <v>99</v>
      </c>
      <c r="I517">
        <v>33</v>
      </c>
      <c r="J517">
        <v>77</v>
      </c>
      <c r="K517">
        <v>99</v>
      </c>
      <c r="L517">
        <v>16</v>
      </c>
      <c r="M517">
        <v>97.5</v>
      </c>
      <c r="N517">
        <v>0.37013327725933298</v>
      </c>
      <c r="O517" s="28" t="str">
        <f t="shared" si="8"/>
        <v>No</v>
      </c>
    </row>
    <row r="518" spans="1:15" x14ac:dyDescent="0.25">
      <c r="A518">
        <v>56</v>
      </c>
      <c r="B518" t="s">
        <v>17</v>
      </c>
      <c r="C518" t="s">
        <v>21</v>
      </c>
      <c r="D518" t="s">
        <v>19</v>
      </c>
      <c r="E518">
        <v>3.8</v>
      </c>
      <c r="F518">
        <v>782</v>
      </c>
      <c r="G518">
        <v>99</v>
      </c>
      <c r="H518">
        <v>63</v>
      </c>
      <c r="I518">
        <v>104</v>
      </c>
      <c r="J518">
        <v>99</v>
      </c>
      <c r="K518">
        <v>96</v>
      </c>
      <c r="L518">
        <v>16</v>
      </c>
      <c r="M518">
        <v>98.4</v>
      </c>
      <c r="N518">
        <v>0.32263944998136501</v>
      </c>
      <c r="O518" s="28" t="str">
        <f t="shared" si="8"/>
        <v>No</v>
      </c>
    </row>
    <row r="519" spans="1:15" x14ac:dyDescent="0.25">
      <c r="A519">
        <v>76</v>
      </c>
      <c r="B519" t="s">
        <v>17</v>
      </c>
      <c r="C519" t="s">
        <v>18</v>
      </c>
      <c r="D519" t="s">
        <v>19</v>
      </c>
      <c r="E519">
        <v>18.899999999999999</v>
      </c>
      <c r="F519">
        <v>787</v>
      </c>
      <c r="G519">
        <v>140</v>
      </c>
      <c r="H519">
        <v>76</v>
      </c>
      <c r="I519">
        <v>104</v>
      </c>
      <c r="J519">
        <v>97</v>
      </c>
      <c r="K519">
        <v>94</v>
      </c>
      <c r="L519">
        <v>16</v>
      </c>
      <c r="M519">
        <v>98</v>
      </c>
      <c r="N519">
        <v>0.62637294344065098</v>
      </c>
      <c r="O519" s="28" t="str">
        <f t="shared" si="8"/>
        <v>Yes</v>
      </c>
    </row>
    <row r="520" spans="1:15" x14ac:dyDescent="0.25">
      <c r="A520">
        <v>79</v>
      </c>
      <c r="B520" t="s">
        <v>14</v>
      </c>
      <c r="C520" t="s">
        <v>20</v>
      </c>
      <c r="D520" t="s">
        <v>16</v>
      </c>
      <c r="E520">
        <v>135.30000000000001</v>
      </c>
      <c r="F520">
        <v>787</v>
      </c>
      <c r="G520">
        <v>109</v>
      </c>
      <c r="H520">
        <v>67</v>
      </c>
      <c r="I520">
        <v>107</v>
      </c>
      <c r="J520">
        <v>69</v>
      </c>
      <c r="K520">
        <v>100</v>
      </c>
      <c r="L520">
        <v>20</v>
      </c>
      <c r="M520">
        <v>97</v>
      </c>
      <c r="N520">
        <v>0.38203595373508398</v>
      </c>
      <c r="O520" s="28" t="str">
        <f t="shared" si="8"/>
        <v>No</v>
      </c>
    </row>
    <row r="521" spans="1:15" x14ac:dyDescent="0.25">
      <c r="A521">
        <v>67</v>
      </c>
      <c r="B521" t="s">
        <v>17</v>
      </c>
      <c r="C521" t="s">
        <v>20</v>
      </c>
      <c r="D521" t="s">
        <v>19</v>
      </c>
      <c r="E521">
        <v>72.2</v>
      </c>
      <c r="F521">
        <v>786</v>
      </c>
      <c r="G521">
        <v>116</v>
      </c>
      <c r="H521">
        <v>57</v>
      </c>
      <c r="I521">
        <v>65</v>
      </c>
      <c r="J521">
        <v>99</v>
      </c>
      <c r="K521">
        <v>96</v>
      </c>
      <c r="L521">
        <v>20</v>
      </c>
      <c r="M521">
        <v>98.6</v>
      </c>
      <c r="N521">
        <v>0.25133301381365902</v>
      </c>
      <c r="O521" s="28" t="str">
        <f t="shared" si="8"/>
        <v>No</v>
      </c>
    </row>
    <row r="522" spans="1:15" x14ac:dyDescent="0.25">
      <c r="A522">
        <v>76</v>
      </c>
      <c r="B522" t="s">
        <v>17</v>
      </c>
      <c r="C522" t="s">
        <v>20</v>
      </c>
      <c r="D522" t="s">
        <v>16</v>
      </c>
      <c r="E522">
        <v>95.8</v>
      </c>
      <c r="F522">
        <v>558</v>
      </c>
      <c r="G522">
        <v>147</v>
      </c>
      <c r="H522">
        <v>72</v>
      </c>
      <c r="I522">
        <v>56</v>
      </c>
      <c r="J522">
        <v>86</v>
      </c>
      <c r="K522">
        <v>93</v>
      </c>
      <c r="L522">
        <v>18</v>
      </c>
      <c r="M522">
        <v>99.1</v>
      </c>
      <c r="N522">
        <v>0.74446422418639202</v>
      </c>
      <c r="O522" s="28" t="str">
        <f t="shared" si="8"/>
        <v>Yes</v>
      </c>
    </row>
    <row r="523" spans="1:15" x14ac:dyDescent="0.25">
      <c r="A523">
        <v>89</v>
      </c>
      <c r="B523" t="s">
        <v>17</v>
      </c>
      <c r="C523" t="s">
        <v>18</v>
      </c>
      <c r="D523" t="s">
        <v>16</v>
      </c>
      <c r="E523">
        <v>65.8</v>
      </c>
      <c r="F523">
        <v>786</v>
      </c>
      <c r="G523">
        <v>143</v>
      </c>
      <c r="H523">
        <v>55</v>
      </c>
      <c r="I523">
        <v>66</v>
      </c>
      <c r="J523">
        <v>74</v>
      </c>
      <c r="K523">
        <v>99</v>
      </c>
      <c r="L523">
        <v>15</v>
      </c>
      <c r="M523">
        <v>97.9</v>
      </c>
      <c r="N523">
        <v>0.526050642083428</v>
      </c>
      <c r="O523" s="28" t="str">
        <f t="shared" si="8"/>
        <v>Yes</v>
      </c>
    </row>
    <row r="524" spans="1:15" x14ac:dyDescent="0.25">
      <c r="A524">
        <v>80</v>
      </c>
      <c r="B524" t="s">
        <v>14</v>
      </c>
      <c r="C524" t="s">
        <v>18</v>
      </c>
      <c r="D524" t="s">
        <v>19</v>
      </c>
      <c r="E524">
        <v>43.4</v>
      </c>
      <c r="F524">
        <v>599</v>
      </c>
      <c r="G524">
        <v>106</v>
      </c>
      <c r="H524">
        <v>79</v>
      </c>
      <c r="I524">
        <v>71</v>
      </c>
      <c r="J524">
        <v>84</v>
      </c>
      <c r="K524">
        <v>100</v>
      </c>
      <c r="L524">
        <v>13</v>
      </c>
      <c r="M524">
        <v>98.2</v>
      </c>
      <c r="N524">
        <v>0.80415071042699404</v>
      </c>
      <c r="O524" s="28" t="str">
        <f t="shared" si="8"/>
        <v>Yes</v>
      </c>
    </row>
    <row r="525" spans="1:15" x14ac:dyDescent="0.25">
      <c r="A525">
        <v>89</v>
      </c>
      <c r="B525" t="s">
        <v>17</v>
      </c>
      <c r="C525" t="s">
        <v>20</v>
      </c>
      <c r="D525" t="s">
        <v>16</v>
      </c>
      <c r="E525">
        <v>90.8</v>
      </c>
      <c r="F525">
        <v>789</v>
      </c>
      <c r="G525">
        <v>139</v>
      </c>
      <c r="H525">
        <v>67</v>
      </c>
      <c r="I525">
        <v>78</v>
      </c>
      <c r="J525">
        <v>85</v>
      </c>
      <c r="K525">
        <v>91</v>
      </c>
      <c r="L525">
        <v>18</v>
      </c>
      <c r="M525">
        <v>98.1</v>
      </c>
      <c r="N525">
        <v>0.30649352619233799</v>
      </c>
      <c r="O525" s="28" t="str">
        <f t="shared" si="8"/>
        <v>No</v>
      </c>
    </row>
    <row r="526" spans="1:15" x14ac:dyDescent="0.25">
      <c r="A526">
        <v>52</v>
      </c>
      <c r="B526" t="s">
        <v>14</v>
      </c>
      <c r="C526" t="s">
        <v>15</v>
      </c>
      <c r="D526" t="s">
        <v>16</v>
      </c>
      <c r="E526">
        <v>113.4</v>
      </c>
      <c r="F526">
        <v>789</v>
      </c>
      <c r="G526">
        <v>84</v>
      </c>
      <c r="H526">
        <v>49</v>
      </c>
      <c r="I526">
        <v>58</v>
      </c>
      <c r="J526">
        <v>81</v>
      </c>
      <c r="K526">
        <v>98</v>
      </c>
      <c r="L526">
        <v>18</v>
      </c>
      <c r="M526">
        <v>98.1</v>
      </c>
      <c r="N526">
        <v>0.41075975053818897</v>
      </c>
      <c r="O526" s="28" t="str">
        <f t="shared" si="8"/>
        <v>Yes</v>
      </c>
    </row>
    <row r="527" spans="1:15" x14ac:dyDescent="0.25">
      <c r="A527">
        <v>72</v>
      </c>
      <c r="B527" t="s">
        <v>14</v>
      </c>
      <c r="C527" t="s">
        <v>20</v>
      </c>
      <c r="D527" t="s">
        <v>19</v>
      </c>
      <c r="E527">
        <v>45.9</v>
      </c>
      <c r="F527">
        <v>787</v>
      </c>
      <c r="G527">
        <v>144</v>
      </c>
      <c r="H527">
        <v>68</v>
      </c>
      <c r="I527">
        <v>84</v>
      </c>
      <c r="J527">
        <v>101</v>
      </c>
      <c r="K527">
        <v>94</v>
      </c>
      <c r="L527">
        <v>18</v>
      </c>
      <c r="M527">
        <v>97.3</v>
      </c>
      <c r="N527">
        <v>0.40826995551663298</v>
      </c>
      <c r="O527" s="28" t="str">
        <f t="shared" si="8"/>
        <v>Yes</v>
      </c>
    </row>
    <row r="528" spans="1:15" x14ac:dyDescent="0.25">
      <c r="A528">
        <v>31</v>
      </c>
      <c r="B528" t="s">
        <v>17</v>
      </c>
      <c r="C528" t="s">
        <v>22</v>
      </c>
      <c r="D528" t="s">
        <v>16</v>
      </c>
      <c r="E528">
        <v>81.2</v>
      </c>
      <c r="F528">
        <v>789</v>
      </c>
      <c r="G528">
        <v>182</v>
      </c>
      <c r="H528">
        <v>103</v>
      </c>
      <c r="I528">
        <v>79</v>
      </c>
      <c r="J528">
        <v>108</v>
      </c>
      <c r="K528">
        <v>96</v>
      </c>
      <c r="L528">
        <v>18</v>
      </c>
      <c r="M528">
        <v>98.6</v>
      </c>
      <c r="N528">
        <v>0.22622877743257999</v>
      </c>
      <c r="O528" s="28" t="str">
        <f t="shared" si="8"/>
        <v>No</v>
      </c>
    </row>
    <row r="529" spans="1:15" x14ac:dyDescent="0.25">
      <c r="A529">
        <v>73</v>
      </c>
      <c r="B529" t="s">
        <v>14</v>
      </c>
      <c r="C529" t="s">
        <v>20</v>
      </c>
      <c r="D529" t="s">
        <v>19</v>
      </c>
      <c r="E529">
        <v>11.4</v>
      </c>
      <c r="F529">
        <v>276</v>
      </c>
      <c r="G529">
        <v>185</v>
      </c>
      <c r="H529">
        <v>75</v>
      </c>
      <c r="I529">
        <v>47</v>
      </c>
      <c r="J529">
        <v>90</v>
      </c>
      <c r="K529">
        <v>96</v>
      </c>
      <c r="L529">
        <v>14</v>
      </c>
      <c r="M529">
        <v>97.5</v>
      </c>
      <c r="N529">
        <v>0.56761589322112704</v>
      </c>
      <c r="O529" s="28" t="str">
        <f t="shared" si="8"/>
        <v>Yes</v>
      </c>
    </row>
    <row r="530" spans="1:15" x14ac:dyDescent="0.25">
      <c r="A530">
        <v>89</v>
      </c>
      <c r="B530" t="s">
        <v>14</v>
      </c>
      <c r="C530" t="s">
        <v>18</v>
      </c>
      <c r="D530" t="s">
        <v>16</v>
      </c>
      <c r="E530">
        <v>135.9</v>
      </c>
      <c r="F530">
        <v>780</v>
      </c>
      <c r="G530">
        <v>161</v>
      </c>
      <c r="H530">
        <v>69</v>
      </c>
      <c r="I530">
        <v>63.980873087308701</v>
      </c>
      <c r="J530">
        <v>80</v>
      </c>
      <c r="K530">
        <v>95</v>
      </c>
      <c r="L530">
        <v>16</v>
      </c>
      <c r="M530">
        <v>99.1</v>
      </c>
      <c r="N530">
        <v>0.64786074091608203</v>
      </c>
      <c r="O530" s="28" t="str">
        <f t="shared" si="8"/>
        <v>Yes</v>
      </c>
    </row>
    <row r="531" spans="1:15" x14ac:dyDescent="0.25">
      <c r="A531">
        <v>89</v>
      </c>
      <c r="B531" t="s">
        <v>17</v>
      </c>
      <c r="C531" t="s">
        <v>20</v>
      </c>
      <c r="D531" t="s">
        <v>16</v>
      </c>
      <c r="E531">
        <v>134.69999999999999</v>
      </c>
      <c r="F531">
        <v>780</v>
      </c>
      <c r="G531">
        <v>98</v>
      </c>
      <c r="H531">
        <v>50</v>
      </c>
      <c r="I531">
        <v>108</v>
      </c>
      <c r="J531">
        <v>63</v>
      </c>
      <c r="K531">
        <v>94</v>
      </c>
      <c r="L531">
        <v>16</v>
      </c>
      <c r="M531">
        <v>99</v>
      </c>
      <c r="N531">
        <v>0.31832931895587402</v>
      </c>
      <c r="O531" s="28" t="str">
        <f t="shared" si="8"/>
        <v>No</v>
      </c>
    </row>
    <row r="532" spans="1:15" x14ac:dyDescent="0.25">
      <c r="A532">
        <v>79</v>
      </c>
      <c r="B532" t="s">
        <v>17</v>
      </c>
      <c r="C532" t="s">
        <v>20</v>
      </c>
      <c r="D532" t="s">
        <v>19</v>
      </c>
      <c r="E532">
        <v>12.9</v>
      </c>
      <c r="F532">
        <v>780</v>
      </c>
      <c r="G532">
        <v>109</v>
      </c>
      <c r="H532">
        <v>76</v>
      </c>
      <c r="I532">
        <v>108</v>
      </c>
      <c r="J532">
        <v>94</v>
      </c>
      <c r="K532">
        <v>95</v>
      </c>
      <c r="L532">
        <v>14</v>
      </c>
      <c r="M532">
        <v>98.1</v>
      </c>
      <c r="N532">
        <v>0.25184622822081598</v>
      </c>
      <c r="O532" s="28" t="str">
        <f t="shared" si="8"/>
        <v>No</v>
      </c>
    </row>
    <row r="533" spans="1:15" x14ac:dyDescent="0.25">
      <c r="A533">
        <v>29</v>
      </c>
      <c r="B533" t="s">
        <v>14</v>
      </c>
      <c r="C533" t="s">
        <v>22</v>
      </c>
      <c r="D533" t="s">
        <v>19</v>
      </c>
      <c r="E533">
        <v>12.2</v>
      </c>
      <c r="F533">
        <v>789</v>
      </c>
      <c r="G533">
        <v>94</v>
      </c>
      <c r="H533">
        <v>82</v>
      </c>
      <c r="I533">
        <v>115</v>
      </c>
      <c r="J533">
        <v>81</v>
      </c>
      <c r="K533">
        <v>100</v>
      </c>
      <c r="L533">
        <v>14</v>
      </c>
      <c r="M533">
        <v>97.5</v>
      </c>
      <c r="N533">
        <v>0.25915664141110001</v>
      </c>
      <c r="O533" s="28" t="str">
        <f t="shared" si="8"/>
        <v>No</v>
      </c>
    </row>
    <row r="534" spans="1:15" x14ac:dyDescent="0.25">
      <c r="A534">
        <v>75</v>
      </c>
      <c r="B534" t="s">
        <v>17</v>
      </c>
      <c r="C534" t="s">
        <v>21</v>
      </c>
      <c r="D534" t="s">
        <v>19</v>
      </c>
      <c r="E534">
        <v>36.4</v>
      </c>
      <c r="F534">
        <v>786</v>
      </c>
      <c r="G534">
        <v>190</v>
      </c>
      <c r="H534">
        <v>74</v>
      </c>
      <c r="I534">
        <v>45</v>
      </c>
      <c r="J534">
        <v>62</v>
      </c>
      <c r="K534">
        <v>93</v>
      </c>
      <c r="L534">
        <v>18</v>
      </c>
      <c r="M534">
        <v>97.5</v>
      </c>
      <c r="N534">
        <v>0.204002459614406</v>
      </c>
      <c r="O534" s="28" t="str">
        <f t="shared" si="8"/>
        <v>No</v>
      </c>
    </row>
    <row r="535" spans="1:15" x14ac:dyDescent="0.25">
      <c r="A535">
        <v>89</v>
      </c>
      <c r="B535" t="s">
        <v>17</v>
      </c>
      <c r="C535" t="s">
        <v>20</v>
      </c>
      <c r="D535" t="s">
        <v>19</v>
      </c>
      <c r="E535">
        <v>25.2</v>
      </c>
      <c r="F535">
        <v>780</v>
      </c>
      <c r="G535">
        <v>165</v>
      </c>
      <c r="H535">
        <v>91</v>
      </c>
      <c r="I535">
        <v>65</v>
      </c>
      <c r="J535">
        <v>71</v>
      </c>
      <c r="K535">
        <v>97</v>
      </c>
      <c r="L535">
        <v>20</v>
      </c>
      <c r="M535">
        <v>96.8</v>
      </c>
      <c r="N535">
        <v>0.208727130805581</v>
      </c>
      <c r="O535" s="28" t="str">
        <f t="shared" si="8"/>
        <v>No</v>
      </c>
    </row>
    <row r="536" spans="1:15" x14ac:dyDescent="0.25">
      <c r="A536">
        <v>45</v>
      </c>
      <c r="B536" t="s">
        <v>17</v>
      </c>
      <c r="C536" t="s">
        <v>21</v>
      </c>
      <c r="D536" t="s">
        <v>19</v>
      </c>
      <c r="E536">
        <v>19.7</v>
      </c>
      <c r="F536">
        <v>789</v>
      </c>
      <c r="G536">
        <v>127</v>
      </c>
      <c r="H536">
        <v>75</v>
      </c>
      <c r="I536">
        <v>72</v>
      </c>
      <c r="J536">
        <v>89</v>
      </c>
      <c r="K536">
        <v>100</v>
      </c>
      <c r="L536">
        <v>12</v>
      </c>
      <c r="M536">
        <v>99</v>
      </c>
      <c r="N536">
        <v>0.29913461318409301</v>
      </c>
      <c r="O536" s="28" t="str">
        <f t="shared" si="8"/>
        <v>No</v>
      </c>
    </row>
    <row r="537" spans="1:15" x14ac:dyDescent="0.25">
      <c r="A537">
        <v>88</v>
      </c>
      <c r="B537" t="s">
        <v>14</v>
      </c>
      <c r="C537" t="s">
        <v>20</v>
      </c>
      <c r="D537" t="s">
        <v>16</v>
      </c>
      <c r="E537">
        <v>44.7</v>
      </c>
      <c r="F537">
        <v>780</v>
      </c>
      <c r="G537">
        <v>148</v>
      </c>
      <c r="H537">
        <v>81</v>
      </c>
      <c r="I537">
        <v>95</v>
      </c>
      <c r="J537">
        <v>102</v>
      </c>
      <c r="K537">
        <v>95</v>
      </c>
      <c r="L537">
        <v>16</v>
      </c>
      <c r="M537">
        <v>96.8</v>
      </c>
      <c r="N537">
        <v>0.26221717401448702</v>
      </c>
      <c r="O537" s="28" t="str">
        <f t="shared" si="8"/>
        <v>No</v>
      </c>
    </row>
    <row r="538" spans="1:15" x14ac:dyDescent="0.25">
      <c r="A538">
        <v>61</v>
      </c>
      <c r="B538" t="s">
        <v>17</v>
      </c>
      <c r="C538" t="s">
        <v>21</v>
      </c>
      <c r="D538" t="s">
        <v>16</v>
      </c>
      <c r="E538">
        <v>84.4</v>
      </c>
      <c r="F538">
        <v>276</v>
      </c>
      <c r="G538">
        <v>157</v>
      </c>
      <c r="H538">
        <v>95</v>
      </c>
      <c r="I538">
        <v>95</v>
      </c>
      <c r="J538">
        <v>87</v>
      </c>
      <c r="K538">
        <v>98</v>
      </c>
      <c r="L538">
        <v>16</v>
      </c>
      <c r="M538">
        <v>99.6</v>
      </c>
      <c r="N538">
        <v>0.441697776053811</v>
      </c>
      <c r="O538" s="28" t="str">
        <f t="shared" si="8"/>
        <v>Yes</v>
      </c>
    </row>
    <row r="539" spans="1:15" x14ac:dyDescent="0.25">
      <c r="A539">
        <v>25</v>
      </c>
      <c r="B539" t="s">
        <v>14</v>
      </c>
      <c r="C539" t="s">
        <v>21</v>
      </c>
      <c r="D539" t="s">
        <v>19</v>
      </c>
      <c r="E539">
        <v>24.1</v>
      </c>
      <c r="F539">
        <v>578</v>
      </c>
      <c r="G539">
        <v>131</v>
      </c>
      <c r="H539">
        <v>77</v>
      </c>
      <c r="I539">
        <v>59</v>
      </c>
      <c r="J539">
        <v>99</v>
      </c>
      <c r="K539">
        <v>97</v>
      </c>
      <c r="L539">
        <v>18</v>
      </c>
      <c r="M539">
        <v>98.6</v>
      </c>
      <c r="N539">
        <v>0.39429011569977901</v>
      </c>
      <c r="O539" s="28" t="str">
        <f t="shared" si="8"/>
        <v>No</v>
      </c>
    </row>
    <row r="540" spans="1:15" x14ac:dyDescent="0.25">
      <c r="A540">
        <v>82</v>
      </c>
      <c r="B540" t="s">
        <v>17</v>
      </c>
      <c r="C540" t="s">
        <v>18</v>
      </c>
      <c r="D540" t="s">
        <v>19</v>
      </c>
      <c r="E540">
        <v>47.8</v>
      </c>
      <c r="F540">
        <v>780</v>
      </c>
      <c r="G540">
        <v>143</v>
      </c>
      <c r="H540">
        <v>57</v>
      </c>
      <c r="I540">
        <v>73</v>
      </c>
      <c r="J540">
        <v>62</v>
      </c>
      <c r="K540">
        <v>100</v>
      </c>
      <c r="L540">
        <v>15</v>
      </c>
      <c r="M540">
        <v>96.1</v>
      </c>
      <c r="N540">
        <v>0.47732819558888101</v>
      </c>
      <c r="O540" s="28" t="str">
        <f t="shared" si="8"/>
        <v>Yes</v>
      </c>
    </row>
    <row r="541" spans="1:15" x14ac:dyDescent="0.25">
      <c r="A541">
        <v>89</v>
      </c>
      <c r="B541" t="s">
        <v>17</v>
      </c>
      <c r="C541" t="s">
        <v>18</v>
      </c>
      <c r="D541" t="s">
        <v>16</v>
      </c>
      <c r="E541">
        <v>90.5</v>
      </c>
      <c r="F541">
        <v>780</v>
      </c>
      <c r="G541">
        <v>188</v>
      </c>
      <c r="H541">
        <v>90</v>
      </c>
      <c r="I541">
        <v>58</v>
      </c>
      <c r="J541">
        <v>60</v>
      </c>
      <c r="K541">
        <v>98</v>
      </c>
      <c r="L541">
        <v>20</v>
      </c>
      <c r="M541">
        <v>97</v>
      </c>
      <c r="N541">
        <v>0.42037386653165298</v>
      </c>
      <c r="O541" s="28" t="str">
        <f t="shared" si="8"/>
        <v>Yes</v>
      </c>
    </row>
    <row r="542" spans="1:15" x14ac:dyDescent="0.25">
      <c r="A542">
        <v>89</v>
      </c>
      <c r="B542" t="s">
        <v>17</v>
      </c>
      <c r="C542" t="s">
        <v>18</v>
      </c>
      <c r="D542" t="s">
        <v>16</v>
      </c>
      <c r="E542">
        <v>46.1</v>
      </c>
      <c r="F542">
        <v>780</v>
      </c>
      <c r="G542">
        <v>180</v>
      </c>
      <c r="H542">
        <v>86</v>
      </c>
      <c r="I542">
        <v>58</v>
      </c>
      <c r="J542">
        <v>67</v>
      </c>
      <c r="K542">
        <v>94</v>
      </c>
      <c r="L542">
        <v>12</v>
      </c>
      <c r="M542">
        <v>97.9</v>
      </c>
      <c r="N542">
        <v>0.510773522923059</v>
      </c>
      <c r="O542" s="28" t="str">
        <f t="shared" si="8"/>
        <v>Yes</v>
      </c>
    </row>
    <row r="543" spans="1:15" x14ac:dyDescent="0.25">
      <c r="A543">
        <v>88</v>
      </c>
      <c r="B543" t="s">
        <v>17</v>
      </c>
      <c r="C543" t="s">
        <v>15</v>
      </c>
      <c r="D543" t="s">
        <v>19</v>
      </c>
      <c r="E543">
        <v>21.9</v>
      </c>
      <c r="F543">
        <v>780</v>
      </c>
      <c r="G543">
        <v>183</v>
      </c>
      <c r="H543">
        <v>77</v>
      </c>
      <c r="I543">
        <v>69</v>
      </c>
      <c r="J543">
        <v>70</v>
      </c>
      <c r="K543">
        <v>96</v>
      </c>
      <c r="L543">
        <v>16</v>
      </c>
      <c r="M543">
        <v>97.5</v>
      </c>
      <c r="N543">
        <v>0.28027597692767298</v>
      </c>
      <c r="O543" s="28" t="str">
        <f t="shared" si="8"/>
        <v>No</v>
      </c>
    </row>
    <row r="544" spans="1:15" x14ac:dyDescent="0.25">
      <c r="A544">
        <v>58</v>
      </c>
      <c r="B544" t="s">
        <v>17</v>
      </c>
      <c r="C544" t="s">
        <v>15</v>
      </c>
      <c r="D544" t="s">
        <v>19</v>
      </c>
      <c r="E544">
        <v>13.6</v>
      </c>
      <c r="F544">
        <v>786</v>
      </c>
      <c r="G544">
        <v>113</v>
      </c>
      <c r="H544">
        <v>80</v>
      </c>
      <c r="I544">
        <v>66</v>
      </c>
      <c r="J544">
        <v>65</v>
      </c>
      <c r="K544">
        <v>96</v>
      </c>
      <c r="L544">
        <v>15</v>
      </c>
      <c r="M544">
        <v>97.2</v>
      </c>
      <c r="N544">
        <v>0.21061971569066801</v>
      </c>
      <c r="O544" s="28" t="str">
        <f t="shared" si="8"/>
        <v>No</v>
      </c>
    </row>
    <row r="545" spans="1:15" x14ac:dyDescent="0.25">
      <c r="A545">
        <v>81</v>
      </c>
      <c r="B545" t="s">
        <v>17</v>
      </c>
      <c r="C545" t="s">
        <v>20</v>
      </c>
      <c r="D545" t="s">
        <v>16</v>
      </c>
      <c r="E545">
        <v>93.7</v>
      </c>
      <c r="F545">
        <v>780</v>
      </c>
      <c r="G545">
        <v>118</v>
      </c>
      <c r="H545">
        <v>57</v>
      </c>
      <c r="I545">
        <v>73</v>
      </c>
      <c r="J545">
        <v>63</v>
      </c>
      <c r="K545">
        <v>94</v>
      </c>
      <c r="L545">
        <v>18</v>
      </c>
      <c r="M545">
        <v>98.6</v>
      </c>
      <c r="N545">
        <v>0.292734513168531</v>
      </c>
      <c r="O545" s="28" t="str">
        <f t="shared" si="8"/>
        <v>No</v>
      </c>
    </row>
    <row r="546" spans="1:15" x14ac:dyDescent="0.25">
      <c r="A546">
        <v>77</v>
      </c>
      <c r="B546" t="s">
        <v>17</v>
      </c>
      <c r="C546" t="s">
        <v>18</v>
      </c>
      <c r="D546" t="s">
        <v>16</v>
      </c>
      <c r="E546">
        <v>59.4</v>
      </c>
      <c r="F546">
        <v>787</v>
      </c>
      <c r="G546">
        <v>170</v>
      </c>
      <c r="H546">
        <v>60</v>
      </c>
      <c r="I546">
        <v>31</v>
      </c>
      <c r="J546">
        <v>66</v>
      </c>
      <c r="K546">
        <v>99</v>
      </c>
      <c r="L546">
        <v>18</v>
      </c>
      <c r="M546">
        <v>96.8</v>
      </c>
      <c r="N546">
        <v>0.65570179266550899</v>
      </c>
      <c r="O546" s="28" t="str">
        <f t="shared" si="8"/>
        <v>Yes</v>
      </c>
    </row>
    <row r="547" spans="1:15" x14ac:dyDescent="0.25">
      <c r="A547">
        <v>39</v>
      </c>
      <c r="B547" t="s">
        <v>17</v>
      </c>
      <c r="C547" t="s">
        <v>21</v>
      </c>
      <c r="D547" t="s">
        <v>16</v>
      </c>
      <c r="E547">
        <v>12.7</v>
      </c>
      <c r="F547">
        <v>486</v>
      </c>
      <c r="G547">
        <v>103</v>
      </c>
      <c r="H547">
        <v>56</v>
      </c>
      <c r="I547">
        <v>91</v>
      </c>
      <c r="J547">
        <v>82</v>
      </c>
      <c r="K547">
        <v>95</v>
      </c>
      <c r="L547">
        <v>16</v>
      </c>
      <c r="M547">
        <v>99.5</v>
      </c>
      <c r="N547">
        <v>0.54953719549690705</v>
      </c>
      <c r="O547" s="28" t="str">
        <f t="shared" si="8"/>
        <v>Yes</v>
      </c>
    </row>
    <row r="548" spans="1:15" x14ac:dyDescent="0.25">
      <c r="A548">
        <v>76</v>
      </c>
      <c r="B548" t="s">
        <v>17</v>
      </c>
      <c r="C548" t="s">
        <v>20</v>
      </c>
      <c r="D548" t="s">
        <v>19</v>
      </c>
      <c r="E548">
        <v>17.3</v>
      </c>
      <c r="F548">
        <v>428</v>
      </c>
      <c r="G548">
        <v>155</v>
      </c>
      <c r="H548">
        <v>110</v>
      </c>
      <c r="I548">
        <v>54</v>
      </c>
      <c r="J548">
        <v>91</v>
      </c>
      <c r="K548">
        <v>98</v>
      </c>
      <c r="L548">
        <v>19</v>
      </c>
      <c r="M548">
        <v>97</v>
      </c>
      <c r="N548">
        <v>0.339705003257737</v>
      </c>
      <c r="O548" s="28" t="str">
        <f t="shared" si="8"/>
        <v>No</v>
      </c>
    </row>
    <row r="549" spans="1:15" x14ac:dyDescent="0.25">
      <c r="A549">
        <v>68</v>
      </c>
      <c r="B549" t="s">
        <v>17</v>
      </c>
      <c r="C549" t="s">
        <v>20</v>
      </c>
      <c r="D549" t="s">
        <v>19</v>
      </c>
      <c r="E549">
        <v>45.3</v>
      </c>
      <c r="F549">
        <v>780</v>
      </c>
      <c r="G549">
        <v>108</v>
      </c>
      <c r="H549">
        <v>69</v>
      </c>
      <c r="I549">
        <v>38</v>
      </c>
      <c r="J549">
        <v>83</v>
      </c>
      <c r="K549">
        <v>95</v>
      </c>
      <c r="L549">
        <v>18</v>
      </c>
      <c r="M549">
        <v>98.6</v>
      </c>
      <c r="N549">
        <v>0.27492881295377197</v>
      </c>
      <c r="O549" s="28" t="str">
        <f t="shared" si="8"/>
        <v>No</v>
      </c>
    </row>
    <row r="550" spans="1:15" x14ac:dyDescent="0.25">
      <c r="A550">
        <v>63</v>
      </c>
      <c r="B550" t="s">
        <v>17</v>
      </c>
      <c r="C550" t="s">
        <v>21</v>
      </c>
      <c r="D550" t="s">
        <v>19</v>
      </c>
      <c r="E550">
        <v>37.6</v>
      </c>
      <c r="F550">
        <v>780</v>
      </c>
      <c r="G550">
        <v>160</v>
      </c>
      <c r="H550">
        <v>88</v>
      </c>
      <c r="I550">
        <v>56</v>
      </c>
      <c r="J550">
        <v>69</v>
      </c>
      <c r="K550">
        <v>100</v>
      </c>
      <c r="L550">
        <v>20</v>
      </c>
      <c r="M550">
        <v>98.6</v>
      </c>
      <c r="N550">
        <v>0.22324490613120901</v>
      </c>
      <c r="O550" s="28" t="str">
        <f t="shared" si="8"/>
        <v>No</v>
      </c>
    </row>
    <row r="551" spans="1:15" x14ac:dyDescent="0.25">
      <c r="A551">
        <v>89</v>
      </c>
      <c r="B551" t="s">
        <v>14</v>
      </c>
      <c r="C551" t="s">
        <v>18</v>
      </c>
      <c r="D551" t="s">
        <v>19</v>
      </c>
      <c r="E551">
        <v>19.2</v>
      </c>
      <c r="F551">
        <v>780</v>
      </c>
      <c r="G551">
        <v>163</v>
      </c>
      <c r="H551">
        <v>92</v>
      </c>
      <c r="I551">
        <v>85</v>
      </c>
      <c r="J551">
        <v>84</v>
      </c>
      <c r="K551">
        <v>90</v>
      </c>
      <c r="L551">
        <v>22</v>
      </c>
      <c r="M551">
        <v>97.7</v>
      </c>
      <c r="N551">
        <v>0.46542259897432198</v>
      </c>
      <c r="O551" s="28" t="str">
        <f t="shared" si="8"/>
        <v>Yes</v>
      </c>
    </row>
    <row r="552" spans="1:15" x14ac:dyDescent="0.25">
      <c r="A552">
        <v>89</v>
      </c>
      <c r="B552" t="s">
        <v>14</v>
      </c>
      <c r="C552" t="s">
        <v>18</v>
      </c>
      <c r="D552" t="s">
        <v>16</v>
      </c>
      <c r="E552">
        <v>44</v>
      </c>
      <c r="F552">
        <v>578</v>
      </c>
      <c r="G552">
        <v>135</v>
      </c>
      <c r="H552">
        <v>71</v>
      </c>
      <c r="I552">
        <v>25</v>
      </c>
      <c r="J552">
        <v>91</v>
      </c>
      <c r="K552">
        <v>100</v>
      </c>
      <c r="L552">
        <v>23</v>
      </c>
      <c r="M552">
        <v>97.3</v>
      </c>
      <c r="N552">
        <v>0.71331919682008105</v>
      </c>
      <c r="O552" s="28" t="str">
        <f t="shared" si="8"/>
        <v>Yes</v>
      </c>
    </row>
    <row r="553" spans="1:15" x14ac:dyDescent="0.25">
      <c r="A553">
        <v>62</v>
      </c>
      <c r="B553" t="s">
        <v>17</v>
      </c>
      <c r="C553" t="s">
        <v>18</v>
      </c>
      <c r="D553" t="s">
        <v>19</v>
      </c>
      <c r="E553">
        <v>23.5</v>
      </c>
      <c r="F553">
        <v>789</v>
      </c>
      <c r="G553">
        <v>158</v>
      </c>
      <c r="H553">
        <v>87</v>
      </c>
      <c r="I553">
        <v>32</v>
      </c>
      <c r="J553">
        <v>76</v>
      </c>
      <c r="K553">
        <v>100</v>
      </c>
      <c r="L553">
        <v>14</v>
      </c>
      <c r="M553">
        <v>98.2</v>
      </c>
      <c r="N553">
        <v>0.56052755793336295</v>
      </c>
      <c r="O553" s="28" t="str">
        <f t="shared" si="8"/>
        <v>Yes</v>
      </c>
    </row>
    <row r="554" spans="1:15" x14ac:dyDescent="0.25">
      <c r="A554">
        <v>61</v>
      </c>
      <c r="B554" t="s">
        <v>14</v>
      </c>
      <c r="C554" t="s">
        <v>21</v>
      </c>
      <c r="D554" t="s">
        <v>16</v>
      </c>
      <c r="E554">
        <v>91.5</v>
      </c>
      <c r="F554">
        <v>577</v>
      </c>
      <c r="G554">
        <v>186</v>
      </c>
      <c r="H554">
        <v>82</v>
      </c>
      <c r="I554">
        <v>52</v>
      </c>
      <c r="J554">
        <v>71</v>
      </c>
      <c r="K554">
        <v>96</v>
      </c>
      <c r="L554">
        <v>22</v>
      </c>
      <c r="M554">
        <v>98.8</v>
      </c>
      <c r="N554">
        <v>0.742967964516973</v>
      </c>
      <c r="O554" s="28" t="str">
        <f t="shared" si="8"/>
        <v>Yes</v>
      </c>
    </row>
    <row r="555" spans="1:15" x14ac:dyDescent="0.25">
      <c r="A555">
        <v>89</v>
      </c>
      <c r="B555" t="s">
        <v>14</v>
      </c>
      <c r="C555" t="s">
        <v>20</v>
      </c>
      <c r="D555" t="s">
        <v>16</v>
      </c>
      <c r="E555">
        <v>162.6</v>
      </c>
      <c r="F555">
        <v>780</v>
      </c>
      <c r="G555">
        <v>118</v>
      </c>
      <c r="H555">
        <v>94</v>
      </c>
      <c r="I555">
        <v>29</v>
      </c>
      <c r="J555">
        <v>79</v>
      </c>
      <c r="K555">
        <v>92</v>
      </c>
      <c r="L555">
        <v>14</v>
      </c>
      <c r="M555">
        <v>99.8</v>
      </c>
      <c r="N555">
        <v>0.35428486570510098</v>
      </c>
      <c r="O555" s="28" t="str">
        <f t="shared" si="8"/>
        <v>No</v>
      </c>
    </row>
    <row r="556" spans="1:15" x14ac:dyDescent="0.25">
      <c r="A556">
        <v>89</v>
      </c>
      <c r="B556" t="s">
        <v>17</v>
      </c>
      <c r="C556" t="s">
        <v>20</v>
      </c>
      <c r="D556" t="s">
        <v>16</v>
      </c>
      <c r="E556">
        <v>37.6</v>
      </c>
      <c r="F556">
        <v>276</v>
      </c>
      <c r="G556">
        <v>121</v>
      </c>
      <c r="H556">
        <v>69</v>
      </c>
      <c r="I556">
        <v>88</v>
      </c>
      <c r="J556">
        <v>82</v>
      </c>
      <c r="K556">
        <v>94</v>
      </c>
      <c r="L556">
        <v>18</v>
      </c>
      <c r="M556">
        <v>97.7</v>
      </c>
      <c r="N556">
        <v>0.467216942495565</v>
      </c>
      <c r="O556" s="28" t="str">
        <f t="shared" si="8"/>
        <v>Yes</v>
      </c>
    </row>
    <row r="557" spans="1:15" x14ac:dyDescent="0.25">
      <c r="A557">
        <v>54</v>
      </c>
      <c r="B557" t="s">
        <v>14</v>
      </c>
      <c r="C557" t="s">
        <v>18</v>
      </c>
      <c r="D557" t="s">
        <v>19</v>
      </c>
      <c r="E557">
        <v>44.7</v>
      </c>
      <c r="F557">
        <v>786</v>
      </c>
      <c r="G557">
        <v>158</v>
      </c>
      <c r="H557">
        <v>75</v>
      </c>
      <c r="I557">
        <v>54</v>
      </c>
      <c r="J557">
        <v>68</v>
      </c>
      <c r="K557">
        <v>99</v>
      </c>
      <c r="L557">
        <v>20</v>
      </c>
      <c r="M557">
        <v>98.6</v>
      </c>
      <c r="N557">
        <v>0.50781751091465099</v>
      </c>
      <c r="O557" s="28" t="str">
        <f t="shared" si="8"/>
        <v>Yes</v>
      </c>
    </row>
    <row r="558" spans="1:15" x14ac:dyDescent="0.25">
      <c r="A558">
        <v>53</v>
      </c>
      <c r="B558" t="s">
        <v>14</v>
      </c>
      <c r="C558" t="s">
        <v>21</v>
      </c>
      <c r="D558" t="s">
        <v>19</v>
      </c>
      <c r="E558">
        <v>25.1</v>
      </c>
      <c r="F558">
        <v>578</v>
      </c>
      <c r="G558">
        <v>94</v>
      </c>
      <c r="H558">
        <v>67</v>
      </c>
      <c r="I558">
        <v>64</v>
      </c>
      <c r="J558">
        <v>119</v>
      </c>
      <c r="K558">
        <v>98</v>
      </c>
      <c r="L558">
        <v>16</v>
      </c>
      <c r="M558">
        <v>96.6</v>
      </c>
      <c r="N558">
        <v>0.37378261500063098</v>
      </c>
      <c r="O558" s="28" t="str">
        <f t="shared" si="8"/>
        <v>No</v>
      </c>
    </row>
    <row r="559" spans="1:15" x14ac:dyDescent="0.25">
      <c r="A559">
        <v>89</v>
      </c>
      <c r="B559" t="s">
        <v>17</v>
      </c>
      <c r="C559" t="s">
        <v>18</v>
      </c>
      <c r="D559" t="s">
        <v>16</v>
      </c>
      <c r="E559">
        <v>37.299999999999997</v>
      </c>
      <c r="F559">
        <v>428</v>
      </c>
      <c r="G559">
        <v>156</v>
      </c>
      <c r="H559">
        <v>73</v>
      </c>
      <c r="I559">
        <v>37</v>
      </c>
      <c r="J559">
        <v>78</v>
      </c>
      <c r="K559">
        <v>99</v>
      </c>
      <c r="L559">
        <v>20</v>
      </c>
      <c r="M559">
        <v>97.7</v>
      </c>
      <c r="N559">
        <v>0.72769323792408402</v>
      </c>
      <c r="O559" s="28" t="str">
        <f t="shared" si="8"/>
        <v>Yes</v>
      </c>
    </row>
    <row r="560" spans="1:15" x14ac:dyDescent="0.25">
      <c r="A560">
        <v>70</v>
      </c>
      <c r="B560" t="s">
        <v>17</v>
      </c>
      <c r="C560" t="s">
        <v>21</v>
      </c>
      <c r="D560" t="s">
        <v>19</v>
      </c>
      <c r="E560">
        <v>5.9</v>
      </c>
      <c r="F560">
        <v>786</v>
      </c>
      <c r="G560">
        <v>138</v>
      </c>
      <c r="H560">
        <v>73</v>
      </c>
      <c r="I560">
        <v>99</v>
      </c>
      <c r="J560">
        <v>66</v>
      </c>
      <c r="K560">
        <v>93</v>
      </c>
      <c r="L560">
        <v>18</v>
      </c>
      <c r="M560">
        <v>99.1</v>
      </c>
      <c r="N560">
        <v>0.215136696160348</v>
      </c>
      <c r="O560" s="28" t="str">
        <f t="shared" si="8"/>
        <v>No</v>
      </c>
    </row>
    <row r="561" spans="1:15" x14ac:dyDescent="0.25">
      <c r="A561">
        <v>71</v>
      </c>
      <c r="B561" t="s">
        <v>17</v>
      </c>
      <c r="C561" t="s">
        <v>18</v>
      </c>
      <c r="D561" t="s">
        <v>16</v>
      </c>
      <c r="E561">
        <v>45.7</v>
      </c>
      <c r="F561">
        <v>599</v>
      </c>
      <c r="G561">
        <v>121</v>
      </c>
      <c r="H561">
        <v>41</v>
      </c>
      <c r="I561">
        <v>53</v>
      </c>
      <c r="J561">
        <v>90</v>
      </c>
      <c r="K561">
        <v>94</v>
      </c>
      <c r="L561">
        <v>17</v>
      </c>
      <c r="M561">
        <v>96.4</v>
      </c>
      <c r="N561">
        <v>0.76515458849787799</v>
      </c>
      <c r="O561" s="28" t="str">
        <f t="shared" si="8"/>
        <v>Yes</v>
      </c>
    </row>
    <row r="562" spans="1:15" x14ac:dyDescent="0.25">
      <c r="A562">
        <v>54</v>
      </c>
      <c r="B562" t="s">
        <v>14</v>
      </c>
      <c r="C562" t="s">
        <v>18</v>
      </c>
      <c r="D562" t="s">
        <v>16</v>
      </c>
      <c r="E562">
        <v>109.2</v>
      </c>
      <c r="F562">
        <v>789</v>
      </c>
      <c r="G562">
        <v>115</v>
      </c>
      <c r="H562">
        <v>74</v>
      </c>
      <c r="I562">
        <v>94</v>
      </c>
      <c r="J562">
        <v>53</v>
      </c>
      <c r="K562">
        <v>97</v>
      </c>
      <c r="L562">
        <v>18</v>
      </c>
      <c r="M562">
        <v>98.2</v>
      </c>
      <c r="N562">
        <v>0.57230938306375201</v>
      </c>
      <c r="O562" s="28" t="str">
        <f t="shared" si="8"/>
        <v>Yes</v>
      </c>
    </row>
    <row r="563" spans="1:15" x14ac:dyDescent="0.25">
      <c r="A563">
        <v>86</v>
      </c>
      <c r="B563" t="s">
        <v>17</v>
      </c>
      <c r="C563" t="s">
        <v>20</v>
      </c>
      <c r="D563" t="s">
        <v>16</v>
      </c>
      <c r="E563">
        <v>49.8</v>
      </c>
      <c r="F563">
        <v>276</v>
      </c>
      <c r="G563">
        <v>109</v>
      </c>
      <c r="H563">
        <v>41</v>
      </c>
      <c r="I563">
        <v>38</v>
      </c>
      <c r="J563">
        <v>68</v>
      </c>
      <c r="K563">
        <v>97</v>
      </c>
      <c r="L563">
        <v>17</v>
      </c>
      <c r="M563">
        <v>96.8</v>
      </c>
      <c r="N563">
        <v>0.53569079859683799</v>
      </c>
      <c r="O563" s="28" t="str">
        <f t="shared" si="8"/>
        <v>Yes</v>
      </c>
    </row>
    <row r="564" spans="1:15" x14ac:dyDescent="0.25">
      <c r="A564">
        <v>89</v>
      </c>
      <c r="B564" t="s">
        <v>17</v>
      </c>
      <c r="C564" t="s">
        <v>18</v>
      </c>
      <c r="D564" t="s">
        <v>16</v>
      </c>
      <c r="E564">
        <v>68.099999999999994</v>
      </c>
      <c r="F564">
        <v>780</v>
      </c>
      <c r="G564">
        <v>151</v>
      </c>
      <c r="H564">
        <v>86</v>
      </c>
      <c r="I564">
        <v>55</v>
      </c>
      <c r="J564">
        <v>71</v>
      </c>
      <c r="K564">
        <v>95</v>
      </c>
      <c r="L564">
        <v>18</v>
      </c>
      <c r="M564">
        <v>97.7</v>
      </c>
      <c r="N564">
        <v>0.459524074403307</v>
      </c>
      <c r="O564" s="28" t="str">
        <f t="shared" si="8"/>
        <v>Yes</v>
      </c>
    </row>
    <row r="565" spans="1:15" x14ac:dyDescent="0.25">
      <c r="A565">
        <v>77</v>
      </c>
      <c r="B565" t="s">
        <v>14</v>
      </c>
      <c r="C565" t="s">
        <v>20</v>
      </c>
      <c r="D565" t="s">
        <v>19</v>
      </c>
      <c r="E565">
        <v>42.3</v>
      </c>
      <c r="F565">
        <v>780</v>
      </c>
      <c r="G565">
        <v>146</v>
      </c>
      <c r="H565">
        <v>94</v>
      </c>
      <c r="I565">
        <v>71</v>
      </c>
      <c r="J565">
        <v>68</v>
      </c>
      <c r="K565">
        <v>96</v>
      </c>
      <c r="L565">
        <v>16</v>
      </c>
      <c r="M565">
        <v>96.8</v>
      </c>
      <c r="N565">
        <v>0.238263749564155</v>
      </c>
      <c r="O565" s="28" t="str">
        <f t="shared" si="8"/>
        <v>No</v>
      </c>
    </row>
    <row r="566" spans="1:15" x14ac:dyDescent="0.25">
      <c r="A566">
        <v>57</v>
      </c>
      <c r="B566" t="s">
        <v>14</v>
      </c>
      <c r="C566" t="s">
        <v>22</v>
      </c>
      <c r="D566" t="s">
        <v>16</v>
      </c>
      <c r="E566">
        <v>61.7</v>
      </c>
      <c r="F566">
        <v>577</v>
      </c>
      <c r="G566">
        <v>125</v>
      </c>
      <c r="H566">
        <v>84</v>
      </c>
      <c r="I566">
        <v>64</v>
      </c>
      <c r="J566">
        <v>67</v>
      </c>
      <c r="K566">
        <v>98</v>
      </c>
      <c r="L566">
        <v>17</v>
      </c>
      <c r="M566">
        <v>96.8</v>
      </c>
      <c r="N566">
        <v>0.69884357458138902</v>
      </c>
      <c r="O566" s="28" t="str">
        <f t="shared" si="8"/>
        <v>Yes</v>
      </c>
    </row>
    <row r="567" spans="1:15" x14ac:dyDescent="0.25">
      <c r="A567">
        <v>72</v>
      </c>
      <c r="B567" t="s">
        <v>14</v>
      </c>
      <c r="C567" t="s">
        <v>20</v>
      </c>
      <c r="D567" t="s">
        <v>19</v>
      </c>
      <c r="E567">
        <v>44.4</v>
      </c>
      <c r="F567">
        <v>599</v>
      </c>
      <c r="G567">
        <v>128</v>
      </c>
      <c r="H567">
        <v>65</v>
      </c>
      <c r="I567">
        <v>59</v>
      </c>
      <c r="J567">
        <v>64</v>
      </c>
      <c r="K567">
        <v>93</v>
      </c>
      <c r="L567">
        <v>15</v>
      </c>
      <c r="M567">
        <v>97.2</v>
      </c>
      <c r="N567">
        <v>0.593122747884688</v>
      </c>
      <c r="O567" s="28" t="str">
        <f t="shared" si="8"/>
        <v>Yes</v>
      </c>
    </row>
    <row r="568" spans="1:15" x14ac:dyDescent="0.25">
      <c r="A568">
        <v>70</v>
      </c>
      <c r="B568" t="s">
        <v>17</v>
      </c>
      <c r="C568" t="s">
        <v>20</v>
      </c>
      <c r="D568" t="s">
        <v>19</v>
      </c>
      <c r="E568">
        <v>45.9</v>
      </c>
      <c r="F568">
        <v>780</v>
      </c>
      <c r="G568">
        <v>175</v>
      </c>
      <c r="H568">
        <v>90</v>
      </c>
      <c r="I568">
        <v>79</v>
      </c>
      <c r="J568">
        <v>67</v>
      </c>
      <c r="K568">
        <v>95</v>
      </c>
      <c r="L568">
        <v>16</v>
      </c>
      <c r="M568">
        <v>97.5</v>
      </c>
      <c r="N568">
        <v>0.22059832112458699</v>
      </c>
      <c r="O568" s="28" t="str">
        <f t="shared" si="8"/>
        <v>No</v>
      </c>
    </row>
    <row r="569" spans="1:15" x14ac:dyDescent="0.25">
      <c r="A569">
        <v>55</v>
      </c>
      <c r="B569" t="s">
        <v>17</v>
      </c>
      <c r="C569" t="s">
        <v>18</v>
      </c>
      <c r="D569" t="s">
        <v>16</v>
      </c>
      <c r="E569">
        <v>90</v>
      </c>
      <c r="F569">
        <v>780</v>
      </c>
      <c r="G569">
        <v>122</v>
      </c>
      <c r="H569">
        <v>62</v>
      </c>
      <c r="I569">
        <v>77</v>
      </c>
      <c r="J569">
        <v>65</v>
      </c>
      <c r="K569">
        <v>97</v>
      </c>
      <c r="L569">
        <v>16</v>
      </c>
      <c r="M569">
        <v>95.9</v>
      </c>
      <c r="N569">
        <v>0.399652006073554</v>
      </c>
      <c r="O569" s="28" t="str">
        <f t="shared" si="8"/>
        <v>No</v>
      </c>
    </row>
    <row r="570" spans="1:15" x14ac:dyDescent="0.25">
      <c r="A570">
        <v>74</v>
      </c>
      <c r="B570" t="s">
        <v>14</v>
      </c>
      <c r="C570" t="s">
        <v>20</v>
      </c>
      <c r="D570" t="s">
        <v>19</v>
      </c>
      <c r="E570">
        <v>90.7</v>
      </c>
      <c r="F570">
        <v>780</v>
      </c>
      <c r="G570">
        <v>179</v>
      </c>
      <c r="H570">
        <v>87</v>
      </c>
      <c r="I570">
        <v>45</v>
      </c>
      <c r="J570">
        <v>56</v>
      </c>
      <c r="K570">
        <v>98</v>
      </c>
      <c r="L570">
        <v>18</v>
      </c>
      <c r="M570">
        <v>97.7</v>
      </c>
      <c r="N570">
        <v>0.28048563322416298</v>
      </c>
      <c r="O570" s="28" t="str">
        <f t="shared" si="8"/>
        <v>No</v>
      </c>
    </row>
    <row r="571" spans="1:15" x14ac:dyDescent="0.25">
      <c r="A571">
        <v>89</v>
      </c>
      <c r="B571" t="s">
        <v>17</v>
      </c>
      <c r="C571" t="s">
        <v>20</v>
      </c>
      <c r="D571" t="s">
        <v>19</v>
      </c>
      <c r="E571">
        <v>27.3</v>
      </c>
      <c r="F571">
        <v>786</v>
      </c>
      <c r="G571">
        <v>132</v>
      </c>
      <c r="H571">
        <v>77</v>
      </c>
      <c r="I571">
        <v>71</v>
      </c>
      <c r="J571">
        <v>70</v>
      </c>
      <c r="K571">
        <v>96</v>
      </c>
      <c r="L571">
        <v>16</v>
      </c>
      <c r="M571">
        <v>97.9</v>
      </c>
      <c r="N571">
        <v>0.23006111924036701</v>
      </c>
      <c r="O571" s="28" t="str">
        <f t="shared" si="8"/>
        <v>No</v>
      </c>
    </row>
    <row r="572" spans="1:15" x14ac:dyDescent="0.25">
      <c r="A572">
        <v>89</v>
      </c>
      <c r="B572" t="s">
        <v>17</v>
      </c>
      <c r="C572" t="s">
        <v>20</v>
      </c>
      <c r="D572" t="s">
        <v>19</v>
      </c>
      <c r="E572">
        <v>86.8</v>
      </c>
      <c r="F572">
        <v>780</v>
      </c>
      <c r="G572">
        <v>140</v>
      </c>
      <c r="H572">
        <v>67</v>
      </c>
      <c r="I572">
        <v>71</v>
      </c>
      <c r="J572">
        <v>91</v>
      </c>
      <c r="K572">
        <v>93</v>
      </c>
      <c r="L572">
        <v>22</v>
      </c>
      <c r="M572">
        <v>96.4</v>
      </c>
      <c r="N572">
        <v>0.21693813865820999</v>
      </c>
      <c r="O572" s="28" t="str">
        <f t="shared" si="8"/>
        <v>No</v>
      </c>
    </row>
    <row r="573" spans="1:15" x14ac:dyDescent="0.25">
      <c r="A573">
        <v>46</v>
      </c>
      <c r="B573" t="s">
        <v>14</v>
      </c>
      <c r="C573" t="s">
        <v>18</v>
      </c>
      <c r="D573" t="s">
        <v>16</v>
      </c>
      <c r="E573">
        <v>64.3</v>
      </c>
      <c r="F573">
        <v>789</v>
      </c>
      <c r="G573">
        <v>145</v>
      </c>
      <c r="H573">
        <v>101</v>
      </c>
      <c r="I573">
        <v>33</v>
      </c>
      <c r="J573">
        <v>99</v>
      </c>
      <c r="K573">
        <v>96</v>
      </c>
      <c r="L573">
        <v>16</v>
      </c>
      <c r="M573">
        <v>98.6</v>
      </c>
      <c r="N573">
        <v>0.567691264941667</v>
      </c>
      <c r="O573" s="28" t="str">
        <f t="shared" si="8"/>
        <v>Yes</v>
      </c>
    </row>
    <row r="574" spans="1:15" x14ac:dyDescent="0.25">
      <c r="A574">
        <v>89</v>
      </c>
      <c r="B574" t="s">
        <v>14</v>
      </c>
      <c r="C574" t="s">
        <v>18</v>
      </c>
      <c r="D574" t="s">
        <v>19</v>
      </c>
      <c r="E574">
        <v>35.200000000000003</v>
      </c>
      <c r="F574">
        <v>780</v>
      </c>
      <c r="G574">
        <v>108</v>
      </c>
      <c r="H574">
        <v>53</v>
      </c>
      <c r="I574">
        <v>62</v>
      </c>
      <c r="J574">
        <v>116</v>
      </c>
      <c r="K574">
        <v>92</v>
      </c>
      <c r="L574">
        <v>16</v>
      </c>
      <c r="M574">
        <v>97.7</v>
      </c>
      <c r="N574">
        <v>0.61705909048736596</v>
      </c>
      <c r="O574" s="28" t="str">
        <f t="shared" si="8"/>
        <v>Yes</v>
      </c>
    </row>
    <row r="575" spans="1:15" x14ac:dyDescent="0.25">
      <c r="A575">
        <v>36</v>
      </c>
      <c r="B575" t="s">
        <v>14</v>
      </c>
      <c r="C575" t="s">
        <v>21</v>
      </c>
      <c r="D575" t="s">
        <v>19</v>
      </c>
      <c r="E575">
        <v>15.3</v>
      </c>
      <c r="F575">
        <v>789</v>
      </c>
      <c r="G575">
        <v>147</v>
      </c>
      <c r="H575">
        <v>94</v>
      </c>
      <c r="I575">
        <v>55</v>
      </c>
      <c r="J575">
        <v>66</v>
      </c>
      <c r="K575">
        <v>100</v>
      </c>
      <c r="L575">
        <v>16</v>
      </c>
      <c r="M575">
        <v>96.8</v>
      </c>
      <c r="N575">
        <v>0.23326943905393099</v>
      </c>
      <c r="O575" s="28" t="str">
        <f t="shared" si="8"/>
        <v>No</v>
      </c>
    </row>
    <row r="576" spans="1:15" x14ac:dyDescent="0.25">
      <c r="A576">
        <v>89</v>
      </c>
      <c r="B576" t="s">
        <v>17</v>
      </c>
      <c r="C576" t="s">
        <v>18</v>
      </c>
      <c r="D576" t="s">
        <v>16</v>
      </c>
      <c r="E576">
        <v>97.4</v>
      </c>
      <c r="F576">
        <v>780</v>
      </c>
      <c r="G576">
        <v>134</v>
      </c>
      <c r="H576">
        <v>60</v>
      </c>
      <c r="I576">
        <v>61</v>
      </c>
      <c r="J576">
        <v>91</v>
      </c>
      <c r="K576">
        <v>92</v>
      </c>
      <c r="L576">
        <v>17</v>
      </c>
      <c r="M576">
        <v>99.3</v>
      </c>
      <c r="N576">
        <v>0.597548301211972</v>
      </c>
      <c r="O576" s="28" t="str">
        <f t="shared" si="8"/>
        <v>Yes</v>
      </c>
    </row>
    <row r="577" spans="1:15" x14ac:dyDescent="0.25">
      <c r="A577">
        <v>59</v>
      </c>
      <c r="B577" t="s">
        <v>17</v>
      </c>
      <c r="C577" t="s">
        <v>22</v>
      </c>
      <c r="D577" t="s">
        <v>19</v>
      </c>
      <c r="E577">
        <v>10</v>
      </c>
      <c r="F577">
        <v>786</v>
      </c>
      <c r="G577">
        <v>137</v>
      </c>
      <c r="H577">
        <v>78</v>
      </c>
      <c r="I577">
        <v>61</v>
      </c>
      <c r="J577">
        <v>102</v>
      </c>
      <c r="K577">
        <v>93</v>
      </c>
      <c r="L577">
        <v>16</v>
      </c>
      <c r="M577">
        <v>97.7</v>
      </c>
      <c r="N577">
        <v>0.20286957196852801</v>
      </c>
      <c r="O577" s="28" t="str">
        <f t="shared" si="8"/>
        <v>No</v>
      </c>
    </row>
    <row r="578" spans="1:15" x14ac:dyDescent="0.25">
      <c r="A578">
        <v>82</v>
      </c>
      <c r="B578" t="s">
        <v>17</v>
      </c>
      <c r="C578" t="s">
        <v>20</v>
      </c>
      <c r="D578" t="s">
        <v>19</v>
      </c>
      <c r="E578">
        <v>125.8</v>
      </c>
      <c r="F578">
        <v>276</v>
      </c>
      <c r="G578">
        <v>156</v>
      </c>
      <c r="H578">
        <v>78</v>
      </c>
      <c r="I578">
        <v>63</v>
      </c>
      <c r="J578">
        <v>79</v>
      </c>
      <c r="K578">
        <v>97</v>
      </c>
      <c r="L578">
        <v>18</v>
      </c>
      <c r="M578">
        <v>97.3</v>
      </c>
      <c r="N578">
        <v>0.44727527232928699</v>
      </c>
      <c r="O578" s="28" t="str">
        <f t="shared" si="8"/>
        <v>Yes</v>
      </c>
    </row>
    <row r="579" spans="1:15" x14ac:dyDescent="0.25">
      <c r="A579">
        <v>57</v>
      </c>
      <c r="B579" t="s">
        <v>17</v>
      </c>
      <c r="C579" t="s">
        <v>22</v>
      </c>
      <c r="D579" t="s">
        <v>19</v>
      </c>
      <c r="E579">
        <v>10.9</v>
      </c>
      <c r="F579">
        <v>786</v>
      </c>
      <c r="G579">
        <v>132</v>
      </c>
      <c r="H579">
        <v>88</v>
      </c>
      <c r="I579">
        <v>54</v>
      </c>
      <c r="J579">
        <v>93</v>
      </c>
      <c r="K579">
        <v>94</v>
      </c>
      <c r="L579">
        <v>18</v>
      </c>
      <c r="M579">
        <v>97.5</v>
      </c>
      <c r="N579">
        <v>0.18334041183804101</v>
      </c>
      <c r="O579" s="28" t="str">
        <f t="shared" ref="O579:O642" si="9">IF(N579&gt;=$P$1,"Yes","No")</f>
        <v>No</v>
      </c>
    </row>
    <row r="580" spans="1:15" x14ac:dyDescent="0.25">
      <c r="A580">
        <v>74</v>
      </c>
      <c r="B580" t="s">
        <v>17</v>
      </c>
      <c r="C580" t="s">
        <v>18</v>
      </c>
      <c r="D580" t="s">
        <v>19</v>
      </c>
      <c r="E580">
        <v>12.7</v>
      </c>
      <c r="F580">
        <v>789</v>
      </c>
      <c r="G580">
        <v>113</v>
      </c>
      <c r="H580">
        <v>70</v>
      </c>
      <c r="I580">
        <v>36</v>
      </c>
      <c r="J580">
        <v>82</v>
      </c>
      <c r="K580">
        <v>94</v>
      </c>
      <c r="L580">
        <v>18</v>
      </c>
      <c r="M580">
        <v>97.9</v>
      </c>
      <c r="N580">
        <v>0.55246341781845398</v>
      </c>
      <c r="O580" s="28" t="str">
        <f t="shared" si="9"/>
        <v>Yes</v>
      </c>
    </row>
    <row r="581" spans="1:15" x14ac:dyDescent="0.25">
      <c r="A581">
        <v>59</v>
      </c>
      <c r="B581" t="s">
        <v>17</v>
      </c>
      <c r="C581" t="s">
        <v>22</v>
      </c>
      <c r="D581" t="s">
        <v>16</v>
      </c>
      <c r="E581">
        <v>13.4</v>
      </c>
      <c r="F581">
        <v>789</v>
      </c>
      <c r="G581">
        <v>127</v>
      </c>
      <c r="H581">
        <v>79</v>
      </c>
      <c r="I581">
        <v>62</v>
      </c>
      <c r="J581">
        <v>98</v>
      </c>
      <c r="K581">
        <v>98</v>
      </c>
      <c r="L581">
        <v>18</v>
      </c>
      <c r="M581">
        <v>99</v>
      </c>
      <c r="N581">
        <v>0.294218442350211</v>
      </c>
      <c r="O581" s="28" t="str">
        <f t="shared" si="9"/>
        <v>No</v>
      </c>
    </row>
    <row r="582" spans="1:15" x14ac:dyDescent="0.25">
      <c r="A582">
        <v>57</v>
      </c>
      <c r="B582" t="s">
        <v>17</v>
      </c>
      <c r="C582" t="s">
        <v>21</v>
      </c>
      <c r="D582" t="s">
        <v>19</v>
      </c>
      <c r="E582">
        <v>39.6</v>
      </c>
      <c r="F582">
        <v>786</v>
      </c>
      <c r="G582">
        <v>124</v>
      </c>
      <c r="H582">
        <v>62</v>
      </c>
      <c r="I582">
        <v>67</v>
      </c>
      <c r="J582">
        <v>75</v>
      </c>
      <c r="K582">
        <v>95</v>
      </c>
      <c r="L582">
        <v>18</v>
      </c>
      <c r="M582">
        <v>96.8</v>
      </c>
      <c r="N582">
        <v>0.18581492020920401</v>
      </c>
      <c r="O582" s="28" t="str">
        <f t="shared" si="9"/>
        <v>No</v>
      </c>
    </row>
    <row r="583" spans="1:15" x14ac:dyDescent="0.25">
      <c r="A583">
        <v>39</v>
      </c>
      <c r="B583" t="s">
        <v>17</v>
      </c>
      <c r="C583" t="s">
        <v>18</v>
      </c>
      <c r="D583" t="s">
        <v>19</v>
      </c>
      <c r="E583">
        <v>23.4</v>
      </c>
      <c r="F583">
        <v>780</v>
      </c>
      <c r="G583">
        <v>120</v>
      </c>
      <c r="H583">
        <v>79</v>
      </c>
      <c r="I583">
        <v>33</v>
      </c>
      <c r="J583">
        <v>80</v>
      </c>
      <c r="K583">
        <v>99</v>
      </c>
      <c r="L583">
        <v>19</v>
      </c>
      <c r="M583">
        <v>96.4</v>
      </c>
      <c r="N583">
        <v>0.37091962291730002</v>
      </c>
      <c r="O583" s="28" t="str">
        <f t="shared" si="9"/>
        <v>No</v>
      </c>
    </row>
    <row r="584" spans="1:15" x14ac:dyDescent="0.25">
      <c r="A584">
        <v>89</v>
      </c>
      <c r="B584" t="s">
        <v>17</v>
      </c>
      <c r="C584" t="s">
        <v>20</v>
      </c>
      <c r="D584" t="s">
        <v>16</v>
      </c>
      <c r="E584">
        <v>68.8</v>
      </c>
      <c r="F584">
        <v>577</v>
      </c>
      <c r="G584">
        <v>126</v>
      </c>
      <c r="H584">
        <v>71</v>
      </c>
      <c r="I584">
        <v>44</v>
      </c>
      <c r="J584">
        <v>81</v>
      </c>
      <c r="K584">
        <v>98</v>
      </c>
      <c r="L584">
        <v>20</v>
      </c>
      <c r="M584">
        <v>97.5</v>
      </c>
      <c r="N584">
        <v>0.72986048607401</v>
      </c>
      <c r="O584" s="28" t="str">
        <f t="shared" si="9"/>
        <v>Yes</v>
      </c>
    </row>
    <row r="585" spans="1:15" x14ac:dyDescent="0.25">
      <c r="A585">
        <v>42</v>
      </c>
      <c r="B585" t="s">
        <v>14</v>
      </c>
      <c r="C585" t="s">
        <v>21</v>
      </c>
      <c r="D585" t="s">
        <v>16</v>
      </c>
      <c r="E585">
        <v>28.4</v>
      </c>
      <c r="F585">
        <v>577</v>
      </c>
      <c r="G585">
        <v>185</v>
      </c>
      <c r="H585">
        <v>104</v>
      </c>
      <c r="I585">
        <v>41</v>
      </c>
      <c r="J585">
        <v>68</v>
      </c>
      <c r="K585">
        <v>97</v>
      </c>
      <c r="L585">
        <v>18</v>
      </c>
      <c r="M585">
        <v>97.7</v>
      </c>
      <c r="N585">
        <v>0.67337131287184804</v>
      </c>
      <c r="O585" s="28" t="str">
        <f t="shared" si="9"/>
        <v>Yes</v>
      </c>
    </row>
    <row r="586" spans="1:15" x14ac:dyDescent="0.25">
      <c r="A586">
        <v>86</v>
      </c>
      <c r="B586" t="s">
        <v>17</v>
      </c>
      <c r="C586" t="s">
        <v>18</v>
      </c>
      <c r="D586" t="s">
        <v>16</v>
      </c>
      <c r="E586">
        <v>108.4</v>
      </c>
      <c r="F586">
        <v>780</v>
      </c>
      <c r="G586">
        <v>135</v>
      </c>
      <c r="H586">
        <v>68</v>
      </c>
      <c r="I586">
        <v>68</v>
      </c>
      <c r="J586">
        <v>70</v>
      </c>
      <c r="K586">
        <v>96</v>
      </c>
      <c r="L586">
        <v>14</v>
      </c>
      <c r="M586">
        <v>97.7</v>
      </c>
      <c r="N586">
        <v>0.52225873305333803</v>
      </c>
      <c r="O586" s="28" t="str">
        <f t="shared" si="9"/>
        <v>Yes</v>
      </c>
    </row>
    <row r="587" spans="1:15" x14ac:dyDescent="0.25">
      <c r="A587">
        <v>89</v>
      </c>
      <c r="B587" t="s">
        <v>17</v>
      </c>
      <c r="C587" t="s">
        <v>18</v>
      </c>
      <c r="D587" t="s">
        <v>16</v>
      </c>
      <c r="E587">
        <v>71.3</v>
      </c>
      <c r="F587">
        <v>780</v>
      </c>
      <c r="G587">
        <v>124</v>
      </c>
      <c r="H587">
        <v>79</v>
      </c>
      <c r="I587">
        <v>91</v>
      </c>
      <c r="J587">
        <v>82</v>
      </c>
      <c r="K587">
        <v>93</v>
      </c>
      <c r="L587">
        <v>22</v>
      </c>
      <c r="M587">
        <v>99</v>
      </c>
      <c r="N587">
        <v>0.48205969447866598</v>
      </c>
      <c r="O587" s="28" t="str">
        <f t="shared" si="9"/>
        <v>Yes</v>
      </c>
    </row>
    <row r="588" spans="1:15" x14ac:dyDescent="0.25">
      <c r="A588">
        <v>89</v>
      </c>
      <c r="B588" t="s">
        <v>17</v>
      </c>
      <c r="C588" t="s">
        <v>18</v>
      </c>
      <c r="D588" t="s">
        <v>16</v>
      </c>
      <c r="E588">
        <v>62.6</v>
      </c>
      <c r="F588">
        <v>486</v>
      </c>
      <c r="G588">
        <v>165</v>
      </c>
      <c r="H588">
        <v>64</v>
      </c>
      <c r="I588">
        <v>65</v>
      </c>
      <c r="J588">
        <v>82</v>
      </c>
      <c r="K588">
        <v>95</v>
      </c>
      <c r="L588">
        <v>20</v>
      </c>
      <c r="M588">
        <v>98.1</v>
      </c>
      <c r="N588">
        <v>0.77611548605538405</v>
      </c>
      <c r="O588" s="28" t="str">
        <f t="shared" si="9"/>
        <v>Yes</v>
      </c>
    </row>
    <row r="589" spans="1:15" x14ac:dyDescent="0.25">
      <c r="A589">
        <v>62</v>
      </c>
      <c r="B589" t="s">
        <v>17</v>
      </c>
      <c r="C589" t="s">
        <v>20</v>
      </c>
      <c r="D589" t="s">
        <v>19</v>
      </c>
      <c r="E589">
        <v>75.900000000000006</v>
      </c>
      <c r="F589">
        <v>780</v>
      </c>
      <c r="G589">
        <v>107</v>
      </c>
      <c r="H589">
        <v>57</v>
      </c>
      <c r="I589">
        <v>65</v>
      </c>
      <c r="J589">
        <v>95</v>
      </c>
      <c r="K589">
        <v>98</v>
      </c>
      <c r="L589">
        <v>16</v>
      </c>
      <c r="M589">
        <v>97.5</v>
      </c>
      <c r="N589">
        <v>0.26527301802741599</v>
      </c>
      <c r="O589" s="28" t="str">
        <f t="shared" si="9"/>
        <v>No</v>
      </c>
    </row>
    <row r="590" spans="1:15" x14ac:dyDescent="0.25">
      <c r="A590">
        <v>23</v>
      </c>
      <c r="B590" t="s">
        <v>17</v>
      </c>
      <c r="C590" t="s">
        <v>22</v>
      </c>
      <c r="D590" t="s">
        <v>19</v>
      </c>
      <c r="E590">
        <v>19</v>
      </c>
      <c r="F590">
        <v>599</v>
      </c>
      <c r="G590">
        <v>129</v>
      </c>
      <c r="H590">
        <v>58</v>
      </c>
      <c r="I590">
        <v>56</v>
      </c>
      <c r="J590">
        <v>123</v>
      </c>
      <c r="K590">
        <v>100</v>
      </c>
      <c r="L590">
        <v>16</v>
      </c>
      <c r="M590">
        <v>99.7</v>
      </c>
      <c r="N590">
        <v>0.60649916606170895</v>
      </c>
      <c r="O590" s="28" t="str">
        <f t="shared" si="9"/>
        <v>Yes</v>
      </c>
    </row>
    <row r="591" spans="1:15" x14ac:dyDescent="0.25">
      <c r="A591">
        <v>64</v>
      </c>
      <c r="B591" t="s">
        <v>17</v>
      </c>
      <c r="C591" t="s">
        <v>18</v>
      </c>
      <c r="D591" t="s">
        <v>19</v>
      </c>
      <c r="E591">
        <v>35.9</v>
      </c>
      <c r="F591">
        <v>578</v>
      </c>
      <c r="G591">
        <v>134</v>
      </c>
      <c r="H591">
        <v>67</v>
      </c>
      <c r="I591">
        <v>53</v>
      </c>
      <c r="J591">
        <v>72</v>
      </c>
      <c r="K591">
        <v>98</v>
      </c>
      <c r="L591">
        <v>16</v>
      </c>
      <c r="M591">
        <v>97.9</v>
      </c>
      <c r="N591">
        <v>0.68110015625803599</v>
      </c>
      <c r="O591" s="28" t="str">
        <f t="shared" si="9"/>
        <v>Yes</v>
      </c>
    </row>
    <row r="592" spans="1:15" x14ac:dyDescent="0.25">
      <c r="A592">
        <v>54</v>
      </c>
      <c r="B592" t="s">
        <v>17</v>
      </c>
      <c r="C592" t="s">
        <v>21</v>
      </c>
      <c r="D592" t="s">
        <v>19</v>
      </c>
      <c r="E592">
        <v>17.100000000000001</v>
      </c>
      <c r="F592">
        <v>780</v>
      </c>
      <c r="G592">
        <v>141</v>
      </c>
      <c r="H592">
        <v>89</v>
      </c>
      <c r="I592">
        <v>31</v>
      </c>
      <c r="J592">
        <v>97</v>
      </c>
      <c r="K592">
        <v>97</v>
      </c>
      <c r="L592">
        <v>16</v>
      </c>
      <c r="M592">
        <v>99.1</v>
      </c>
      <c r="N592">
        <v>0.24374090263395401</v>
      </c>
      <c r="O592" s="28" t="str">
        <f t="shared" si="9"/>
        <v>No</v>
      </c>
    </row>
    <row r="593" spans="1:15" x14ac:dyDescent="0.25">
      <c r="A593">
        <v>73</v>
      </c>
      <c r="B593" t="s">
        <v>14</v>
      </c>
      <c r="C593" t="s">
        <v>18</v>
      </c>
      <c r="D593" t="s">
        <v>19</v>
      </c>
      <c r="E593">
        <v>37.4</v>
      </c>
      <c r="F593">
        <v>789</v>
      </c>
      <c r="G593">
        <v>97</v>
      </c>
      <c r="H593">
        <v>54</v>
      </c>
      <c r="I593">
        <v>66</v>
      </c>
      <c r="J593">
        <v>54</v>
      </c>
      <c r="K593">
        <v>98</v>
      </c>
      <c r="L593">
        <v>20</v>
      </c>
      <c r="M593">
        <v>97.7</v>
      </c>
      <c r="N593">
        <v>0.62503668197776496</v>
      </c>
      <c r="O593" s="28" t="str">
        <f t="shared" si="9"/>
        <v>Yes</v>
      </c>
    </row>
    <row r="594" spans="1:15" x14ac:dyDescent="0.25">
      <c r="A594">
        <v>83</v>
      </c>
      <c r="B594" t="s">
        <v>17</v>
      </c>
      <c r="C594" t="s">
        <v>20</v>
      </c>
      <c r="D594" t="s">
        <v>19</v>
      </c>
      <c r="E594">
        <v>37.9</v>
      </c>
      <c r="F594">
        <v>780</v>
      </c>
      <c r="G594">
        <v>135</v>
      </c>
      <c r="H594">
        <v>107</v>
      </c>
      <c r="I594">
        <v>86</v>
      </c>
      <c r="J594">
        <v>86</v>
      </c>
      <c r="K594">
        <v>99</v>
      </c>
      <c r="L594">
        <v>16</v>
      </c>
      <c r="M594">
        <v>98.4</v>
      </c>
      <c r="N594">
        <v>0.224753218277117</v>
      </c>
      <c r="O594" s="28" t="str">
        <f t="shared" si="9"/>
        <v>No</v>
      </c>
    </row>
    <row r="595" spans="1:15" x14ac:dyDescent="0.25">
      <c r="A595">
        <v>84</v>
      </c>
      <c r="B595" t="s">
        <v>14</v>
      </c>
      <c r="C595" t="s">
        <v>18</v>
      </c>
      <c r="D595" t="s">
        <v>16</v>
      </c>
      <c r="E595">
        <v>59.2</v>
      </c>
      <c r="F595">
        <v>599</v>
      </c>
      <c r="G595">
        <v>179</v>
      </c>
      <c r="H595">
        <v>87</v>
      </c>
      <c r="I595">
        <v>59</v>
      </c>
      <c r="J595">
        <v>56</v>
      </c>
      <c r="K595">
        <v>98</v>
      </c>
      <c r="L595">
        <v>18</v>
      </c>
      <c r="M595">
        <v>97.7</v>
      </c>
      <c r="N595">
        <v>0.78052207013734898</v>
      </c>
      <c r="O595" s="28" t="str">
        <f t="shared" si="9"/>
        <v>Yes</v>
      </c>
    </row>
    <row r="596" spans="1:15" x14ac:dyDescent="0.25">
      <c r="A596">
        <v>39</v>
      </c>
      <c r="B596" t="s">
        <v>14</v>
      </c>
      <c r="C596" t="s">
        <v>18</v>
      </c>
      <c r="D596" t="s">
        <v>16</v>
      </c>
      <c r="E596">
        <v>111.9</v>
      </c>
      <c r="F596">
        <v>789</v>
      </c>
      <c r="G596">
        <v>101</v>
      </c>
      <c r="H596">
        <v>67</v>
      </c>
      <c r="I596">
        <v>64</v>
      </c>
      <c r="J596">
        <v>78</v>
      </c>
      <c r="K596">
        <v>95</v>
      </c>
      <c r="L596">
        <v>14</v>
      </c>
      <c r="M596">
        <v>97.7</v>
      </c>
      <c r="N596">
        <v>0.58674296944960802</v>
      </c>
      <c r="O596" s="28" t="str">
        <f t="shared" si="9"/>
        <v>Yes</v>
      </c>
    </row>
    <row r="597" spans="1:15" x14ac:dyDescent="0.25">
      <c r="A597">
        <v>89</v>
      </c>
      <c r="B597" t="s">
        <v>14</v>
      </c>
      <c r="C597" t="s">
        <v>20</v>
      </c>
      <c r="D597" t="s">
        <v>19</v>
      </c>
      <c r="E597">
        <v>19.8</v>
      </c>
      <c r="F597">
        <v>786</v>
      </c>
      <c r="G597">
        <v>172</v>
      </c>
      <c r="H597">
        <v>94</v>
      </c>
      <c r="I597">
        <v>88</v>
      </c>
      <c r="J597">
        <v>60</v>
      </c>
      <c r="K597">
        <v>95</v>
      </c>
      <c r="L597">
        <v>19</v>
      </c>
      <c r="M597">
        <v>99.3</v>
      </c>
      <c r="N597">
        <v>0.26803166521209298</v>
      </c>
      <c r="O597" s="28" t="str">
        <f t="shared" si="9"/>
        <v>No</v>
      </c>
    </row>
    <row r="598" spans="1:15" x14ac:dyDescent="0.25">
      <c r="A598">
        <v>70</v>
      </c>
      <c r="B598" t="s">
        <v>17</v>
      </c>
      <c r="C598" t="s">
        <v>18</v>
      </c>
      <c r="D598" t="s">
        <v>16</v>
      </c>
      <c r="E598">
        <v>113.3</v>
      </c>
      <c r="F598">
        <v>599</v>
      </c>
      <c r="G598">
        <v>136</v>
      </c>
      <c r="H598">
        <v>65</v>
      </c>
      <c r="I598">
        <v>54</v>
      </c>
      <c r="J598">
        <v>79</v>
      </c>
      <c r="K598">
        <v>92</v>
      </c>
      <c r="L598">
        <v>22</v>
      </c>
      <c r="M598">
        <v>98.2</v>
      </c>
      <c r="N598">
        <v>0.75352825030617598</v>
      </c>
      <c r="O598" s="28" t="str">
        <f t="shared" si="9"/>
        <v>Yes</v>
      </c>
    </row>
    <row r="599" spans="1:15" x14ac:dyDescent="0.25">
      <c r="A599">
        <v>41</v>
      </c>
      <c r="B599" t="s">
        <v>17</v>
      </c>
      <c r="C599" t="s">
        <v>15</v>
      </c>
      <c r="D599" t="s">
        <v>19</v>
      </c>
      <c r="E599">
        <v>33</v>
      </c>
      <c r="F599">
        <v>789</v>
      </c>
      <c r="G599">
        <v>119</v>
      </c>
      <c r="H599">
        <v>57</v>
      </c>
      <c r="I599">
        <v>45</v>
      </c>
      <c r="J599">
        <v>82</v>
      </c>
      <c r="K599">
        <v>100</v>
      </c>
      <c r="L599">
        <v>16</v>
      </c>
      <c r="M599">
        <v>97.5</v>
      </c>
      <c r="N599">
        <v>0.32555978772384098</v>
      </c>
      <c r="O599" s="28" t="str">
        <f t="shared" si="9"/>
        <v>No</v>
      </c>
    </row>
    <row r="600" spans="1:15" x14ac:dyDescent="0.25">
      <c r="A600">
        <v>74</v>
      </c>
      <c r="B600" t="s">
        <v>17</v>
      </c>
      <c r="C600" t="s">
        <v>18</v>
      </c>
      <c r="D600" t="s">
        <v>16</v>
      </c>
      <c r="E600">
        <v>63.7</v>
      </c>
      <c r="F600">
        <v>276</v>
      </c>
      <c r="G600">
        <v>140</v>
      </c>
      <c r="H600">
        <v>76</v>
      </c>
      <c r="I600">
        <v>73</v>
      </c>
      <c r="J600">
        <v>97</v>
      </c>
      <c r="K600">
        <v>94</v>
      </c>
      <c r="L600">
        <v>16</v>
      </c>
      <c r="M600">
        <v>98</v>
      </c>
      <c r="N600">
        <v>0.72096214521990798</v>
      </c>
      <c r="O600" s="28" t="str">
        <f t="shared" si="9"/>
        <v>Yes</v>
      </c>
    </row>
    <row r="601" spans="1:15" x14ac:dyDescent="0.25">
      <c r="A601">
        <v>78</v>
      </c>
      <c r="B601" t="s">
        <v>17</v>
      </c>
      <c r="C601" t="s">
        <v>20</v>
      </c>
      <c r="D601" t="s">
        <v>19</v>
      </c>
      <c r="E601">
        <v>23</v>
      </c>
      <c r="F601">
        <v>599</v>
      </c>
      <c r="G601">
        <v>108</v>
      </c>
      <c r="H601">
        <v>69</v>
      </c>
      <c r="I601">
        <v>38</v>
      </c>
      <c r="J601">
        <v>66</v>
      </c>
      <c r="K601">
        <v>96</v>
      </c>
      <c r="L601">
        <v>18</v>
      </c>
      <c r="M601">
        <v>96.1</v>
      </c>
      <c r="N601">
        <v>0.46370789668997098</v>
      </c>
      <c r="O601" s="28" t="str">
        <f t="shared" si="9"/>
        <v>Yes</v>
      </c>
    </row>
    <row r="602" spans="1:15" x14ac:dyDescent="0.25">
      <c r="A602">
        <v>52</v>
      </c>
      <c r="B602" t="s">
        <v>14</v>
      </c>
      <c r="C602" t="s">
        <v>15</v>
      </c>
      <c r="D602" t="s">
        <v>19</v>
      </c>
      <c r="E602">
        <v>19.100000000000001</v>
      </c>
      <c r="F602">
        <v>789</v>
      </c>
      <c r="G602">
        <v>143</v>
      </c>
      <c r="H602">
        <v>78</v>
      </c>
      <c r="I602">
        <v>63</v>
      </c>
      <c r="J602">
        <v>67</v>
      </c>
      <c r="K602">
        <v>92</v>
      </c>
      <c r="L602">
        <v>15</v>
      </c>
      <c r="M602">
        <v>99.5</v>
      </c>
      <c r="N602">
        <v>0.40892382281539502</v>
      </c>
      <c r="O602" s="28" t="str">
        <f t="shared" si="9"/>
        <v>Yes</v>
      </c>
    </row>
    <row r="603" spans="1:15" x14ac:dyDescent="0.25">
      <c r="A603">
        <v>84</v>
      </c>
      <c r="B603" t="s">
        <v>17</v>
      </c>
      <c r="C603" t="s">
        <v>20</v>
      </c>
      <c r="D603" t="s">
        <v>16</v>
      </c>
      <c r="E603">
        <v>141.1</v>
      </c>
      <c r="F603">
        <v>599</v>
      </c>
      <c r="G603">
        <v>100</v>
      </c>
      <c r="H603">
        <v>60</v>
      </c>
      <c r="I603">
        <v>62</v>
      </c>
      <c r="J603">
        <v>84</v>
      </c>
      <c r="K603">
        <v>95</v>
      </c>
      <c r="L603">
        <v>20</v>
      </c>
      <c r="M603">
        <v>98.2</v>
      </c>
      <c r="N603">
        <v>0.56529384891657597</v>
      </c>
      <c r="O603" s="28" t="str">
        <f t="shared" si="9"/>
        <v>Yes</v>
      </c>
    </row>
    <row r="604" spans="1:15" x14ac:dyDescent="0.25">
      <c r="A604">
        <v>69</v>
      </c>
      <c r="B604" t="s">
        <v>17</v>
      </c>
      <c r="C604" t="s">
        <v>20</v>
      </c>
      <c r="D604" t="s">
        <v>19</v>
      </c>
      <c r="E604">
        <v>12.6</v>
      </c>
      <c r="F604">
        <v>276</v>
      </c>
      <c r="G604">
        <v>119</v>
      </c>
      <c r="H604">
        <v>97</v>
      </c>
      <c r="I604">
        <v>67</v>
      </c>
      <c r="J604">
        <v>77</v>
      </c>
      <c r="K604">
        <v>96</v>
      </c>
      <c r="L604">
        <v>23</v>
      </c>
      <c r="M604">
        <v>97.3</v>
      </c>
      <c r="N604">
        <v>0.339768433640463</v>
      </c>
      <c r="O604" s="28" t="str">
        <f t="shared" si="9"/>
        <v>No</v>
      </c>
    </row>
    <row r="605" spans="1:15" x14ac:dyDescent="0.25">
      <c r="A605">
        <v>38</v>
      </c>
      <c r="B605" t="s">
        <v>17</v>
      </c>
      <c r="C605" t="s">
        <v>21</v>
      </c>
      <c r="D605" t="s">
        <v>19</v>
      </c>
      <c r="E605">
        <v>68.599999999999994</v>
      </c>
      <c r="F605">
        <v>577</v>
      </c>
      <c r="G605">
        <v>134</v>
      </c>
      <c r="H605">
        <v>77</v>
      </c>
      <c r="I605">
        <v>45</v>
      </c>
      <c r="J605">
        <v>68</v>
      </c>
      <c r="K605">
        <v>98</v>
      </c>
      <c r="L605">
        <v>18</v>
      </c>
      <c r="M605">
        <v>97.7</v>
      </c>
      <c r="N605">
        <v>0.66020027954947602</v>
      </c>
      <c r="O605" s="28" t="str">
        <f t="shared" si="9"/>
        <v>Yes</v>
      </c>
    </row>
    <row r="606" spans="1:15" x14ac:dyDescent="0.25">
      <c r="A606">
        <v>44</v>
      </c>
      <c r="B606" t="s">
        <v>17</v>
      </c>
      <c r="C606" t="s">
        <v>18</v>
      </c>
      <c r="D606" t="s">
        <v>19</v>
      </c>
      <c r="E606">
        <v>70.3</v>
      </c>
      <c r="F606">
        <v>786</v>
      </c>
      <c r="G606">
        <v>150</v>
      </c>
      <c r="H606">
        <v>83</v>
      </c>
      <c r="I606">
        <v>52</v>
      </c>
      <c r="J606">
        <v>103</v>
      </c>
      <c r="K606">
        <v>92</v>
      </c>
      <c r="L606">
        <v>18</v>
      </c>
      <c r="M606">
        <v>97.7</v>
      </c>
      <c r="N606">
        <v>0.36523835212887801</v>
      </c>
      <c r="O606" s="28" t="str">
        <f t="shared" si="9"/>
        <v>No</v>
      </c>
    </row>
    <row r="607" spans="1:15" x14ac:dyDescent="0.25">
      <c r="A607">
        <v>89</v>
      </c>
      <c r="B607" t="s">
        <v>17</v>
      </c>
      <c r="C607" t="s">
        <v>18</v>
      </c>
      <c r="D607" t="s">
        <v>16</v>
      </c>
      <c r="E607">
        <v>60.3</v>
      </c>
      <c r="F607">
        <v>599</v>
      </c>
      <c r="G607">
        <v>140</v>
      </c>
      <c r="H607">
        <v>63</v>
      </c>
      <c r="I607">
        <v>41</v>
      </c>
      <c r="J607">
        <v>66</v>
      </c>
      <c r="K607">
        <v>97</v>
      </c>
      <c r="L607">
        <v>18</v>
      </c>
      <c r="M607">
        <v>97.7</v>
      </c>
      <c r="N607">
        <v>0.77982735899330002</v>
      </c>
      <c r="O607" s="28" t="str">
        <f t="shared" si="9"/>
        <v>Yes</v>
      </c>
    </row>
    <row r="608" spans="1:15" x14ac:dyDescent="0.25">
      <c r="A608">
        <v>60</v>
      </c>
      <c r="B608" t="s">
        <v>14</v>
      </c>
      <c r="C608" t="s">
        <v>15</v>
      </c>
      <c r="D608" t="s">
        <v>19</v>
      </c>
      <c r="E608">
        <v>26.2</v>
      </c>
      <c r="F608">
        <v>786</v>
      </c>
      <c r="G608">
        <v>104</v>
      </c>
      <c r="H608">
        <v>55</v>
      </c>
      <c r="I608">
        <v>48</v>
      </c>
      <c r="J608">
        <v>63</v>
      </c>
      <c r="K608">
        <v>98</v>
      </c>
      <c r="L608">
        <v>16</v>
      </c>
      <c r="M608">
        <v>97.9</v>
      </c>
      <c r="N608">
        <v>0.318721195965259</v>
      </c>
      <c r="O608" s="28" t="str">
        <f t="shared" si="9"/>
        <v>No</v>
      </c>
    </row>
    <row r="609" spans="1:15" x14ac:dyDescent="0.25">
      <c r="A609">
        <v>89</v>
      </c>
      <c r="B609" t="s">
        <v>17</v>
      </c>
      <c r="C609" t="s">
        <v>18</v>
      </c>
      <c r="D609" t="s">
        <v>16</v>
      </c>
      <c r="E609">
        <v>99.2</v>
      </c>
      <c r="F609">
        <v>558</v>
      </c>
      <c r="G609">
        <v>171</v>
      </c>
      <c r="H609">
        <v>72</v>
      </c>
      <c r="I609">
        <v>38</v>
      </c>
      <c r="J609">
        <v>89</v>
      </c>
      <c r="K609">
        <v>94</v>
      </c>
      <c r="L609">
        <v>16</v>
      </c>
      <c r="M609">
        <v>99.4</v>
      </c>
      <c r="N609">
        <v>0.86995730107964797</v>
      </c>
      <c r="O609" s="28" t="str">
        <f t="shared" si="9"/>
        <v>Yes</v>
      </c>
    </row>
    <row r="610" spans="1:15" x14ac:dyDescent="0.25">
      <c r="A610">
        <v>55</v>
      </c>
      <c r="B610" t="s">
        <v>17</v>
      </c>
      <c r="C610" t="s">
        <v>21</v>
      </c>
      <c r="D610" t="s">
        <v>19</v>
      </c>
      <c r="E610">
        <v>19.2</v>
      </c>
      <c r="F610">
        <v>789</v>
      </c>
      <c r="G610">
        <v>123</v>
      </c>
      <c r="H610">
        <v>60</v>
      </c>
      <c r="I610">
        <v>53</v>
      </c>
      <c r="J610">
        <v>65</v>
      </c>
      <c r="K610">
        <v>97</v>
      </c>
      <c r="L610">
        <v>21</v>
      </c>
      <c r="M610">
        <v>98.1</v>
      </c>
      <c r="N610">
        <v>0.26692437063348701</v>
      </c>
      <c r="O610" s="28" t="str">
        <f t="shared" si="9"/>
        <v>No</v>
      </c>
    </row>
    <row r="611" spans="1:15" x14ac:dyDescent="0.25">
      <c r="A611">
        <v>66</v>
      </c>
      <c r="B611" t="s">
        <v>17</v>
      </c>
      <c r="C611" t="s">
        <v>18</v>
      </c>
      <c r="D611" t="s">
        <v>16</v>
      </c>
      <c r="E611">
        <v>91</v>
      </c>
      <c r="F611">
        <v>789</v>
      </c>
      <c r="G611">
        <v>172</v>
      </c>
      <c r="H611">
        <v>115</v>
      </c>
      <c r="I611">
        <v>90</v>
      </c>
      <c r="J611">
        <v>78</v>
      </c>
      <c r="K611">
        <v>97</v>
      </c>
      <c r="L611">
        <v>18</v>
      </c>
      <c r="M611">
        <v>97.7</v>
      </c>
      <c r="N611">
        <v>0.40586365494432097</v>
      </c>
      <c r="O611" s="28" t="str">
        <f t="shared" si="9"/>
        <v>Yes</v>
      </c>
    </row>
    <row r="612" spans="1:15" x14ac:dyDescent="0.25">
      <c r="A612">
        <v>33</v>
      </c>
      <c r="B612" t="s">
        <v>17</v>
      </c>
      <c r="C612" t="s">
        <v>21</v>
      </c>
      <c r="D612" t="s">
        <v>19</v>
      </c>
      <c r="E612">
        <v>24.2</v>
      </c>
      <c r="F612">
        <v>789</v>
      </c>
      <c r="G612">
        <v>104</v>
      </c>
      <c r="H612">
        <v>67</v>
      </c>
      <c r="I612">
        <v>44</v>
      </c>
      <c r="J612">
        <v>122</v>
      </c>
      <c r="K612">
        <v>96</v>
      </c>
      <c r="L612">
        <v>18</v>
      </c>
      <c r="M612">
        <v>97.3</v>
      </c>
      <c r="N612">
        <v>0.23523695369492201</v>
      </c>
      <c r="O612" s="28" t="str">
        <f t="shared" si="9"/>
        <v>No</v>
      </c>
    </row>
    <row r="613" spans="1:15" x14ac:dyDescent="0.25">
      <c r="A613">
        <v>24</v>
      </c>
      <c r="B613" t="s">
        <v>17</v>
      </c>
      <c r="C613" t="s">
        <v>21</v>
      </c>
      <c r="D613" t="s">
        <v>19</v>
      </c>
      <c r="E613">
        <v>46.6</v>
      </c>
      <c r="F613">
        <v>276</v>
      </c>
      <c r="G613">
        <v>138</v>
      </c>
      <c r="H613">
        <v>90</v>
      </c>
      <c r="I613">
        <v>54</v>
      </c>
      <c r="J613">
        <v>92</v>
      </c>
      <c r="K613">
        <v>100</v>
      </c>
      <c r="L613">
        <v>20</v>
      </c>
      <c r="M613">
        <v>98.1</v>
      </c>
      <c r="N613">
        <v>0.34696055069301301</v>
      </c>
      <c r="O613" s="28" t="str">
        <f t="shared" si="9"/>
        <v>No</v>
      </c>
    </row>
    <row r="614" spans="1:15" x14ac:dyDescent="0.25">
      <c r="A614">
        <v>43</v>
      </c>
      <c r="B614" t="s">
        <v>14</v>
      </c>
      <c r="C614" t="s">
        <v>22</v>
      </c>
      <c r="D614" t="s">
        <v>16</v>
      </c>
      <c r="E614">
        <v>82</v>
      </c>
      <c r="F614">
        <v>577</v>
      </c>
      <c r="G614">
        <v>130</v>
      </c>
      <c r="H614">
        <v>65</v>
      </c>
      <c r="I614">
        <v>52</v>
      </c>
      <c r="J614">
        <v>73</v>
      </c>
      <c r="K614">
        <v>98</v>
      </c>
      <c r="L614">
        <v>16</v>
      </c>
      <c r="M614">
        <v>97.3</v>
      </c>
      <c r="N614">
        <v>0.74651853091836196</v>
      </c>
      <c r="O614" s="28" t="str">
        <f t="shared" si="9"/>
        <v>Yes</v>
      </c>
    </row>
    <row r="615" spans="1:15" x14ac:dyDescent="0.25">
      <c r="A615">
        <v>80</v>
      </c>
      <c r="B615" t="s">
        <v>14</v>
      </c>
      <c r="C615" t="s">
        <v>20</v>
      </c>
      <c r="D615" t="s">
        <v>19</v>
      </c>
      <c r="E615">
        <v>23.3</v>
      </c>
      <c r="F615">
        <v>787</v>
      </c>
      <c r="G615">
        <v>141</v>
      </c>
      <c r="H615">
        <v>81</v>
      </c>
      <c r="I615">
        <v>50</v>
      </c>
      <c r="J615">
        <v>89</v>
      </c>
      <c r="K615">
        <v>99</v>
      </c>
      <c r="L615">
        <v>18</v>
      </c>
      <c r="M615">
        <v>98.1</v>
      </c>
      <c r="N615">
        <v>0.44585715603683002</v>
      </c>
      <c r="O615" s="28" t="str">
        <f t="shared" si="9"/>
        <v>Yes</v>
      </c>
    </row>
    <row r="616" spans="1:15" x14ac:dyDescent="0.25">
      <c r="A616">
        <v>89</v>
      </c>
      <c r="B616" t="s">
        <v>17</v>
      </c>
      <c r="C616" t="s">
        <v>20</v>
      </c>
      <c r="D616" t="s">
        <v>16</v>
      </c>
      <c r="E616">
        <v>39.200000000000003</v>
      </c>
      <c r="F616">
        <v>578</v>
      </c>
      <c r="G616">
        <v>114</v>
      </c>
      <c r="H616">
        <v>48</v>
      </c>
      <c r="I616">
        <v>59</v>
      </c>
      <c r="J616">
        <v>70</v>
      </c>
      <c r="K616">
        <v>99</v>
      </c>
      <c r="L616">
        <v>20</v>
      </c>
      <c r="M616">
        <v>98.8</v>
      </c>
      <c r="N616">
        <v>0.50924129988164402</v>
      </c>
      <c r="O616" s="28" t="str">
        <f t="shared" si="9"/>
        <v>Yes</v>
      </c>
    </row>
    <row r="617" spans="1:15" x14ac:dyDescent="0.25">
      <c r="A617">
        <v>81</v>
      </c>
      <c r="B617" t="s">
        <v>17</v>
      </c>
      <c r="C617" t="s">
        <v>18</v>
      </c>
      <c r="D617" t="s">
        <v>16</v>
      </c>
      <c r="E617">
        <v>130.1</v>
      </c>
      <c r="F617">
        <v>276</v>
      </c>
      <c r="G617">
        <v>119</v>
      </c>
      <c r="H617">
        <v>57</v>
      </c>
      <c r="I617">
        <v>73</v>
      </c>
      <c r="J617">
        <v>88</v>
      </c>
      <c r="K617">
        <v>99</v>
      </c>
      <c r="L617">
        <v>21</v>
      </c>
      <c r="M617">
        <v>97</v>
      </c>
      <c r="N617">
        <v>0.71401120683098396</v>
      </c>
      <c r="O617" s="28" t="str">
        <f t="shared" si="9"/>
        <v>Yes</v>
      </c>
    </row>
    <row r="618" spans="1:15" x14ac:dyDescent="0.25">
      <c r="A618">
        <v>89</v>
      </c>
      <c r="B618" t="s">
        <v>17</v>
      </c>
      <c r="C618" t="s">
        <v>18</v>
      </c>
      <c r="D618" t="s">
        <v>19</v>
      </c>
      <c r="E618">
        <v>62.9</v>
      </c>
      <c r="F618">
        <v>276</v>
      </c>
      <c r="G618">
        <v>129</v>
      </c>
      <c r="H618">
        <v>66</v>
      </c>
      <c r="I618">
        <v>70</v>
      </c>
      <c r="J618">
        <v>94</v>
      </c>
      <c r="K618">
        <v>96</v>
      </c>
      <c r="L618">
        <v>18</v>
      </c>
      <c r="M618">
        <v>97.9</v>
      </c>
      <c r="N618">
        <v>0.74112972820326195</v>
      </c>
      <c r="O618" s="28" t="str">
        <f t="shared" si="9"/>
        <v>Yes</v>
      </c>
    </row>
    <row r="619" spans="1:15" x14ac:dyDescent="0.25">
      <c r="A619">
        <v>82</v>
      </c>
      <c r="B619" t="s">
        <v>14</v>
      </c>
      <c r="C619" t="s">
        <v>20</v>
      </c>
      <c r="D619" t="s">
        <v>16</v>
      </c>
      <c r="E619">
        <v>107.8</v>
      </c>
      <c r="F619">
        <v>428</v>
      </c>
      <c r="G619">
        <v>133</v>
      </c>
      <c r="H619">
        <v>70</v>
      </c>
      <c r="I619">
        <v>87</v>
      </c>
      <c r="J619">
        <v>61</v>
      </c>
      <c r="K619">
        <v>94</v>
      </c>
      <c r="L619">
        <v>12</v>
      </c>
      <c r="M619">
        <v>96.8</v>
      </c>
      <c r="N619">
        <v>0.51317403434301101</v>
      </c>
      <c r="O619" s="28" t="str">
        <f t="shared" si="9"/>
        <v>Yes</v>
      </c>
    </row>
    <row r="620" spans="1:15" x14ac:dyDescent="0.25">
      <c r="A620">
        <v>75</v>
      </c>
      <c r="B620" t="s">
        <v>14</v>
      </c>
      <c r="C620" t="s">
        <v>20</v>
      </c>
      <c r="D620" t="s">
        <v>19</v>
      </c>
      <c r="E620">
        <v>20.399999999999999</v>
      </c>
      <c r="F620">
        <v>789</v>
      </c>
      <c r="G620">
        <v>142</v>
      </c>
      <c r="H620">
        <v>71</v>
      </c>
      <c r="I620">
        <v>38</v>
      </c>
      <c r="J620">
        <v>81</v>
      </c>
      <c r="K620">
        <v>98</v>
      </c>
      <c r="L620">
        <v>16</v>
      </c>
      <c r="M620">
        <v>97.3</v>
      </c>
      <c r="N620">
        <v>0.35361081563989</v>
      </c>
      <c r="O620" s="28" t="str">
        <f t="shared" si="9"/>
        <v>No</v>
      </c>
    </row>
    <row r="621" spans="1:15" x14ac:dyDescent="0.25">
      <c r="A621">
        <v>40</v>
      </c>
      <c r="B621" t="s">
        <v>17</v>
      </c>
      <c r="C621" t="s">
        <v>21</v>
      </c>
      <c r="D621" t="s">
        <v>19</v>
      </c>
      <c r="E621">
        <v>13.5</v>
      </c>
      <c r="F621">
        <v>789</v>
      </c>
      <c r="G621">
        <v>115</v>
      </c>
      <c r="H621">
        <v>63</v>
      </c>
      <c r="I621">
        <v>41</v>
      </c>
      <c r="J621">
        <v>63</v>
      </c>
      <c r="K621">
        <v>100</v>
      </c>
      <c r="L621">
        <v>12</v>
      </c>
      <c r="M621">
        <v>97.5</v>
      </c>
      <c r="N621">
        <v>0.276161057272378</v>
      </c>
      <c r="O621" s="28" t="str">
        <f t="shared" si="9"/>
        <v>No</v>
      </c>
    </row>
    <row r="622" spans="1:15" x14ac:dyDescent="0.25">
      <c r="A622">
        <v>61</v>
      </c>
      <c r="B622" t="s">
        <v>17</v>
      </c>
      <c r="C622" t="s">
        <v>20</v>
      </c>
      <c r="D622" t="s">
        <v>16</v>
      </c>
      <c r="E622">
        <v>104.1</v>
      </c>
      <c r="F622">
        <v>486</v>
      </c>
      <c r="G622">
        <v>107</v>
      </c>
      <c r="H622">
        <v>65</v>
      </c>
      <c r="I622">
        <v>113</v>
      </c>
      <c r="J622">
        <v>53</v>
      </c>
      <c r="K622">
        <v>93</v>
      </c>
      <c r="L622">
        <v>13</v>
      </c>
      <c r="M622">
        <v>97.2</v>
      </c>
      <c r="N622">
        <v>0.48044479883859897</v>
      </c>
      <c r="O622" s="28" t="str">
        <f t="shared" si="9"/>
        <v>Yes</v>
      </c>
    </row>
    <row r="623" spans="1:15" x14ac:dyDescent="0.25">
      <c r="A623">
        <v>70</v>
      </c>
      <c r="B623" t="s">
        <v>14</v>
      </c>
      <c r="C623" t="s">
        <v>18</v>
      </c>
      <c r="D623" t="s">
        <v>16</v>
      </c>
      <c r="E623">
        <v>89.7</v>
      </c>
      <c r="F623">
        <v>786</v>
      </c>
      <c r="G623">
        <v>171</v>
      </c>
      <c r="H623">
        <v>88</v>
      </c>
      <c r="I623">
        <v>49</v>
      </c>
      <c r="J623">
        <v>79.945799457994596</v>
      </c>
      <c r="K623">
        <v>94</v>
      </c>
      <c r="L623">
        <v>16</v>
      </c>
      <c r="M623">
        <v>99.7</v>
      </c>
      <c r="N623">
        <v>0.56256637311712299</v>
      </c>
      <c r="O623" s="28" t="str">
        <f t="shared" si="9"/>
        <v>Yes</v>
      </c>
    </row>
    <row r="624" spans="1:15" x14ac:dyDescent="0.25">
      <c r="A624">
        <v>89</v>
      </c>
      <c r="B624" t="s">
        <v>17</v>
      </c>
      <c r="C624" t="s">
        <v>18</v>
      </c>
      <c r="D624" t="s">
        <v>16</v>
      </c>
      <c r="E624">
        <v>73.599999999999994</v>
      </c>
      <c r="F624">
        <v>786</v>
      </c>
      <c r="G624">
        <v>124</v>
      </c>
      <c r="H624">
        <v>86</v>
      </c>
      <c r="I624">
        <v>56</v>
      </c>
      <c r="J624">
        <v>103</v>
      </c>
      <c r="K624">
        <v>97</v>
      </c>
      <c r="L624">
        <v>22</v>
      </c>
      <c r="M624">
        <v>97.2</v>
      </c>
      <c r="N624">
        <v>0.36823854645543203</v>
      </c>
      <c r="O624" s="28" t="str">
        <f t="shared" si="9"/>
        <v>No</v>
      </c>
    </row>
    <row r="625" spans="1:15" x14ac:dyDescent="0.25">
      <c r="A625">
        <v>85</v>
      </c>
      <c r="B625" t="s">
        <v>14</v>
      </c>
      <c r="C625" t="s">
        <v>20</v>
      </c>
      <c r="D625" t="s">
        <v>16</v>
      </c>
      <c r="E625">
        <v>112.7</v>
      </c>
      <c r="F625">
        <v>276</v>
      </c>
      <c r="G625">
        <v>116</v>
      </c>
      <c r="H625">
        <v>62</v>
      </c>
      <c r="I625">
        <v>94</v>
      </c>
      <c r="J625">
        <v>50</v>
      </c>
      <c r="K625">
        <v>99</v>
      </c>
      <c r="L625">
        <v>20</v>
      </c>
      <c r="M625">
        <v>97</v>
      </c>
      <c r="N625">
        <v>0.51097274593073605</v>
      </c>
      <c r="O625" s="28" t="str">
        <f t="shared" si="9"/>
        <v>Yes</v>
      </c>
    </row>
    <row r="626" spans="1:15" x14ac:dyDescent="0.25">
      <c r="A626">
        <v>88</v>
      </c>
      <c r="B626" t="s">
        <v>14</v>
      </c>
      <c r="C626" t="s">
        <v>18</v>
      </c>
      <c r="D626" t="s">
        <v>19</v>
      </c>
      <c r="E626">
        <v>15.8</v>
      </c>
      <c r="F626">
        <v>780</v>
      </c>
      <c r="G626">
        <v>155</v>
      </c>
      <c r="H626">
        <v>85</v>
      </c>
      <c r="I626">
        <v>53</v>
      </c>
      <c r="J626">
        <v>79</v>
      </c>
      <c r="K626">
        <v>98</v>
      </c>
      <c r="L626">
        <v>16</v>
      </c>
      <c r="M626">
        <v>98.2</v>
      </c>
      <c r="N626">
        <v>0.58012381922974299</v>
      </c>
      <c r="O626" s="28" t="str">
        <f t="shared" si="9"/>
        <v>Yes</v>
      </c>
    </row>
    <row r="627" spans="1:15" x14ac:dyDescent="0.25">
      <c r="A627">
        <v>40</v>
      </c>
      <c r="B627" t="s">
        <v>14</v>
      </c>
      <c r="C627" t="s">
        <v>22</v>
      </c>
      <c r="D627" t="s">
        <v>19</v>
      </c>
      <c r="E627">
        <v>34.1</v>
      </c>
      <c r="F627">
        <v>787</v>
      </c>
      <c r="G627">
        <v>123</v>
      </c>
      <c r="H627">
        <v>73</v>
      </c>
      <c r="I627">
        <v>70</v>
      </c>
      <c r="J627">
        <v>59</v>
      </c>
      <c r="K627">
        <v>97</v>
      </c>
      <c r="L627">
        <v>17</v>
      </c>
      <c r="M627">
        <v>98.4</v>
      </c>
      <c r="N627">
        <v>0.39733923101622298</v>
      </c>
      <c r="O627" s="28" t="str">
        <f t="shared" si="9"/>
        <v>No</v>
      </c>
    </row>
    <row r="628" spans="1:15" x14ac:dyDescent="0.25">
      <c r="A628">
        <v>37</v>
      </c>
      <c r="B628" t="s">
        <v>17</v>
      </c>
      <c r="C628" t="s">
        <v>21</v>
      </c>
      <c r="D628" t="s">
        <v>19</v>
      </c>
      <c r="E628">
        <v>12.1</v>
      </c>
      <c r="F628">
        <v>789</v>
      </c>
      <c r="G628">
        <v>131</v>
      </c>
      <c r="H628">
        <v>86</v>
      </c>
      <c r="I628">
        <v>67</v>
      </c>
      <c r="J628">
        <v>73</v>
      </c>
      <c r="K628">
        <v>98</v>
      </c>
      <c r="L628">
        <v>16</v>
      </c>
      <c r="M628">
        <v>97.5</v>
      </c>
      <c r="N628">
        <v>0.21782084779851499</v>
      </c>
      <c r="O628" s="28" t="str">
        <f t="shared" si="9"/>
        <v>No</v>
      </c>
    </row>
    <row r="629" spans="1:15" x14ac:dyDescent="0.25">
      <c r="A629">
        <v>60</v>
      </c>
      <c r="B629" t="s">
        <v>17</v>
      </c>
      <c r="C629" t="s">
        <v>15</v>
      </c>
      <c r="D629" t="s">
        <v>16</v>
      </c>
      <c r="E629">
        <v>94.6</v>
      </c>
      <c r="F629">
        <v>276</v>
      </c>
      <c r="G629">
        <v>149</v>
      </c>
      <c r="H629">
        <v>84</v>
      </c>
      <c r="I629">
        <v>64</v>
      </c>
      <c r="J629">
        <v>74</v>
      </c>
      <c r="K629">
        <v>97</v>
      </c>
      <c r="L629">
        <v>19</v>
      </c>
      <c r="M629">
        <v>98.1</v>
      </c>
      <c r="N629">
        <v>0.46563914125875799</v>
      </c>
      <c r="O629" s="28" t="str">
        <f t="shared" si="9"/>
        <v>Yes</v>
      </c>
    </row>
    <row r="630" spans="1:15" x14ac:dyDescent="0.25">
      <c r="A630">
        <v>86</v>
      </c>
      <c r="B630" t="s">
        <v>17</v>
      </c>
      <c r="C630" t="s">
        <v>20</v>
      </c>
      <c r="D630" t="s">
        <v>19</v>
      </c>
      <c r="E630">
        <v>20.5</v>
      </c>
      <c r="F630">
        <v>780</v>
      </c>
      <c r="G630">
        <v>185</v>
      </c>
      <c r="H630">
        <v>64</v>
      </c>
      <c r="I630">
        <v>52</v>
      </c>
      <c r="J630">
        <v>79</v>
      </c>
      <c r="K630">
        <v>96</v>
      </c>
      <c r="L630">
        <v>12</v>
      </c>
      <c r="M630">
        <v>98.4</v>
      </c>
      <c r="N630">
        <v>0.33526046433143503</v>
      </c>
      <c r="O630" s="28" t="str">
        <f t="shared" si="9"/>
        <v>No</v>
      </c>
    </row>
    <row r="631" spans="1:15" x14ac:dyDescent="0.25">
      <c r="A631">
        <v>73</v>
      </c>
      <c r="B631" t="s">
        <v>17</v>
      </c>
      <c r="C631" t="s">
        <v>20</v>
      </c>
      <c r="D631" t="s">
        <v>19</v>
      </c>
      <c r="E631">
        <v>46.8</v>
      </c>
      <c r="F631">
        <v>276</v>
      </c>
      <c r="G631">
        <v>138</v>
      </c>
      <c r="H631">
        <v>90</v>
      </c>
      <c r="I631">
        <v>77</v>
      </c>
      <c r="J631">
        <v>109</v>
      </c>
      <c r="K631">
        <v>94</v>
      </c>
      <c r="L631">
        <v>17.626919602529401</v>
      </c>
      <c r="M631">
        <v>96.8</v>
      </c>
      <c r="N631">
        <v>0.37192933653806698</v>
      </c>
      <c r="O631" s="28" t="str">
        <f t="shared" si="9"/>
        <v>No</v>
      </c>
    </row>
    <row r="632" spans="1:15" x14ac:dyDescent="0.25">
      <c r="A632">
        <v>88</v>
      </c>
      <c r="B632" t="s">
        <v>17</v>
      </c>
      <c r="C632" t="s">
        <v>20</v>
      </c>
      <c r="D632" t="s">
        <v>19</v>
      </c>
      <c r="E632">
        <v>89.6</v>
      </c>
      <c r="F632">
        <v>486</v>
      </c>
      <c r="G632">
        <v>132</v>
      </c>
      <c r="H632">
        <v>73</v>
      </c>
      <c r="I632">
        <v>52</v>
      </c>
      <c r="J632">
        <v>82</v>
      </c>
      <c r="K632">
        <v>96</v>
      </c>
      <c r="L632">
        <v>16</v>
      </c>
      <c r="M632">
        <v>97.2</v>
      </c>
      <c r="N632">
        <v>0.52878344519893805</v>
      </c>
      <c r="O632" s="28" t="str">
        <f t="shared" si="9"/>
        <v>Yes</v>
      </c>
    </row>
    <row r="633" spans="1:15" x14ac:dyDescent="0.25">
      <c r="A633">
        <v>82</v>
      </c>
      <c r="B633" t="s">
        <v>14</v>
      </c>
      <c r="C633" t="s">
        <v>18</v>
      </c>
      <c r="D633" t="s">
        <v>19</v>
      </c>
      <c r="E633">
        <v>16.399999999999999</v>
      </c>
      <c r="F633">
        <v>486</v>
      </c>
      <c r="G633">
        <v>120</v>
      </c>
      <c r="H633">
        <v>57</v>
      </c>
      <c r="I633">
        <v>71</v>
      </c>
      <c r="J633">
        <v>69</v>
      </c>
      <c r="K633">
        <v>95</v>
      </c>
      <c r="L633">
        <v>16</v>
      </c>
      <c r="M633">
        <v>97</v>
      </c>
      <c r="N633">
        <v>0.79322496967840195</v>
      </c>
      <c r="O633" s="28" t="str">
        <f t="shared" si="9"/>
        <v>Yes</v>
      </c>
    </row>
    <row r="634" spans="1:15" x14ac:dyDescent="0.25">
      <c r="A634">
        <v>89</v>
      </c>
      <c r="B634" t="s">
        <v>17</v>
      </c>
      <c r="C634" t="s">
        <v>20</v>
      </c>
      <c r="D634" t="s">
        <v>19</v>
      </c>
      <c r="E634">
        <v>31.7</v>
      </c>
      <c r="F634">
        <v>789</v>
      </c>
      <c r="G634">
        <v>114</v>
      </c>
      <c r="H634">
        <v>90</v>
      </c>
      <c r="I634">
        <v>81</v>
      </c>
      <c r="J634">
        <v>71</v>
      </c>
      <c r="K634">
        <v>96</v>
      </c>
      <c r="L634">
        <v>14</v>
      </c>
      <c r="M634">
        <v>96.6</v>
      </c>
      <c r="N634">
        <v>0.23998924128932</v>
      </c>
      <c r="O634" s="28" t="str">
        <f t="shared" si="9"/>
        <v>No</v>
      </c>
    </row>
    <row r="635" spans="1:15" x14ac:dyDescent="0.25">
      <c r="A635">
        <v>51</v>
      </c>
      <c r="B635" t="s">
        <v>14</v>
      </c>
      <c r="C635" t="s">
        <v>22</v>
      </c>
      <c r="D635" t="s">
        <v>19</v>
      </c>
      <c r="E635">
        <v>55.7</v>
      </c>
      <c r="F635">
        <v>786</v>
      </c>
      <c r="G635">
        <v>125</v>
      </c>
      <c r="H635">
        <v>77</v>
      </c>
      <c r="I635">
        <v>48</v>
      </c>
      <c r="J635">
        <v>62</v>
      </c>
      <c r="K635">
        <v>93</v>
      </c>
      <c r="L635">
        <v>18</v>
      </c>
      <c r="M635">
        <v>97.9</v>
      </c>
      <c r="N635">
        <v>0.228417830892132</v>
      </c>
      <c r="O635" s="28" t="str">
        <f t="shared" si="9"/>
        <v>No</v>
      </c>
    </row>
    <row r="636" spans="1:15" x14ac:dyDescent="0.25">
      <c r="A636">
        <v>85</v>
      </c>
      <c r="B636" t="s">
        <v>17</v>
      </c>
      <c r="C636" t="s">
        <v>18</v>
      </c>
      <c r="D636" t="s">
        <v>19</v>
      </c>
      <c r="E636">
        <v>37.700000000000003</v>
      </c>
      <c r="F636">
        <v>276</v>
      </c>
      <c r="G636">
        <v>124</v>
      </c>
      <c r="H636">
        <v>57</v>
      </c>
      <c r="I636">
        <v>83</v>
      </c>
      <c r="J636">
        <v>88</v>
      </c>
      <c r="K636">
        <v>90</v>
      </c>
      <c r="L636">
        <v>20</v>
      </c>
      <c r="M636">
        <v>99.3</v>
      </c>
      <c r="N636">
        <v>0.76604107626101003</v>
      </c>
      <c r="O636" s="28" t="str">
        <f t="shared" si="9"/>
        <v>Yes</v>
      </c>
    </row>
    <row r="637" spans="1:15" x14ac:dyDescent="0.25">
      <c r="A637">
        <v>70</v>
      </c>
      <c r="B637" t="s">
        <v>17</v>
      </c>
      <c r="C637" t="s">
        <v>20</v>
      </c>
      <c r="D637" t="s">
        <v>16</v>
      </c>
      <c r="E637">
        <v>41.6</v>
      </c>
      <c r="F637">
        <v>558</v>
      </c>
      <c r="G637">
        <v>187</v>
      </c>
      <c r="H637">
        <v>83</v>
      </c>
      <c r="I637">
        <v>48</v>
      </c>
      <c r="J637">
        <v>90</v>
      </c>
      <c r="K637">
        <v>100</v>
      </c>
      <c r="L637">
        <v>14</v>
      </c>
      <c r="M637">
        <v>97.3</v>
      </c>
      <c r="N637">
        <v>0.70755840834954997</v>
      </c>
      <c r="O637" s="28" t="str">
        <f t="shared" si="9"/>
        <v>Yes</v>
      </c>
    </row>
    <row r="638" spans="1:15" x14ac:dyDescent="0.25">
      <c r="A638">
        <v>64</v>
      </c>
      <c r="B638" t="s">
        <v>17</v>
      </c>
      <c r="C638" t="s">
        <v>21</v>
      </c>
      <c r="D638" t="s">
        <v>19</v>
      </c>
      <c r="E638">
        <v>24.6</v>
      </c>
      <c r="F638">
        <v>786</v>
      </c>
      <c r="G638">
        <v>128</v>
      </c>
      <c r="H638">
        <v>83</v>
      </c>
      <c r="I638">
        <v>77</v>
      </c>
      <c r="J638">
        <v>82</v>
      </c>
      <c r="K638">
        <v>94</v>
      </c>
      <c r="L638">
        <v>21</v>
      </c>
      <c r="M638">
        <v>97.7</v>
      </c>
      <c r="N638">
        <v>0.17388615984700401</v>
      </c>
      <c r="O638" s="28" t="str">
        <f t="shared" si="9"/>
        <v>No</v>
      </c>
    </row>
    <row r="639" spans="1:15" x14ac:dyDescent="0.25">
      <c r="A639">
        <v>45</v>
      </c>
      <c r="B639" t="s">
        <v>14</v>
      </c>
      <c r="C639" t="s">
        <v>18</v>
      </c>
      <c r="D639" t="s">
        <v>16</v>
      </c>
      <c r="E639">
        <v>77.5</v>
      </c>
      <c r="F639">
        <v>787</v>
      </c>
      <c r="G639">
        <v>148</v>
      </c>
      <c r="H639">
        <v>86</v>
      </c>
      <c r="I639">
        <v>42</v>
      </c>
      <c r="J639">
        <v>54</v>
      </c>
      <c r="K639">
        <v>100</v>
      </c>
      <c r="L639">
        <v>12</v>
      </c>
      <c r="M639">
        <v>97.3</v>
      </c>
      <c r="N639">
        <v>0.66163311963060101</v>
      </c>
      <c r="O639" s="28" t="str">
        <f t="shared" si="9"/>
        <v>Yes</v>
      </c>
    </row>
    <row r="640" spans="1:15" x14ac:dyDescent="0.25">
      <c r="A640">
        <v>28</v>
      </c>
      <c r="B640" t="s">
        <v>17</v>
      </c>
      <c r="C640" t="s">
        <v>22</v>
      </c>
      <c r="D640" t="s">
        <v>19</v>
      </c>
      <c r="E640">
        <v>31.9</v>
      </c>
      <c r="F640">
        <v>787</v>
      </c>
      <c r="G640">
        <v>135</v>
      </c>
      <c r="H640">
        <v>79</v>
      </c>
      <c r="I640">
        <v>60</v>
      </c>
      <c r="J640">
        <v>75</v>
      </c>
      <c r="K640">
        <v>99</v>
      </c>
      <c r="L640">
        <v>16</v>
      </c>
      <c r="M640">
        <v>98</v>
      </c>
      <c r="N640">
        <v>0.31572639481071402</v>
      </c>
      <c r="O640" s="28" t="str">
        <f t="shared" si="9"/>
        <v>No</v>
      </c>
    </row>
    <row r="641" spans="1:15" x14ac:dyDescent="0.25">
      <c r="A641">
        <v>71</v>
      </c>
      <c r="B641" t="s">
        <v>14</v>
      </c>
      <c r="C641" t="s">
        <v>20</v>
      </c>
      <c r="D641" t="s">
        <v>16</v>
      </c>
      <c r="E641">
        <v>85.3</v>
      </c>
      <c r="F641">
        <v>780</v>
      </c>
      <c r="G641">
        <v>102</v>
      </c>
      <c r="H641">
        <v>57</v>
      </c>
      <c r="I641">
        <v>38</v>
      </c>
      <c r="J641">
        <v>74</v>
      </c>
      <c r="K641">
        <v>100</v>
      </c>
      <c r="L641">
        <v>18</v>
      </c>
      <c r="M641">
        <v>98.2</v>
      </c>
      <c r="N641">
        <v>0.34876638052245401</v>
      </c>
      <c r="O641" s="28" t="str">
        <f t="shared" si="9"/>
        <v>No</v>
      </c>
    </row>
    <row r="642" spans="1:15" x14ac:dyDescent="0.25">
      <c r="A642">
        <v>35</v>
      </c>
      <c r="B642" t="s">
        <v>17</v>
      </c>
      <c r="C642" t="s">
        <v>22</v>
      </c>
      <c r="D642" t="s">
        <v>19</v>
      </c>
      <c r="E642">
        <v>23.5</v>
      </c>
      <c r="F642">
        <v>787</v>
      </c>
      <c r="G642">
        <v>107</v>
      </c>
      <c r="H642">
        <v>51</v>
      </c>
      <c r="I642">
        <v>53</v>
      </c>
      <c r="J642">
        <v>80</v>
      </c>
      <c r="K642">
        <v>97</v>
      </c>
      <c r="L642">
        <v>16</v>
      </c>
      <c r="M642">
        <v>97.9</v>
      </c>
      <c r="N642">
        <v>0.37548510840969501</v>
      </c>
      <c r="O642" s="28" t="str">
        <f t="shared" si="9"/>
        <v>No</v>
      </c>
    </row>
    <row r="643" spans="1:15" x14ac:dyDescent="0.25">
      <c r="A643">
        <v>75</v>
      </c>
      <c r="B643" t="s">
        <v>14</v>
      </c>
      <c r="C643" t="s">
        <v>20</v>
      </c>
      <c r="D643" t="s">
        <v>16</v>
      </c>
      <c r="E643">
        <v>61.8</v>
      </c>
      <c r="F643">
        <v>428</v>
      </c>
      <c r="G643">
        <v>107</v>
      </c>
      <c r="H643">
        <v>56</v>
      </c>
      <c r="I643">
        <v>46</v>
      </c>
      <c r="J643">
        <v>112</v>
      </c>
      <c r="K643">
        <v>96</v>
      </c>
      <c r="L643">
        <v>14</v>
      </c>
      <c r="M643">
        <v>98.2</v>
      </c>
      <c r="N643">
        <v>0.621474190662894</v>
      </c>
      <c r="O643" s="28" t="str">
        <f t="shared" ref="O643:O706" si="10">IF(N643&gt;=$P$1,"Yes","No")</f>
        <v>Yes</v>
      </c>
    </row>
    <row r="644" spans="1:15" x14ac:dyDescent="0.25">
      <c r="A644">
        <v>55</v>
      </c>
      <c r="B644" t="s">
        <v>17</v>
      </c>
      <c r="C644" t="s">
        <v>22</v>
      </c>
      <c r="D644" t="s">
        <v>16</v>
      </c>
      <c r="E644">
        <v>69.2</v>
      </c>
      <c r="F644">
        <v>786</v>
      </c>
      <c r="G644">
        <v>157</v>
      </c>
      <c r="H644">
        <v>60</v>
      </c>
      <c r="I644">
        <v>69</v>
      </c>
      <c r="J644">
        <v>84</v>
      </c>
      <c r="K644">
        <v>99</v>
      </c>
      <c r="L644">
        <v>18</v>
      </c>
      <c r="M644">
        <v>98.2</v>
      </c>
      <c r="N644">
        <v>0.23605279818824801</v>
      </c>
      <c r="O644" s="28" t="str">
        <f t="shared" si="10"/>
        <v>No</v>
      </c>
    </row>
    <row r="645" spans="1:15" x14ac:dyDescent="0.25">
      <c r="A645">
        <v>68</v>
      </c>
      <c r="B645" t="s">
        <v>17</v>
      </c>
      <c r="C645" t="s">
        <v>18</v>
      </c>
      <c r="D645" t="s">
        <v>19</v>
      </c>
      <c r="E645">
        <v>14.6</v>
      </c>
      <c r="F645">
        <v>276</v>
      </c>
      <c r="G645">
        <v>117</v>
      </c>
      <c r="H645">
        <v>60</v>
      </c>
      <c r="I645">
        <v>82</v>
      </c>
      <c r="J645">
        <v>63</v>
      </c>
      <c r="K645">
        <v>97</v>
      </c>
      <c r="L645">
        <v>20</v>
      </c>
      <c r="M645">
        <v>96.3</v>
      </c>
      <c r="N645">
        <v>0.66483646513417005</v>
      </c>
      <c r="O645" s="28" t="str">
        <f t="shared" si="10"/>
        <v>Yes</v>
      </c>
    </row>
    <row r="646" spans="1:15" x14ac:dyDescent="0.25">
      <c r="A646">
        <v>89</v>
      </c>
      <c r="B646" t="s">
        <v>14</v>
      </c>
      <c r="C646" t="s">
        <v>18</v>
      </c>
      <c r="D646" t="s">
        <v>16</v>
      </c>
      <c r="E646">
        <v>169.5</v>
      </c>
      <c r="F646">
        <v>599</v>
      </c>
      <c r="G646">
        <v>181</v>
      </c>
      <c r="H646">
        <v>84</v>
      </c>
      <c r="I646">
        <v>43</v>
      </c>
      <c r="J646">
        <v>80</v>
      </c>
      <c r="K646">
        <v>95</v>
      </c>
      <c r="L646">
        <v>14</v>
      </c>
      <c r="M646">
        <v>98.2</v>
      </c>
      <c r="N646">
        <v>0.81008904620089905</v>
      </c>
      <c r="O646" s="28" t="str">
        <f t="shared" si="10"/>
        <v>Yes</v>
      </c>
    </row>
    <row r="647" spans="1:15" x14ac:dyDescent="0.25">
      <c r="A647">
        <v>71</v>
      </c>
      <c r="B647" t="s">
        <v>14</v>
      </c>
      <c r="C647" t="s">
        <v>20</v>
      </c>
      <c r="D647" t="s">
        <v>19</v>
      </c>
      <c r="E647">
        <v>111.3</v>
      </c>
      <c r="F647">
        <v>780</v>
      </c>
      <c r="G647">
        <v>110</v>
      </c>
      <c r="H647">
        <v>55</v>
      </c>
      <c r="I647">
        <v>116</v>
      </c>
      <c r="J647">
        <v>59</v>
      </c>
      <c r="K647">
        <v>96</v>
      </c>
      <c r="L647">
        <v>17</v>
      </c>
      <c r="M647">
        <v>98.1</v>
      </c>
      <c r="N647">
        <v>0.31210358243284497</v>
      </c>
      <c r="O647" s="28" t="str">
        <f t="shared" si="10"/>
        <v>No</v>
      </c>
    </row>
    <row r="648" spans="1:15" x14ac:dyDescent="0.25">
      <c r="A648">
        <v>51</v>
      </c>
      <c r="B648" t="s">
        <v>17</v>
      </c>
      <c r="C648" t="s">
        <v>22</v>
      </c>
      <c r="D648" t="s">
        <v>16</v>
      </c>
      <c r="E648">
        <v>68.599999999999994</v>
      </c>
      <c r="F648">
        <v>789</v>
      </c>
      <c r="G648">
        <v>114</v>
      </c>
      <c r="H648">
        <v>72</v>
      </c>
      <c r="I648">
        <v>38</v>
      </c>
      <c r="J648">
        <v>98</v>
      </c>
      <c r="K648">
        <v>92</v>
      </c>
      <c r="L648">
        <v>16</v>
      </c>
      <c r="M648">
        <v>97.5</v>
      </c>
      <c r="N648">
        <v>0.25947847431552501</v>
      </c>
      <c r="O648" s="28" t="str">
        <f t="shared" si="10"/>
        <v>No</v>
      </c>
    </row>
    <row r="649" spans="1:15" x14ac:dyDescent="0.25">
      <c r="A649">
        <v>81</v>
      </c>
      <c r="B649" t="s">
        <v>14</v>
      </c>
      <c r="C649" t="s">
        <v>18</v>
      </c>
      <c r="D649" t="s">
        <v>19</v>
      </c>
      <c r="E649">
        <v>84.7</v>
      </c>
      <c r="F649">
        <v>780</v>
      </c>
      <c r="G649">
        <v>97</v>
      </c>
      <c r="H649">
        <v>68</v>
      </c>
      <c r="I649">
        <v>63</v>
      </c>
      <c r="J649">
        <v>72</v>
      </c>
      <c r="K649">
        <v>92</v>
      </c>
      <c r="L649">
        <v>19</v>
      </c>
      <c r="M649">
        <v>97</v>
      </c>
      <c r="N649">
        <v>0.50385321264079097</v>
      </c>
      <c r="O649" s="28" t="str">
        <f t="shared" si="10"/>
        <v>Yes</v>
      </c>
    </row>
    <row r="650" spans="1:15" x14ac:dyDescent="0.25">
      <c r="A650">
        <v>49</v>
      </c>
      <c r="B650" t="s">
        <v>17</v>
      </c>
      <c r="C650" t="s">
        <v>21</v>
      </c>
      <c r="D650" t="s">
        <v>16</v>
      </c>
      <c r="E650">
        <v>25.9</v>
      </c>
      <c r="F650">
        <v>276</v>
      </c>
      <c r="G650">
        <v>103</v>
      </c>
      <c r="H650">
        <v>67</v>
      </c>
      <c r="I650">
        <v>73</v>
      </c>
      <c r="J650">
        <v>90</v>
      </c>
      <c r="K650">
        <v>100</v>
      </c>
      <c r="L650">
        <v>18</v>
      </c>
      <c r="M650">
        <v>96.4</v>
      </c>
      <c r="N650">
        <v>0.35445653345158701</v>
      </c>
      <c r="O650" s="28" t="str">
        <f t="shared" si="10"/>
        <v>No</v>
      </c>
    </row>
    <row r="651" spans="1:15" x14ac:dyDescent="0.25">
      <c r="A651">
        <v>89</v>
      </c>
      <c r="B651" t="s">
        <v>17</v>
      </c>
      <c r="C651" t="s">
        <v>20</v>
      </c>
      <c r="D651" t="s">
        <v>19</v>
      </c>
      <c r="E651">
        <v>20.8</v>
      </c>
      <c r="F651">
        <v>782</v>
      </c>
      <c r="G651">
        <v>145</v>
      </c>
      <c r="H651">
        <v>87</v>
      </c>
      <c r="I651">
        <v>81</v>
      </c>
      <c r="J651">
        <v>60</v>
      </c>
      <c r="K651">
        <v>97</v>
      </c>
      <c r="L651">
        <v>16</v>
      </c>
      <c r="M651">
        <v>96.4</v>
      </c>
      <c r="N651">
        <v>0.28100375186214499</v>
      </c>
      <c r="O651" s="28" t="str">
        <f t="shared" si="10"/>
        <v>No</v>
      </c>
    </row>
    <row r="652" spans="1:15" x14ac:dyDescent="0.25">
      <c r="A652">
        <v>46</v>
      </c>
      <c r="B652" t="s">
        <v>17</v>
      </c>
      <c r="C652" t="s">
        <v>20</v>
      </c>
      <c r="D652" t="s">
        <v>19</v>
      </c>
      <c r="E652">
        <v>43.9</v>
      </c>
      <c r="F652">
        <v>789</v>
      </c>
      <c r="G652">
        <v>90</v>
      </c>
      <c r="H652">
        <v>45</v>
      </c>
      <c r="I652">
        <v>60</v>
      </c>
      <c r="J652">
        <v>75</v>
      </c>
      <c r="K652">
        <v>96</v>
      </c>
      <c r="L652">
        <v>18</v>
      </c>
      <c r="M652">
        <v>98.1</v>
      </c>
      <c r="N652">
        <v>0.31654301083592701</v>
      </c>
      <c r="O652" s="28" t="str">
        <f t="shared" si="10"/>
        <v>No</v>
      </c>
    </row>
    <row r="653" spans="1:15" x14ac:dyDescent="0.25">
      <c r="A653">
        <v>79</v>
      </c>
      <c r="B653" t="s">
        <v>17</v>
      </c>
      <c r="C653" t="s">
        <v>18</v>
      </c>
      <c r="D653" t="s">
        <v>19</v>
      </c>
      <c r="E653">
        <v>3.9</v>
      </c>
      <c r="F653">
        <v>786</v>
      </c>
      <c r="G653">
        <v>135</v>
      </c>
      <c r="H653">
        <v>81</v>
      </c>
      <c r="I653">
        <v>54</v>
      </c>
      <c r="J653">
        <v>102</v>
      </c>
      <c r="K653">
        <v>98</v>
      </c>
      <c r="L653">
        <v>17</v>
      </c>
      <c r="M653">
        <v>98.6</v>
      </c>
      <c r="N653">
        <v>0.46723909166885103</v>
      </c>
      <c r="O653" s="28" t="str">
        <f t="shared" si="10"/>
        <v>Yes</v>
      </c>
    </row>
    <row r="654" spans="1:15" x14ac:dyDescent="0.25">
      <c r="A654">
        <v>89</v>
      </c>
      <c r="B654" t="s">
        <v>17</v>
      </c>
      <c r="C654" t="s">
        <v>20</v>
      </c>
      <c r="D654" t="s">
        <v>19</v>
      </c>
      <c r="E654">
        <v>76.3</v>
      </c>
      <c r="F654">
        <v>599</v>
      </c>
      <c r="G654">
        <v>134</v>
      </c>
      <c r="H654">
        <v>70</v>
      </c>
      <c r="I654">
        <v>31</v>
      </c>
      <c r="J654">
        <v>65</v>
      </c>
      <c r="K654">
        <v>94</v>
      </c>
      <c r="L654">
        <v>16</v>
      </c>
      <c r="M654">
        <v>99</v>
      </c>
      <c r="N654">
        <v>0.62220755138013795</v>
      </c>
      <c r="O654" s="28" t="str">
        <f t="shared" si="10"/>
        <v>Yes</v>
      </c>
    </row>
    <row r="655" spans="1:15" x14ac:dyDescent="0.25">
      <c r="A655">
        <v>51</v>
      </c>
      <c r="B655" t="s">
        <v>17</v>
      </c>
      <c r="C655" t="s">
        <v>15</v>
      </c>
      <c r="D655" t="s">
        <v>19</v>
      </c>
      <c r="E655">
        <v>16.100000000000001</v>
      </c>
      <c r="F655">
        <v>786</v>
      </c>
      <c r="G655">
        <v>136</v>
      </c>
      <c r="H655">
        <v>78</v>
      </c>
      <c r="I655">
        <v>48</v>
      </c>
      <c r="J655">
        <v>81</v>
      </c>
      <c r="K655">
        <v>96</v>
      </c>
      <c r="L655">
        <v>20</v>
      </c>
      <c r="M655">
        <v>97.5</v>
      </c>
      <c r="N655">
        <v>0.210235659576092</v>
      </c>
      <c r="O655" s="28" t="str">
        <f t="shared" si="10"/>
        <v>No</v>
      </c>
    </row>
    <row r="656" spans="1:15" x14ac:dyDescent="0.25">
      <c r="A656">
        <v>89</v>
      </c>
      <c r="B656" t="s">
        <v>17</v>
      </c>
      <c r="C656" t="s">
        <v>15</v>
      </c>
      <c r="D656" t="s">
        <v>19</v>
      </c>
      <c r="E656">
        <v>21.3</v>
      </c>
      <c r="F656">
        <v>780</v>
      </c>
      <c r="G656">
        <v>157</v>
      </c>
      <c r="H656">
        <v>91</v>
      </c>
      <c r="I656">
        <v>22</v>
      </c>
      <c r="J656">
        <v>107</v>
      </c>
      <c r="K656">
        <v>95</v>
      </c>
      <c r="L656">
        <v>18</v>
      </c>
      <c r="M656">
        <v>98.1</v>
      </c>
      <c r="N656">
        <v>0.27988556348884402</v>
      </c>
      <c r="O656" s="28" t="str">
        <f t="shared" si="10"/>
        <v>No</v>
      </c>
    </row>
    <row r="657" spans="1:15" x14ac:dyDescent="0.25">
      <c r="A657">
        <v>39</v>
      </c>
      <c r="B657" t="s">
        <v>17</v>
      </c>
      <c r="C657" t="s">
        <v>21</v>
      </c>
      <c r="D657" t="s">
        <v>16</v>
      </c>
      <c r="E657">
        <v>104.7</v>
      </c>
      <c r="F657">
        <v>577</v>
      </c>
      <c r="G657">
        <v>131</v>
      </c>
      <c r="H657">
        <v>92</v>
      </c>
      <c r="I657">
        <v>61</v>
      </c>
      <c r="J657">
        <v>110</v>
      </c>
      <c r="K657">
        <v>99</v>
      </c>
      <c r="L657">
        <v>16</v>
      </c>
      <c r="M657">
        <v>97.2</v>
      </c>
      <c r="N657">
        <v>0.61898574460931999</v>
      </c>
      <c r="O657" s="28" t="str">
        <f t="shared" si="10"/>
        <v>Yes</v>
      </c>
    </row>
    <row r="658" spans="1:15" x14ac:dyDescent="0.25">
      <c r="A658">
        <v>86</v>
      </c>
      <c r="B658" t="s">
        <v>14</v>
      </c>
      <c r="C658" t="s">
        <v>20</v>
      </c>
      <c r="D658" t="s">
        <v>19</v>
      </c>
      <c r="E658">
        <v>41.7</v>
      </c>
      <c r="F658">
        <v>780</v>
      </c>
      <c r="G658">
        <v>185</v>
      </c>
      <c r="H658">
        <v>68</v>
      </c>
      <c r="I658">
        <v>55</v>
      </c>
      <c r="J658">
        <v>73</v>
      </c>
      <c r="K658">
        <v>98</v>
      </c>
      <c r="L658">
        <v>17</v>
      </c>
      <c r="M658">
        <v>97.7</v>
      </c>
      <c r="N658">
        <v>0.33463689419187398</v>
      </c>
      <c r="O658" s="28" t="str">
        <f t="shared" si="10"/>
        <v>No</v>
      </c>
    </row>
    <row r="659" spans="1:15" x14ac:dyDescent="0.25">
      <c r="A659">
        <v>85</v>
      </c>
      <c r="B659" t="s">
        <v>17</v>
      </c>
      <c r="C659" t="s">
        <v>20</v>
      </c>
      <c r="D659" t="s">
        <v>19</v>
      </c>
      <c r="E659">
        <v>14.6</v>
      </c>
      <c r="F659">
        <v>787</v>
      </c>
      <c r="G659">
        <v>108</v>
      </c>
      <c r="H659">
        <v>67</v>
      </c>
      <c r="I659">
        <v>43</v>
      </c>
      <c r="J659">
        <v>63</v>
      </c>
      <c r="K659">
        <v>100</v>
      </c>
      <c r="L659">
        <v>14</v>
      </c>
      <c r="M659">
        <v>96.8</v>
      </c>
      <c r="N659">
        <v>0.38013916705090101</v>
      </c>
      <c r="O659" s="28" t="str">
        <f t="shared" si="10"/>
        <v>No</v>
      </c>
    </row>
    <row r="660" spans="1:15" x14ac:dyDescent="0.25">
      <c r="A660">
        <v>63</v>
      </c>
      <c r="B660" t="s">
        <v>17</v>
      </c>
      <c r="C660" t="s">
        <v>21</v>
      </c>
      <c r="D660" t="s">
        <v>19</v>
      </c>
      <c r="E660">
        <v>44.2</v>
      </c>
      <c r="F660">
        <v>787</v>
      </c>
      <c r="G660">
        <v>192</v>
      </c>
      <c r="H660">
        <v>81</v>
      </c>
      <c r="I660">
        <v>31</v>
      </c>
      <c r="J660">
        <v>81</v>
      </c>
      <c r="K660">
        <v>100</v>
      </c>
      <c r="L660">
        <v>20</v>
      </c>
      <c r="M660">
        <v>98.2</v>
      </c>
      <c r="N660">
        <v>0.34449277522368299</v>
      </c>
      <c r="O660" s="28" t="str">
        <f t="shared" si="10"/>
        <v>No</v>
      </c>
    </row>
    <row r="661" spans="1:15" x14ac:dyDescent="0.25">
      <c r="A661">
        <v>37</v>
      </c>
      <c r="B661" t="s">
        <v>17</v>
      </c>
      <c r="C661" t="s">
        <v>22</v>
      </c>
      <c r="D661" t="s">
        <v>19</v>
      </c>
      <c r="E661">
        <v>90.3</v>
      </c>
      <c r="F661">
        <v>787</v>
      </c>
      <c r="G661">
        <v>98</v>
      </c>
      <c r="H661">
        <v>58</v>
      </c>
      <c r="I661">
        <v>77</v>
      </c>
      <c r="J661">
        <v>77</v>
      </c>
      <c r="K661">
        <v>99</v>
      </c>
      <c r="L661">
        <v>17</v>
      </c>
      <c r="M661">
        <v>99.1</v>
      </c>
      <c r="N661">
        <v>0.39405294198274898</v>
      </c>
      <c r="O661" s="28" t="str">
        <f t="shared" si="10"/>
        <v>No</v>
      </c>
    </row>
    <row r="662" spans="1:15" x14ac:dyDescent="0.25">
      <c r="A662">
        <v>50</v>
      </c>
      <c r="B662" t="s">
        <v>17</v>
      </c>
      <c r="C662" t="s">
        <v>21</v>
      </c>
      <c r="D662" t="s">
        <v>19</v>
      </c>
      <c r="E662">
        <v>27.1</v>
      </c>
      <c r="F662">
        <v>789</v>
      </c>
      <c r="G662">
        <v>127</v>
      </c>
      <c r="H662">
        <v>88</v>
      </c>
      <c r="I662">
        <v>77</v>
      </c>
      <c r="J662">
        <v>56</v>
      </c>
      <c r="K662">
        <v>98</v>
      </c>
      <c r="L662">
        <v>12</v>
      </c>
      <c r="M662">
        <v>97.3</v>
      </c>
      <c r="N662">
        <v>0.22579794230793601</v>
      </c>
      <c r="O662" s="28" t="str">
        <f t="shared" si="10"/>
        <v>No</v>
      </c>
    </row>
    <row r="663" spans="1:15" x14ac:dyDescent="0.25">
      <c r="A663">
        <v>89</v>
      </c>
      <c r="B663" t="s">
        <v>17</v>
      </c>
      <c r="C663" t="s">
        <v>20</v>
      </c>
      <c r="D663" t="s">
        <v>19</v>
      </c>
      <c r="E663">
        <v>38.9</v>
      </c>
      <c r="F663">
        <v>276</v>
      </c>
      <c r="G663">
        <v>143</v>
      </c>
      <c r="H663">
        <v>67</v>
      </c>
      <c r="I663">
        <v>44</v>
      </c>
      <c r="J663">
        <v>96</v>
      </c>
      <c r="K663">
        <v>100</v>
      </c>
      <c r="L663">
        <v>16</v>
      </c>
      <c r="M663">
        <v>97.3</v>
      </c>
      <c r="N663">
        <v>0.51795144951014604</v>
      </c>
      <c r="O663" s="28" t="str">
        <f t="shared" si="10"/>
        <v>Yes</v>
      </c>
    </row>
    <row r="664" spans="1:15" x14ac:dyDescent="0.25">
      <c r="A664">
        <v>68</v>
      </c>
      <c r="B664" t="s">
        <v>17</v>
      </c>
      <c r="C664" t="s">
        <v>15</v>
      </c>
      <c r="D664" t="s">
        <v>19</v>
      </c>
      <c r="E664">
        <v>48.1</v>
      </c>
      <c r="F664">
        <v>780</v>
      </c>
      <c r="G664">
        <v>168</v>
      </c>
      <c r="H664">
        <v>76</v>
      </c>
      <c r="I664">
        <v>57</v>
      </c>
      <c r="J664">
        <v>81</v>
      </c>
      <c r="K664">
        <v>100</v>
      </c>
      <c r="L664">
        <v>22</v>
      </c>
      <c r="M664">
        <v>97</v>
      </c>
      <c r="N664">
        <v>0.23990090885743401</v>
      </c>
      <c r="O664" s="28" t="str">
        <f t="shared" si="10"/>
        <v>No</v>
      </c>
    </row>
    <row r="665" spans="1:15" x14ac:dyDescent="0.25">
      <c r="A665">
        <v>89</v>
      </c>
      <c r="B665" t="s">
        <v>17</v>
      </c>
      <c r="C665" t="s">
        <v>20</v>
      </c>
      <c r="D665" t="s">
        <v>19</v>
      </c>
      <c r="E665">
        <v>47</v>
      </c>
      <c r="F665">
        <v>789</v>
      </c>
      <c r="G665">
        <v>118</v>
      </c>
      <c r="H665">
        <v>63</v>
      </c>
      <c r="I665">
        <v>72</v>
      </c>
      <c r="J665">
        <v>92</v>
      </c>
      <c r="K665">
        <v>94</v>
      </c>
      <c r="L665">
        <v>16</v>
      </c>
      <c r="M665">
        <v>97.7</v>
      </c>
      <c r="N665">
        <v>0.31544905762492698</v>
      </c>
      <c r="O665" s="28" t="str">
        <f t="shared" si="10"/>
        <v>No</v>
      </c>
    </row>
    <row r="666" spans="1:15" x14ac:dyDescent="0.25">
      <c r="A666">
        <v>76</v>
      </c>
      <c r="B666" t="s">
        <v>14</v>
      </c>
      <c r="C666" t="s">
        <v>18</v>
      </c>
      <c r="D666" t="s">
        <v>19</v>
      </c>
      <c r="E666">
        <v>45.8</v>
      </c>
      <c r="F666">
        <v>780</v>
      </c>
      <c r="G666">
        <v>107</v>
      </c>
      <c r="H666">
        <v>72</v>
      </c>
      <c r="I666">
        <v>61</v>
      </c>
      <c r="J666">
        <v>103</v>
      </c>
      <c r="K666">
        <v>94</v>
      </c>
      <c r="L666">
        <v>15</v>
      </c>
      <c r="M666">
        <v>97.9</v>
      </c>
      <c r="N666">
        <v>0.56922020786564298</v>
      </c>
      <c r="O666" s="28" t="str">
        <f t="shared" si="10"/>
        <v>Yes</v>
      </c>
    </row>
    <row r="667" spans="1:15" x14ac:dyDescent="0.25">
      <c r="A667">
        <v>61</v>
      </c>
      <c r="B667" t="s">
        <v>17</v>
      </c>
      <c r="C667" t="s">
        <v>18</v>
      </c>
      <c r="D667" t="s">
        <v>19</v>
      </c>
      <c r="E667">
        <v>44.1</v>
      </c>
      <c r="F667">
        <v>780</v>
      </c>
      <c r="G667">
        <v>91</v>
      </c>
      <c r="H667">
        <v>53</v>
      </c>
      <c r="I667">
        <v>67</v>
      </c>
      <c r="J667">
        <v>88</v>
      </c>
      <c r="K667">
        <v>100</v>
      </c>
      <c r="L667">
        <v>13</v>
      </c>
      <c r="M667">
        <v>99.1</v>
      </c>
      <c r="N667">
        <v>0.60277502849841602</v>
      </c>
      <c r="O667" s="28" t="str">
        <f t="shared" si="10"/>
        <v>Yes</v>
      </c>
    </row>
    <row r="668" spans="1:15" x14ac:dyDescent="0.25">
      <c r="A668">
        <v>77</v>
      </c>
      <c r="B668" t="s">
        <v>17</v>
      </c>
      <c r="C668" t="s">
        <v>20</v>
      </c>
      <c r="D668" t="s">
        <v>19</v>
      </c>
      <c r="E668">
        <v>25.1</v>
      </c>
      <c r="F668">
        <v>789</v>
      </c>
      <c r="G668">
        <v>124</v>
      </c>
      <c r="H668">
        <v>61</v>
      </c>
      <c r="I668">
        <v>43</v>
      </c>
      <c r="J668">
        <v>78</v>
      </c>
      <c r="K668">
        <v>92</v>
      </c>
      <c r="L668">
        <v>15</v>
      </c>
      <c r="M668">
        <v>97.7</v>
      </c>
      <c r="N668">
        <v>0.31984856959025998</v>
      </c>
      <c r="O668" s="28" t="str">
        <f t="shared" si="10"/>
        <v>No</v>
      </c>
    </row>
    <row r="669" spans="1:15" x14ac:dyDescent="0.25">
      <c r="A669">
        <v>44</v>
      </c>
      <c r="B669" t="s">
        <v>17</v>
      </c>
      <c r="C669" t="s">
        <v>15</v>
      </c>
      <c r="D669" t="s">
        <v>19</v>
      </c>
      <c r="E669">
        <v>21</v>
      </c>
      <c r="F669">
        <v>789</v>
      </c>
      <c r="G669">
        <v>138</v>
      </c>
      <c r="H669">
        <v>83</v>
      </c>
      <c r="I669">
        <v>89</v>
      </c>
      <c r="J669">
        <v>81</v>
      </c>
      <c r="K669">
        <v>100</v>
      </c>
      <c r="L669">
        <v>16</v>
      </c>
      <c r="M669">
        <v>97.9</v>
      </c>
      <c r="N669">
        <v>0.27697323955511</v>
      </c>
      <c r="O669" s="28" t="str">
        <f t="shared" si="10"/>
        <v>No</v>
      </c>
    </row>
    <row r="670" spans="1:15" x14ac:dyDescent="0.25">
      <c r="A670">
        <v>84</v>
      </c>
      <c r="B670" t="s">
        <v>14</v>
      </c>
      <c r="C670" t="s">
        <v>20</v>
      </c>
      <c r="D670" t="s">
        <v>16</v>
      </c>
      <c r="E670">
        <v>69.599999999999994</v>
      </c>
      <c r="F670">
        <v>786</v>
      </c>
      <c r="G670">
        <v>142</v>
      </c>
      <c r="H670">
        <v>70</v>
      </c>
      <c r="I670">
        <v>53</v>
      </c>
      <c r="J670">
        <v>47</v>
      </c>
      <c r="K670">
        <v>98</v>
      </c>
      <c r="L670">
        <v>13</v>
      </c>
      <c r="M670">
        <v>98.1</v>
      </c>
      <c r="N670">
        <v>0.30803018114117298</v>
      </c>
      <c r="O670" s="28" t="str">
        <f t="shared" si="10"/>
        <v>No</v>
      </c>
    </row>
    <row r="671" spans="1:15" x14ac:dyDescent="0.25">
      <c r="A671">
        <v>56</v>
      </c>
      <c r="B671" t="s">
        <v>14</v>
      </c>
      <c r="C671" t="s">
        <v>15</v>
      </c>
      <c r="D671" t="s">
        <v>19</v>
      </c>
      <c r="E671">
        <v>81.8</v>
      </c>
      <c r="F671">
        <v>787</v>
      </c>
      <c r="G671">
        <v>116</v>
      </c>
      <c r="H671">
        <v>84</v>
      </c>
      <c r="I671">
        <v>63</v>
      </c>
      <c r="J671">
        <v>87</v>
      </c>
      <c r="K671">
        <v>94</v>
      </c>
      <c r="L671">
        <v>18</v>
      </c>
      <c r="M671">
        <v>98.2</v>
      </c>
      <c r="N671">
        <v>0.42001815853625701</v>
      </c>
      <c r="O671" s="28" t="str">
        <f t="shared" si="10"/>
        <v>Yes</v>
      </c>
    </row>
    <row r="672" spans="1:15" x14ac:dyDescent="0.25">
      <c r="A672">
        <v>66</v>
      </c>
      <c r="B672" t="s">
        <v>17</v>
      </c>
      <c r="C672" t="s">
        <v>20</v>
      </c>
      <c r="D672" t="s">
        <v>19</v>
      </c>
      <c r="E672">
        <v>22.2</v>
      </c>
      <c r="F672">
        <v>787</v>
      </c>
      <c r="G672">
        <v>144</v>
      </c>
      <c r="H672">
        <v>93</v>
      </c>
      <c r="I672">
        <v>85</v>
      </c>
      <c r="J672">
        <v>83</v>
      </c>
      <c r="K672">
        <v>96</v>
      </c>
      <c r="L672">
        <v>16</v>
      </c>
      <c r="M672">
        <v>97</v>
      </c>
      <c r="N672">
        <v>0.28728761411162501</v>
      </c>
      <c r="O672" s="28" t="str">
        <f t="shared" si="10"/>
        <v>No</v>
      </c>
    </row>
    <row r="673" spans="1:15" x14ac:dyDescent="0.25">
      <c r="A673">
        <v>89</v>
      </c>
      <c r="B673" t="s">
        <v>14</v>
      </c>
      <c r="C673" t="s">
        <v>15</v>
      </c>
      <c r="D673" t="s">
        <v>16</v>
      </c>
      <c r="E673">
        <v>63.7</v>
      </c>
      <c r="F673">
        <v>486</v>
      </c>
      <c r="G673">
        <v>129</v>
      </c>
      <c r="H673">
        <v>61</v>
      </c>
      <c r="I673">
        <v>44</v>
      </c>
      <c r="J673">
        <v>71</v>
      </c>
      <c r="K673">
        <v>93</v>
      </c>
      <c r="L673">
        <v>16</v>
      </c>
      <c r="M673">
        <v>98.6</v>
      </c>
      <c r="N673">
        <v>0.703573818465145</v>
      </c>
      <c r="O673" s="28" t="str">
        <f t="shared" si="10"/>
        <v>Yes</v>
      </c>
    </row>
    <row r="674" spans="1:15" x14ac:dyDescent="0.25">
      <c r="A674">
        <v>89</v>
      </c>
      <c r="B674" t="s">
        <v>17</v>
      </c>
      <c r="C674" t="s">
        <v>20</v>
      </c>
      <c r="D674" t="s">
        <v>16</v>
      </c>
      <c r="E674">
        <v>80.900000000000006</v>
      </c>
      <c r="F674">
        <v>276</v>
      </c>
      <c r="G674">
        <v>150</v>
      </c>
      <c r="H674">
        <v>75</v>
      </c>
      <c r="I674">
        <v>17</v>
      </c>
      <c r="J674">
        <v>61</v>
      </c>
      <c r="K674">
        <v>99</v>
      </c>
      <c r="L674">
        <v>17</v>
      </c>
      <c r="M674">
        <v>97.9</v>
      </c>
      <c r="N674">
        <v>0.52298665763474494</v>
      </c>
      <c r="O674" s="28" t="str">
        <f t="shared" si="10"/>
        <v>Yes</v>
      </c>
    </row>
    <row r="675" spans="1:15" x14ac:dyDescent="0.25">
      <c r="A675">
        <v>87</v>
      </c>
      <c r="B675" t="s">
        <v>17</v>
      </c>
      <c r="C675" t="s">
        <v>20</v>
      </c>
      <c r="D675" t="s">
        <v>19</v>
      </c>
      <c r="E675">
        <v>45.6</v>
      </c>
      <c r="F675">
        <v>786</v>
      </c>
      <c r="G675">
        <v>145</v>
      </c>
      <c r="H675">
        <v>68</v>
      </c>
      <c r="I675">
        <v>75</v>
      </c>
      <c r="J675">
        <v>65</v>
      </c>
      <c r="K675">
        <v>98</v>
      </c>
      <c r="L675">
        <v>20</v>
      </c>
      <c r="M675">
        <v>97.5</v>
      </c>
      <c r="N675">
        <v>0.22270339492904001</v>
      </c>
      <c r="O675" s="28" t="str">
        <f t="shared" si="10"/>
        <v>No</v>
      </c>
    </row>
    <row r="676" spans="1:15" x14ac:dyDescent="0.25">
      <c r="A676">
        <v>60</v>
      </c>
      <c r="B676" t="s">
        <v>14</v>
      </c>
      <c r="C676" t="s">
        <v>20</v>
      </c>
      <c r="D676" t="s">
        <v>19</v>
      </c>
      <c r="E676">
        <v>23.1</v>
      </c>
      <c r="F676">
        <v>786</v>
      </c>
      <c r="G676">
        <v>130</v>
      </c>
      <c r="H676">
        <v>94</v>
      </c>
      <c r="I676">
        <v>90</v>
      </c>
      <c r="J676">
        <v>110</v>
      </c>
      <c r="K676">
        <v>93</v>
      </c>
      <c r="L676">
        <v>20</v>
      </c>
      <c r="M676">
        <v>97</v>
      </c>
      <c r="N676">
        <v>0.19041649734090299</v>
      </c>
      <c r="O676" s="28" t="str">
        <f t="shared" si="10"/>
        <v>No</v>
      </c>
    </row>
    <row r="677" spans="1:15" x14ac:dyDescent="0.25">
      <c r="A677">
        <v>89</v>
      </c>
      <c r="B677" t="s">
        <v>17</v>
      </c>
      <c r="C677" t="s">
        <v>18</v>
      </c>
      <c r="D677" t="s">
        <v>16</v>
      </c>
      <c r="E677">
        <v>117.6</v>
      </c>
      <c r="F677">
        <v>782</v>
      </c>
      <c r="G677">
        <v>120</v>
      </c>
      <c r="H677">
        <v>80</v>
      </c>
      <c r="I677">
        <v>62</v>
      </c>
      <c r="J677">
        <v>100</v>
      </c>
      <c r="K677">
        <v>100</v>
      </c>
      <c r="L677">
        <v>16</v>
      </c>
      <c r="M677">
        <v>97.3</v>
      </c>
      <c r="N677">
        <v>0.60743530660198697</v>
      </c>
      <c r="O677" s="28" t="str">
        <f t="shared" si="10"/>
        <v>Yes</v>
      </c>
    </row>
    <row r="678" spans="1:15" x14ac:dyDescent="0.25">
      <c r="A678">
        <v>82</v>
      </c>
      <c r="B678" t="s">
        <v>14</v>
      </c>
      <c r="C678" t="s">
        <v>18</v>
      </c>
      <c r="D678" t="s">
        <v>16</v>
      </c>
      <c r="E678">
        <v>61.2</v>
      </c>
      <c r="F678">
        <v>599</v>
      </c>
      <c r="G678">
        <v>126</v>
      </c>
      <c r="H678">
        <v>59</v>
      </c>
      <c r="I678">
        <v>20</v>
      </c>
      <c r="J678">
        <v>69</v>
      </c>
      <c r="K678">
        <v>99</v>
      </c>
      <c r="L678">
        <v>23</v>
      </c>
      <c r="M678">
        <v>98.4</v>
      </c>
      <c r="N678">
        <v>0.816144790233853</v>
      </c>
      <c r="O678" s="28" t="str">
        <f t="shared" si="10"/>
        <v>Yes</v>
      </c>
    </row>
    <row r="679" spans="1:15" x14ac:dyDescent="0.25">
      <c r="A679">
        <v>52</v>
      </c>
      <c r="B679" t="s">
        <v>14</v>
      </c>
      <c r="C679" t="s">
        <v>21</v>
      </c>
      <c r="D679" t="s">
        <v>19</v>
      </c>
      <c r="E679">
        <v>34.9</v>
      </c>
      <c r="F679">
        <v>787</v>
      </c>
      <c r="G679">
        <v>109</v>
      </c>
      <c r="H679">
        <v>63</v>
      </c>
      <c r="I679">
        <v>77</v>
      </c>
      <c r="J679">
        <v>94</v>
      </c>
      <c r="K679">
        <v>93</v>
      </c>
      <c r="L679">
        <v>22</v>
      </c>
      <c r="M679">
        <v>98.4</v>
      </c>
      <c r="N679">
        <v>0.37617756330398799</v>
      </c>
      <c r="O679" s="28" t="str">
        <f t="shared" si="10"/>
        <v>No</v>
      </c>
    </row>
    <row r="680" spans="1:15" x14ac:dyDescent="0.25">
      <c r="A680">
        <v>60</v>
      </c>
      <c r="B680" t="s">
        <v>14</v>
      </c>
      <c r="C680" t="s">
        <v>21</v>
      </c>
      <c r="D680" t="s">
        <v>16</v>
      </c>
      <c r="E680">
        <v>48</v>
      </c>
      <c r="F680">
        <v>486</v>
      </c>
      <c r="G680">
        <v>164</v>
      </c>
      <c r="H680">
        <v>69</v>
      </c>
      <c r="I680">
        <v>63</v>
      </c>
      <c r="J680">
        <v>92</v>
      </c>
      <c r="K680">
        <v>98</v>
      </c>
      <c r="L680">
        <v>17</v>
      </c>
      <c r="M680">
        <v>97.7</v>
      </c>
      <c r="N680">
        <v>0.56699108144232602</v>
      </c>
      <c r="O680" s="28" t="str">
        <f t="shared" si="10"/>
        <v>Yes</v>
      </c>
    </row>
    <row r="681" spans="1:15" x14ac:dyDescent="0.25">
      <c r="A681">
        <v>89</v>
      </c>
      <c r="B681" t="s">
        <v>14</v>
      </c>
      <c r="C681" t="s">
        <v>20</v>
      </c>
      <c r="D681" t="s">
        <v>19</v>
      </c>
      <c r="E681">
        <v>77.400000000000006</v>
      </c>
      <c r="F681">
        <v>780</v>
      </c>
      <c r="G681">
        <v>143</v>
      </c>
      <c r="H681">
        <v>66</v>
      </c>
      <c r="I681">
        <v>84</v>
      </c>
      <c r="J681">
        <v>70</v>
      </c>
      <c r="K681">
        <v>94</v>
      </c>
      <c r="L681">
        <v>16</v>
      </c>
      <c r="M681">
        <v>98.8</v>
      </c>
      <c r="N681">
        <v>0.35548143338025201</v>
      </c>
      <c r="O681" s="28" t="str">
        <f t="shared" si="10"/>
        <v>No</v>
      </c>
    </row>
    <row r="682" spans="1:15" x14ac:dyDescent="0.25">
      <c r="A682">
        <v>78</v>
      </c>
      <c r="B682" t="s">
        <v>14</v>
      </c>
      <c r="C682" t="s">
        <v>20</v>
      </c>
      <c r="D682" t="s">
        <v>19</v>
      </c>
      <c r="E682">
        <v>54.4</v>
      </c>
      <c r="F682">
        <v>780</v>
      </c>
      <c r="G682">
        <v>127</v>
      </c>
      <c r="H682">
        <v>67</v>
      </c>
      <c r="I682">
        <v>83</v>
      </c>
      <c r="J682">
        <v>85</v>
      </c>
      <c r="K682">
        <v>96</v>
      </c>
      <c r="L682">
        <v>20</v>
      </c>
      <c r="M682">
        <v>97.3</v>
      </c>
      <c r="N682">
        <v>0.27643767340990999</v>
      </c>
      <c r="O682" s="28" t="str">
        <f t="shared" si="10"/>
        <v>No</v>
      </c>
    </row>
    <row r="683" spans="1:15" x14ac:dyDescent="0.25">
      <c r="A683">
        <v>45</v>
      </c>
      <c r="B683" t="s">
        <v>14</v>
      </c>
      <c r="C683" t="s">
        <v>18</v>
      </c>
      <c r="D683" t="s">
        <v>16</v>
      </c>
      <c r="E683">
        <v>21.4</v>
      </c>
      <c r="F683">
        <v>789</v>
      </c>
      <c r="G683">
        <v>156</v>
      </c>
      <c r="H683">
        <v>96</v>
      </c>
      <c r="I683">
        <v>112</v>
      </c>
      <c r="J683">
        <v>57</v>
      </c>
      <c r="K683">
        <v>95</v>
      </c>
      <c r="L683">
        <v>18</v>
      </c>
      <c r="M683">
        <v>97.5</v>
      </c>
      <c r="N683">
        <v>0.46620319656258902</v>
      </c>
      <c r="O683" s="28" t="str">
        <f t="shared" si="10"/>
        <v>Yes</v>
      </c>
    </row>
    <row r="684" spans="1:15" x14ac:dyDescent="0.25">
      <c r="A684">
        <v>64</v>
      </c>
      <c r="B684" t="s">
        <v>17</v>
      </c>
      <c r="C684" t="s">
        <v>18</v>
      </c>
      <c r="D684" t="s">
        <v>16</v>
      </c>
      <c r="E684">
        <v>31.2</v>
      </c>
      <c r="F684">
        <v>789</v>
      </c>
      <c r="G684">
        <v>119</v>
      </c>
      <c r="H684">
        <v>67</v>
      </c>
      <c r="I684">
        <v>67</v>
      </c>
      <c r="J684">
        <v>72</v>
      </c>
      <c r="K684">
        <v>100</v>
      </c>
      <c r="L684">
        <v>18</v>
      </c>
      <c r="M684">
        <v>98.1</v>
      </c>
      <c r="N684">
        <v>0.55698070118680898</v>
      </c>
      <c r="O684" s="28" t="str">
        <f t="shared" si="10"/>
        <v>Yes</v>
      </c>
    </row>
    <row r="685" spans="1:15" x14ac:dyDescent="0.25">
      <c r="A685">
        <v>82</v>
      </c>
      <c r="B685" t="s">
        <v>17</v>
      </c>
      <c r="C685" t="s">
        <v>15</v>
      </c>
      <c r="D685" t="s">
        <v>16</v>
      </c>
      <c r="E685">
        <v>113.3</v>
      </c>
      <c r="F685">
        <v>486</v>
      </c>
      <c r="G685">
        <v>140</v>
      </c>
      <c r="H685">
        <v>67</v>
      </c>
      <c r="I685">
        <v>53</v>
      </c>
      <c r="J685">
        <v>80</v>
      </c>
      <c r="K685">
        <v>92</v>
      </c>
      <c r="L685">
        <v>18</v>
      </c>
      <c r="M685">
        <v>99.1</v>
      </c>
      <c r="N685">
        <v>0.63324144231842805</v>
      </c>
      <c r="O685" s="28" t="str">
        <f t="shared" si="10"/>
        <v>Yes</v>
      </c>
    </row>
    <row r="686" spans="1:15" x14ac:dyDescent="0.25">
      <c r="A686">
        <v>55</v>
      </c>
      <c r="B686" t="s">
        <v>14</v>
      </c>
      <c r="C686" t="s">
        <v>15</v>
      </c>
      <c r="D686" t="s">
        <v>16</v>
      </c>
      <c r="E686">
        <v>68.099999999999994</v>
      </c>
      <c r="F686">
        <v>789</v>
      </c>
      <c r="G686">
        <v>113</v>
      </c>
      <c r="H686">
        <v>63</v>
      </c>
      <c r="I686">
        <v>50</v>
      </c>
      <c r="J686">
        <v>72</v>
      </c>
      <c r="K686">
        <v>98</v>
      </c>
      <c r="L686">
        <v>18</v>
      </c>
      <c r="M686">
        <v>97.9</v>
      </c>
      <c r="N686">
        <v>0.38038669181932</v>
      </c>
      <c r="O686" s="28" t="str">
        <f t="shared" si="10"/>
        <v>No</v>
      </c>
    </row>
    <row r="687" spans="1:15" x14ac:dyDescent="0.25">
      <c r="A687">
        <v>41</v>
      </c>
      <c r="B687" t="s">
        <v>17</v>
      </c>
      <c r="C687" t="s">
        <v>22</v>
      </c>
      <c r="D687" t="s">
        <v>16</v>
      </c>
      <c r="E687">
        <v>36.5</v>
      </c>
      <c r="F687">
        <v>276</v>
      </c>
      <c r="G687">
        <v>163</v>
      </c>
      <c r="H687">
        <v>90</v>
      </c>
      <c r="I687">
        <v>27</v>
      </c>
      <c r="J687">
        <v>85</v>
      </c>
      <c r="K687">
        <v>100</v>
      </c>
      <c r="L687">
        <v>18</v>
      </c>
      <c r="M687">
        <v>97.3</v>
      </c>
      <c r="N687">
        <v>0.38278778223901799</v>
      </c>
      <c r="O687" s="28" t="str">
        <f t="shared" si="10"/>
        <v>No</v>
      </c>
    </row>
    <row r="688" spans="1:15" x14ac:dyDescent="0.25">
      <c r="A688">
        <v>86</v>
      </c>
      <c r="B688" t="s">
        <v>17</v>
      </c>
      <c r="C688" t="s">
        <v>20</v>
      </c>
      <c r="D688" t="s">
        <v>19</v>
      </c>
      <c r="E688">
        <v>25.3</v>
      </c>
      <c r="F688">
        <v>786</v>
      </c>
      <c r="G688">
        <v>115</v>
      </c>
      <c r="H688">
        <v>82</v>
      </c>
      <c r="I688">
        <v>71</v>
      </c>
      <c r="J688">
        <v>79</v>
      </c>
      <c r="K688">
        <v>97</v>
      </c>
      <c r="L688">
        <v>21</v>
      </c>
      <c r="M688">
        <v>98.6</v>
      </c>
      <c r="N688">
        <v>0.221027325149975</v>
      </c>
      <c r="O688" s="28" t="str">
        <f t="shared" si="10"/>
        <v>No</v>
      </c>
    </row>
    <row r="689" spans="1:15" x14ac:dyDescent="0.25">
      <c r="A689">
        <v>89</v>
      </c>
      <c r="B689" t="s">
        <v>17</v>
      </c>
      <c r="C689" t="s">
        <v>20</v>
      </c>
      <c r="D689" t="s">
        <v>16</v>
      </c>
      <c r="E689">
        <v>114.4</v>
      </c>
      <c r="F689">
        <v>558</v>
      </c>
      <c r="G689">
        <v>140</v>
      </c>
      <c r="H689">
        <v>63</v>
      </c>
      <c r="I689">
        <v>44</v>
      </c>
      <c r="J689">
        <v>106</v>
      </c>
      <c r="K689">
        <v>95</v>
      </c>
      <c r="L689">
        <v>18</v>
      </c>
      <c r="M689">
        <v>97.5</v>
      </c>
      <c r="N689">
        <v>0.73390690528588598</v>
      </c>
      <c r="O689" s="28" t="str">
        <f t="shared" si="10"/>
        <v>Yes</v>
      </c>
    </row>
    <row r="690" spans="1:15" x14ac:dyDescent="0.25">
      <c r="A690">
        <v>86</v>
      </c>
      <c r="B690" t="s">
        <v>17</v>
      </c>
      <c r="C690" t="s">
        <v>20</v>
      </c>
      <c r="D690" t="s">
        <v>19</v>
      </c>
      <c r="E690">
        <v>15.2</v>
      </c>
      <c r="F690">
        <v>787</v>
      </c>
      <c r="G690">
        <v>127</v>
      </c>
      <c r="H690">
        <v>61</v>
      </c>
      <c r="I690">
        <v>70</v>
      </c>
      <c r="J690">
        <v>60</v>
      </c>
      <c r="K690">
        <v>98</v>
      </c>
      <c r="L690">
        <v>16</v>
      </c>
      <c r="M690">
        <v>98.1</v>
      </c>
      <c r="N690">
        <v>0.42649792087504801</v>
      </c>
      <c r="O690" s="28" t="str">
        <f t="shared" si="10"/>
        <v>Yes</v>
      </c>
    </row>
    <row r="691" spans="1:15" x14ac:dyDescent="0.25">
      <c r="A691">
        <v>75</v>
      </c>
      <c r="B691" t="s">
        <v>14</v>
      </c>
      <c r="C691" t="s">
        <v>20</v>
      </c>
      <c r="D691" t="s">
        <v>16</v>
      </c>
      <c r="E691">
        <v>116.5</v>
      </c>
      <c r="F691">
        <v>780</v>
      </c>
      <c r="G691">
        <v>128</v>
      </c>
      <c r="H691">
        <v>68</v>
      </c>
      <c r="I691">
        <v>62</v>
      </c>
      <c r="J691">
        <v>59</v>
      </c>
      <c r="K691">
        <v>95</v>
      </c>
      <c r="L691">
        <v>18</v>
      </c>
      <c r="M691">
        <v>97.5</v>
      </c>
      <c r="N691">
        <v>0.28866627881775803</v>
      </c>
      <c r="O691" s="28" t="str">
        <f t="shared" si="10"/>
        <v>No</v>
      </c>
    </row>
    <row r="692" spans="1:15" x14ac:dyDescent="0.25">
      <c r="A692">
        <v>41</v>
      </c>
      <c r="B692" t="s">
        <v>17</v>
      </c>
      <c r="C692" t="s">
        <v>20</v>
      </c>
      <c r="D692" t="s">
        <v>16</v>
      </c>
      <c r="E692">
        <v>15.9</v>
      </c>
      <c r="F692">
        <v>780</v>
      </c>
      <c r="G692">
        <v>139</v>
      </c>
      <c r="H692">
        <v>94</v>
      </c>
      <c r="I692">
        <v>58</v>
      </c>
      <c r="J692">
        <v>98</v>
      </c>
      <c r="K692">
        <v>94</v>
      </c>
      <c r="L692">
        <v>15</v>
      </c>
      <c r="M692">
        <v>98.4</v>
      </c>
      <c r="N692">
        <v>0.22262677986594401</v>
      </c>
      <c r="O692" s="28" t="str">
        <f t="shared" si="10"/>
        <v>No</v>
      </c>
    </row>
    <row r="693" spans="1:15" x14ac:dyDescent="0.25">
      <c r="A693">
        <v>83</v>
      </c>
      <c r="B693" t="s">
        <v>14</v>
      </c>
      <c r="C693" t="s">
        <v>20</v>
      </c>
      <c r="D693" t="s">
        <v>19</v>
      </c>
      <c r="E693">
        <v>42.8</v>
      </c>
      <c r="F693">
        <v>578</v>
      </c>
      <c r="G693">
        <v>110</v>
      </c>
      <c r="H693">
        <v>63</v>
      </c>
      <c r="I693">
        <v>20</v>
      </c>
      <c r="J693">
        <v>59</v>
      </c>
      <c r="K693">
        <v>95</v>
      </c>
      <c r="L693">
        <v>18</v>
      </c>
      <c r="M693">
        <v>97.3</v>
      </c>
      <c r="N693">
        <v>0.48165915718374203</v>
      </c>
      <c r="O693" s="28" t="str">
        <f t="shared" si="10"/>
        <v>Yes</v>
      </c>
    </row>
    <row r="694" spans="1:15" x14ac:dyDescent="0.25">
      <c r="A694">
        <v>31</v>
      </c>
      <c r="B694" t="s">
        <v>17</v>
      </c>
      <c r="C694" t="s">
        <v>22</v>
      </c>
      <c r="D694" t="s">
        <v>19</v>
      </c>
      <c r="E694">
        <v>22.7</v>
      </c>
      <c r="F694">
        <v>789</v>
      </c>
      <c r="G694">
        <v>139</v>
      </c>
      <c r="H694">
        <v>74</v>
      </c>
      <c r="I694">
        <v>35</v>
      </c>
      <c r="J694">
        <v>53</v>
      </c>
      <c r="K694">
        <v>99</v>
      </c>
      <c r="L694">
        <v>16</v>
      </c>
      <c r="M694">
        <v>96.8</v>
      </c>
      <c r="N694">
        <v>0.235263940440744</v>
      </c>
      <c r="O694" s="28" t="str">
        <f t="shared" si="10"/>
        <v>No</v>
      </c>
    </row>
    <row r="695" spans="1:15" x14ac:dyDescent="0.25">
      <c r="A695">
        <v>68</v>
      </c>
      <c r="B695" t="s">
        <v>17</v>
      </c>
      <c r="C695" t="s">
        <v>20</v>
      </c>
      <c r="D695" t="s">
        <v>19</v>
      </c>
      <c r="E695">
        <v>21.5</v>
      </c>
      <c r="F695">
        <v>786</v>
      </c>
      <c r="G695">
        <v>150</v>
      </c>
      <c r="H695">
        <v>76</v>
      </c>
      <c r="I695">
        <v>107</v>
      </c>
      <c r="J695">
        <v>66</v>
      </c>
      <c r="K695">
        <v>99</v>
      </c>
      <c r="L695">
        <v>19</v>
      </c>
      <c r="M695">
        <v>98.1</v>
      </c>
      <c r="N695">
        <v>0.211079036403437</v>
      </c>
      <c r="O695" s="28" t="str">
        <f t="shared" si="10"/>
        <v>No</v>
      </c>
    </row>
    <row r="696" spans="1:15" x14ac:dyDescent="0.25">
      <c r="A696">
        <v>50</v>
      </c>
      <c r="B696" t="s">
        <v>17</v>
      </c>
      <c r="C696" t="s">
        <v>22</v>
      </c>
      <c r="D696" t="s">
        <v>19</v>
      </c>
      <c r="E696">
        <v>22.4</v>
      </c>
      <c r="F696">
        <v>789</v>
      </c>
      <c r="G696">
        <v>145</v>
      </c>
      <c r="H696">
        <v>78</v>
      </c>
      <c r="I696">
        <v>31</v>
      </c>
      <c r="J696">
        <v>66</v>
      </c>
      <c r="K696">
        <v>99</v>
      </c>
      <c r="L696">
        <v>16</v>
      </c>
      <c r="M696">
        <v>97</v>
      </c>
      <c r="N696">
        <v>0.25079619371556999</v>
      </c>
      <c r="O696" s="28" t="str">
        <f t="shared" si="10"/>
        <v>No</v>
      </c>
    </row>
    <row r="697" spans="1:15" x14ac:dyDescent="0.25">
      <c r="A697">
        <v>21</v>
      </c>
      <c r="B697" t="s">
        <v>17</v>
      </c>
      <c r="C697" t="s">
        <v>21</v>
      </c>
      <c r="D697" t="s">
        <v>19</v>
      </c>
      <c r="E697">
        <v>15.6</v>
      </c>
      <c r="F697">
        <v>789</v>
      </c>
      <c r="G697">
        <v>122</v>
      </c>
      <c r="H697">
        <v>80</v>
      </c>
      <c r="I697">
        <v>56</v>
      </c>
      <c r="J697">
        <v>67</v>
      </c>
      <c r="K697">
        <v>99</v>
      </c>
      <c r="L697">
        <v>16</v>
      </c>
      <c r="M697">
        <v>98.2</v>
      </c>
      <c r="N697">
        <v>0.234246853006714</v>
      </c>
      <c r="O697" s="28" t="str">
        <f t="shared" si="10"/>
        <v>No</v>
      </c>
    </row>
    <row r="698" spans="1:15" x14ac:dyDescent="0.25">
      <c r="A698">
        <v>78</v>
      </c>
      <c r="B698" t="s">
        <v>14</v>
      </c>
      <c r="C698" t="s">
        <v>20</v>
      </c>
      <c r="D698" t="s">
        <v>19</v>
      </c>
      <c r="E698">
        <v>37.299999999999997</v>
      </c>
      <c r="F698">
        <v>599</v>
      </c>
      <c r="G698">
        <v>194</v>
      </c>
      <c r="H698">
        <v>92</v>
      </c>
      <c r="I698">
        <v>33</v>
      </c>
      <c r="J698">
        <v>60</v>
      </c>
      <c r="K698">
        <v>96</v>
      </c>
      <c r="L698">
        <v>17</v>
      </c>
      <c r="M698">
        <v>97.7</v>
      </c>
      <c r="N698">
        <v>0.57832408583265305</v>
      </c>
      <c r="O698" s="28" t="str">
        <f t="shared" si="10"/>
        <v>Yes</v>
      </c>
    </row>
    <row r="699" spans="1:15" x14ac:dyDescent="0.25">
      <c r="A699">
        <v>89</v>
      </c>
      <c r="B699" t="s">
        <v>17</v>
      </c>
      <c r="C699" t="s">
        <v>18</v>
      </c>
      <c r="D699" t="s">
        <v>16</v>
      </c>
      <c r="E699">
        <v>159.1</v>
      </c>
      <c r="F699">
        <v>780</v>
      </c>
      <c r="G699">
        <v>187</v>
      </c>
      <c r="H699">
        <v>79</v>
      </c>
      <c r="I699">
        <v>61</v>
      </c>
      <c r="J699">
        <v>79.945799457994596</v>
      </c>
      <c r="K699">
        <v>95</v>
      </c>
      <c r="L699">
        <v>17.626919602529401</v>
      </c>
      <c r="M699">
        <v>97.9776874435411</v>
      </c>
      <c r="N699">
        <v>0.50425317139246295</v>
      </c>
      <c r="O699" s="28" t="str">
        <f t="shared" si="10"/>
        <v>Yes</v>
      </c>
    </row>
    <row r="700" spans="1:15" x14ac:dyDescent="0.25">
      <c r="A700">
        <v>72</v>
      </c>
      <c r="B700" t="s">
        <v>17</v>
      </c>
      <c r="C700" t="s">
        <v>18</v>
      </c>
      <c r="D700" t="s">
        <v>16</v>
      </c>
      <c r="E700">
        <v>45.8</v>
      </c>
      <c r="F700">
        <v>786</v>
      </c>
      <c r="G700">
        <v>137</v>
      </c>
      <c r="H700">
        <v>77</v>
      </c>
      <c r="I700">
        <v>58</v>
      </c>
      <c r="J700">
        <v>86</v>
      </c>
      <c r="K700">
        <v>100</v>
      </c>
      <c r="L700">
        <v>19</v>
      </c>
      <c r="M700">
        <v>97.7</v>
      </c>
      <c r="N700">
        <v>0.41723146350777102</v>
      </c>
      <c r="O700" s="28" t="str">
        <f t="shared" si="10"/>
        <v>Yes</v>
      </c>
    </row>
    <row r="701" spans="1:15" x14ac:dyDescent="0.25">
      <c r="A701">
        <v>68</v>
      </c>
      <c r="B701" t="s">
        <v>14</v>
      </c>
      <c r="C701" t="s">
        <v>18</v>
      </c>
      <c r="D701" t="s">
        <v>19</v>
      </c>
      <c r="E701">
        <v>22.4</v>
      </c>
      <c r="F701">
        <v>578</v>
      </c>
      <c r="G701">
        <v>126</v>
      </c>
      <c r="H701">
        <v>69</v>
      </c>
      <c r="I701">
        <v>75</v>
      </c>
      <c r="J701">
        <v>90</v>
      </c>
      <c r="K701">
        <v>98</v>
      </c>
      <c r="L701">
        <v>21</v>
      </c>
      <c r="M701">
        <v>97.5</v>
      </c>
      <c r="N701">
        <v>0.68896307491391295</v>
      </c>
      <c r="O701" s="28" t="str">
        <f t="shared" si="10"/>
        <v>Yes</v>
      </c>
    </row>
    <row r="702" spans="1:15" x14ac:dyDescent="0.25">
      <c r="A702">
        <v>86</v>
      </c>
      <c r="B702" t="s">
        <v>17</v>
      </c>
      <c r="C702" t="s">
        <v>20</v>
      </c>
      <c r="D702" t="s">
        <v>16</v>
      </c>
      <c r="E702">
        <v>90</v>
      </c>
      <c r="F702">
        <v>780</v>
      </c>
      <c r="G702">
        <v>141</v>
      </c>
      <c r="H702">
        <v>68</v>
      </c>
      <c r="I702">
        <v>68</v>
      </c>
      <c r="J702">
        <v>58</v>
      </c>
      <c r="K702">
        <v>97</v>
      </c>
      <c r="L702">
        <v>16</v>
      </c>
      <c r="M702">
        <v>99.7</v>
      </c>
      <c r="N702">
        <v>0.33409098149543498</v>
      </c>
      <c r="O702" s="28" t="str">
        <f t="shared" si="10"/>
        <v>No</v>
      </c>
    </row>
    <row r="703" spans="1:15" x14ac:dyDescent="0.25">
      <c r="A703">
        <v>89</v>
      </c>
      <c r="B703" t="s">
        <v>14</v>
      </c>
      <c r="C703" t="s">
        <v>20</v>
      </c>
      <c r="D703" t="s">
        <v>16</v>
      </c>
      <c r="E703">
        <v>132.80000000000001</v>
      </c>
      <c r="F703">
        <v>599</v>
      </c>
      <c r="G703">
        <v>119</v>
      </c>
      <c r="H703">
        <v>69</v>
      </c>
      <c r="I703">
        <v>64</v>
      </c>
      <c r="J703">
        <v>75</v>
      </c>
      <c r="K703">
        <v>99</v>
      </c>
      <c r="L703">
        <v>18</v>
      </c>
      <c r="M703">
        <v>98.6</v>
      </c>
      <c r="N703">
        <v>0.65404246165658797</v>
      </c>
      <c r="O703" s="28" t="str">
        <f t="shared" si="10"/>
        <v>Yes</v>
      </c>
    </row>
    <row r="704" spans="1:15" x14ac:dyDescent="0.25">
      <c r="A704">
        <v>49</v>
      </c>
      <c r="B704" t="s">
        <v>17</v>
      </c>
      <c r="C704" t="s">
        <v>22</v>
      </c>
      <c r="D704" t="s">
        <v>16</v>
      </c>
      <c r="E704">
        <v>58.2</v>
      </c>
      <c r="F704">
        <v>789</v>
      </c>
      <c r="G704">
        <v>96</v>
      </c>
      <c r="H704">
        <v>61</v>
      </c>
      <c r="I704">
        <v>58</v>
      </c>
      <c r="J704">
        <v>94</v>
      </c>
      <c r="K704">
        <v>99</v>
      </c>
      <c r="L704">
        <v>19</v>
      </c>
      <c r="M704">
        <v>99.3</v>
      </c>
      <c r="N704">
        <v>0.32305157679832502</v>
      </c>
      <c r="O704" s="28" t="str">
        <f t="shared" si="10"/>
        <v>No</v>
      </c>
    </row>
    <row r="705" spans="1:15" x14ac:dyDescent="0.25">
      <c r="A705">
        <v>89</v>
      </c>
      <c r="B705" t="s">
        <v>17</v>
      </c>
      <c r="C705" t="s">
        <v>20</v>
      </c>
      <c r="D705" t="s">
        <v>16</v>
      </c>
      <c r="E705">
        <v>164.6</v>
      </c>
      <c r="F705">
        <v>787</v>
      </c>
      <c r="G705">
        <v>154</v>
      </c>
      <c r="H705">
        <v>82</v>
      </c>
      <c r="I705">
        <v>89</v>
      </c>
      <c r="J705">
        <v>81</v>
      </c>
      <c r="K705">
        <v>95</v>
      </c>
      <c r="L705">
        <v>23</v>
      </c>
      <c r="M705">
        <v>97.7</v>
      </c>
      <c r="N705">
        <v>0.31931377474841299</v>
      </c>
      <c r="O705" s="28" t="str">
        <f t="shared" si="10"/>
        <v>No</v>
      </c>
    </row>
    <row r="706" spans="1:15" x14ac:dyDescent="0.25">
      <c r="A706">
        <v>49</v>
      </c>
      <c r="B706" t="s">
        <v>17</v>
      </c>
      <c r="C706" t="s">
        <v>15</v>
      </c>
      <c r="D706" t="s">
        <v>19</v>
      </c>
      <c r="E706">
        <v>10.5</v>
      </c>
      <c r="F706">
        <v>782</v>
      </c>
      <c r="G706">
        <v>112</v>
      </c>
      <c r="H706">
        <v>69</v>
      </c>
      <c r="I706">
        <v>72</v>
      </c>
      <c r="J706">
        <v>72</v>
      </c>
      <c r="K706">
        <v>100</v>
      </c>
      <c r="L706">
        <v>18</v>
      </c>
      <c r="M706">
        <v>97.3</v>
      </c>
      <c r="N706">
        <v>0.33191930771019701</v>
      </c>
      <c r="O706" s="28" t="str">
        <f t="shared" si="10"/>
        <v>No</v>
      </c>
    </row>
    <row r="707" spans="1:15" x14ac:dyDescent="0.25">
      <c r="A707">
        <v>52</v>
      </c>
      <c r="B707" t="s">
        <v>14</v>
      </c>
      <c r="C707" t="s">
        <v>21</v>
      </c>
      <c r="D707" t="s">
        <v>19</v>
      </c>
      <c r="E707">
        <v>39.200000000000003</v>
      </c>
      <c r="F707">
        <v>780</v>
      </c>
      <c r="G707">
        <v>122</v>
      </c>
      <c r="H707">
        <v>78</v>
      </c>
      <c r="I707">
        <v>55</v>
      </c>
      <c r="J707">
        <v>75</v>
      </c>
      <c r="K707">
        <v>97</v>
      </c>
      <c r="L707">
        <v>19</v>
      </c>
      <c r="M707">
        <v>98.2</v>
      </c>
      <c r="N707">
        <v>0.25253865068674802</v>
      </c>
      <c r="O707" s="28" t="str">
        <f t="shared" ref="O707:O770" si="11">IF(N707&gt;=$P$1,"Yes","No")</f>
        <v>No</v>
      </c>
    </row>
    <row r="708" spans="1:15" x14ac:dyDescent="0.25">
      <c r="A708">
        <v>80</v>
      </c>
      <c r="B708" t="s">
        <v>14</v>
      </c>
      <c r="C708" t="s">
        <v>18</v>
      </c>
      <c r="D708" t="s">
        <v>16</v>
      </c>
      <c r="E708">
        <v>60.6</v>
      </c>
      <c r="F708">
        <v>780</v>
      </c>
      <c r="G708">
        <v>136</v>
      </c>
      <c r="H708">
        <v>78</v>
      </c>
      <c r="I708">
        <v>83</v>
      </c>
      <c r="J708">
        <v>81</v>
      </c>
      <c r="K708">
        <v>96</v>
      </c>
      <c r="L708">
        <v>20</v>
      </c>
      <c r="M708">
        <v>97.5</v>
      </c>
      <c r="N708">
        <v>0.50568242721010104</v>
      </c>
      <c r="O708" s="28" t="str">
        <f t="shared" si="11"/>
        <v>Yes</v>
      </c>
    </row>
    <row r="709" spans="1:15" x14ac:dyDescent="0.25">
      <c r="A709">
        <v>89</v>
      </c>
      <c r="B709" t="s">
        <v>17</v>
      </c>
      <c r="C709" t="s">
        <v>18</v>
      </c>
      <c r="D709" t="s">
        <v>19</v>
      </c>
      <c r="E709">
        <v>13</v>
      </c>
      <c r="F709">
        <v>599</v>
      </c>
      <c r="G709">
        <v>155</v>
      </c>
      <c r="H709">
        <v>82</v>
      </c>
      <c r="I709">
        <v>50</v>
      </c>
      <c r="J709">
        <v>104</v>
      </c>
      <c r="K709">
        <v>92</v>
      </c>
      <c r="L709">
        <v>16</v>
      </c>
      <c r="M709">
        <v>99.9</v>
      </c>
      <c r="N709">
        <v>0.80378536744324103</v>
      </c>
      <c r="O709" s="28" t="str">
        <f t="shared" si="11"/>
        <v>Yes</v>
      </c>
    </row>
    <row r="710" spans="1:15" x14ac:dyDescent="0.25">
      <c r="A710">
        <v>88</v>
      </c>
      <c r="B710" t="s">
        <v>14</v>
      </c>
      <c r="C710" t="s">
        <v>18</v>
      </c>
      <c r="D710" t="s">
        <v>19</v>
      </c>
      <c r="E710">
        <v>41.5</v>
      </c>
      <c r="F710">
        <v>780</v>
      </c>
      <c r="G710">
        <v>146</v>
      </c>
      <c r="H710">
        <v>78</v>
      </c>
      <c r="I710">
        <v>95</v>
      </c>
      <c r="J710">
        <v>78</v>
      </c>
      <c r="K710">
        <v>99</v>
      </c>
      <c r="L710">
        <v>14</v>
      </c>
      <c r="M710">
        <v>98.6</v>
      </c>
      <c r="N710">
        <v>0.606091604066337</v>
      </c>
      <c r="O710" s="28" t="str">
        <f t="shared" si="11"/>
        <v>Yes</v>
      </c>
    </row>
    <row r="711" spans="1:15" x14ac:dyDescent="0.25">
      <c r="A711">
        <v>61</v>
      </c>
      <c r="B711" t="s">
        <v>14</v>
      </c>
      <c r="C711" t="s">
        <v>20</v>
      </c>
      <c r="D711" t="s">
        <v>16</v>
      </c>
      <c r="E711">
        <v>44.6</v>
      </c>
      <c r="F711">
        <v>578</v>
      </c>
      <c r="G711">
        <v>113</v>
      </c>
      <c r="H711">
        <v>60</v>
      </c>
      <c r="I711">
        <v>59</v>
      </c>
      <c r="J711">
        <v>57</v>
      </c>
      <c r="K711">
        <v>92</v>
      </c>
      <c r="L711">
        <v>18</v>
      </c>
      <c r="M711">
        <v>98.6</v>
      </c>
      <c r="N711">
        <v>0.49293374616054503</v>
      </c>
      <c r="O711" s="28" t="str">
        <f t="shared" si="11"/>
        <v>Yes</v>
      </c>
    </row>
    <row r="712" spans="1:15" x14ac:dyDescent="0.25">
      <c r="A712">
        <v>37</v>
      </c>
      <c r="B712" t="s">
        <v>17</v>
      </c>
      <c r="C712" t="s">
        <v>21</v>
      </c>
      <c r="D712" t="s">
        <v>19</v>
      </c>
      <c r="E712">
        <v>6</v>
      </c>
      <c r="F712">
        <v>486</v>
      </c>
      <c r="G712">
        <v>145</v>
      </c>
      <c r="H712">
        <v>81</v>
      </c>
      <c r="I712">
        <v>76</v>
      </c>
      <c r="J712">
        <v>81</v>
      </c>
      <c r="K712">
        <v>95</v>
      </c>
      <c r="L712">
        <v>17</v>
      </c>
      <c r="M712">
        <v>99</v>
      </c>
      <c r="N712">
        <v>0.46878858539497098</v>
      </c>
      <c r="O712" s="28" t="str">
        <f t="shared" si="11"/>
        <v>Yes</v>
      </c>
    </row>
    <row r="713" spans="1:15" x14ac:dyDescent="0.25">
      <c r="A713">
        <v>69</v>
      </c>
      <c r="B713" t="s">
        <v>17</v>
      </c>
      <c r="C713" t="s">
        <v>20</v>
      </c>
      <c r="D713" t="s">
        <v>19</v>
      </c>
      <c r="E713">
        <v>37.299999999999997</v>
      </c>
      <c r="F713">
        <v>558</v>
      </c>
      <c r="G713">
        <v>122</v>
      </c>
      <c r="H713">
        <v>80</v>
      </c>
      <c r="I713">
        <v>59</v>
      </c>
      <c r="J713">
        <v>88</v>
      </c>
      <c r="K713">
        <v>99</v>
      </c>
      <c r="L713">
        <v>16</v>
      </c>
      <c r="M713">
        <v>98.4</v>
      </c>
      <c r="N713">
        <v>0.71778843066069897</v>
      </c>
      <c r="O713" s="28" t="str">
        <f t="shared" si="11"/>
        <v>Yes</v>
      </c>
    </row>
    <row r="714" spans="1:15" x14ac:dyDescent="0.25">
      <c r="A714">
        <v>81</v>
      </c>
      <c r="B714" t="s">
        <v>14</v>
      </c>
      <c r="C714" t="s">
        <v>20</v>
      </c>
      <c r="D714" t="s">
        <v>19</v>
      </c>
      <c r="E714">
        <v>39.4</v>
      </c>
      <c r="F714">
        <v>428</v>
      </c>
      <c r="G714">
        <v>119</v>
      </c>
      <c r="H714">
        <v>58</v>
      </c>
      <c r="I714">
        <v>79</v>
      </c>
      <c r="J714">
        <v>66</v>
      </c>
      <c r="K714">
        <v>95</v>
      </c>
      <c r="L714">
        <v>16</v>
      </c>
      <c r="M714">
        <v>98.1</v>
      </c>
      <c r="N714">
        <v>0.582295227417998</v>
      </c>
      <c r="O714" s="28" t="str">
        <f t="shared" si="11"/>
        <v>Yes</v>
      </c>
    </row>
    <row r="715" spans="1:15" x14ac:dyDescent="0.25">
      <c r="A715">
        <v>89</v>
      </c>
      <c r="B715" t="s">
        <v>14</v>
      </c>
      <c r="C715" t="s">
        <v>15</v>
      </c>
      <c r="D715" t="s">
        <v>16</v>
      </c>
      <c r="E715">
        <v>128.80000000000001</v>
      </c>
      <c r="F715">
        <v>599</v>
      </c>
      <c r="G715">
        <v>99</v>
      </c>
      <c r="H715">
        <v>49</v>
      </c>
      <c r="I715">
        <v>89</v>
      </c>
      <c r="J715">
        <v>59</v>
      </c>
      <c r="K715">
        <v>96</v>
      </c>
      <c r="L715">
        <v>18</v>
      </c>
      <c r="M715">
        <v>97.7</v>
      </c>
      <c r="N715">
        <v>0.66983244933584096</v>
      </c>
      <c r="O715" s="28" t="str">
        <f t="shared" si="11"/>
        <v>Yes</v>
      </c>
    </row>
    <row r="716" spans="1:15" x14ac:dyDescent="0.25">
      <c r="A716">
        <v>50</v>
      </c>
      <c r="B716" t="s">
        <v>17</v>
      </c>
      <c r="C716" t="s">
        <v>21</v>
      </c>
      <c r="D716" t="s">
        <v>19</v>
      </c>
      <c r="E716">
        <v>16.399999999999999</v>
      </c>
      <c r="F716">
        <v>787</v>
      </c>
      <c r="G716">
        <v>189</v>
      </c>
      <c r="H716">
        <v>81</v>
      </c>
      <c r="I716">
        <v>77</v>
      </c>
      <c r="J716">
        <v>78</v>
      </c>
      <c r="K716">
        <v>97</v>
      </c>
      <c r="L716">
        <v>18</v>
      </c>
      <c r="M716">
        <v>96.8</v>
      </c>
      <c r="N716">
        <v>0.27044695233643601</v>
      </c>
      <c r="O716" s="28" t="str">
        <f t="shared" si="11"/>
        <v>No</v>
      </c>
    </row>
    <row r="717" spans="1:15" x14ac:dyDescent="0.25">
      <c r="A717">
        <v>89</v>
      </c>
      <c r="B717" t="s">
        <v>17</v>
      </c>
      <c r="C717" t="s">
        <v>20</v>
      </c>
      <c r="D717" t="s">
        <v>19</v>
      </c>
      <c r="E717">
        <v>12.5</v>
      </c>
      <c r="F717">
        <v>276</v>
      </c>
      <c r="G717">
        <v>160</v>
      </c>
      <c r="H717">
        <v>81</v>
      </c>
      <c r="I717">
        <v>104</v>
      </c>
      <c r="J717">
        <v>88</v>
      </c>
      <c r="K717">
        <v>94</v>
      </c>
      <c r="L717">
        <v>19</v>
      </c>
      <c r="M717">
        <v>97.9</v>
      </c>
      <c r="N717">
        <v>0.44158698215050601</v>
      </c>
      <c r="O717" s="28" t="str">
        <f t="shared" si="11"/>
        <v>Yes</v>
      </c>
    </row>
    <row r="718" spans="1:15" x14ac:dyDescent="0.25">
      <c r="A718">
        <v>19</v>
      </c>
      <c r="B718" t="s">
        <v>17</v>
      </c>
      <c r="C718" t="s">
        <v>15</v>
      </c>
      <c r="D718" t="s">
        <v>19</v>
      </c>
      <c r="E718">
        <v>34.1</v>
      </c>
      <c r="F718">
        <v>578</v>
      </c>
      <c r="G718">
        <v>127</v>
      </c>
      <c r="H718">
        <v>69</v>
      </c>
      <c r="I718">
        <v>45</v>
      </c>
      <c r="J718">
        <v>81</v>
      </c>
      <c r="K718">
        <v>98</v>
      </c>
      <c r="L718">
        <v>16</v>
      </c>
      <c r="M718">
        <v>98.1</v>
      </c>
      <c r="N718">
        <v>0.40540662323497401</v>
      </c>
      <c r="O718" s="28" t="str">
        <f t="shared" si="11"/>
        <v>Yes</v>
      </c>
    </row>
    <row r="719" spans="1:15" x14ac:dyDescent="0.25">
      <c r="A719">
        <v>60</v>
      </c>
      <c r="B719" t="s">
        <v>14</v>
      </c>
      <c r="C719" t="s">
        <v>21</v>
      </c>
      <c r="D719" t="s">
        <v>19</v>
      </c>
      <c r="E719">
        <v>24.5</v>
      </c>
      <c r="F719">
        <v>276</v>
      </c>
      <c r="G719">
        <v>144</v>
      </c>
      <c r="H719">
        <v>107</v>
      </c>
      <c r="I719">
        <v>75</v>
      </c>
      <c r="J719">
        <v>113</v>
      </c>
      <c r="K719">
        <v>97</v>
      </c>
      <c r="L719">
        <v>18</v>
      </c>
      <c r="M719">
        <v>97.7</v>
      </c>
      <c r="N719">
        <v>0.391236361216869</v>
      </c>
      <c r="O719" s="28" t="str">
        <f t="shared" si="11"/>
        <v>No</v>
      </c>
    </row>
    <row r="720" spans="1:15" x14ac:dyDescent="0.25">
      <c r="A720">
        <v>75</v>
      </c>
      <c r="B720" t="s">
        <v>17</v>
      </c>
      <c r="C720" t="s">
        <v>18</v>
      </c>
      <c r="D720" t="s">
        <v>19</v>
      </c>
      <c r="E720">
        <v>35.799999999999997</v>
      </c>
      <c r="F720">
        <v>428</v>
      </c>
      <c r="G720">
        <v>156</v>
      </c>
      <c r="H720">
        <v>77</v>
      </c>
      <c r="I720">
        <v>59</v>
      </c>
      <c r="J720">
        <v>66</v>
      </c>
      <c r="K720">
        <v>96</v>
      </c>
      <c r="L720">
        <v>21</v>
      </c>
      <c r="M720">
        <v>98.2</v>
      </c>
      <c r="N720">
        <v>0.70447135983532705</v>
      </c>
      <c r="O720" s="28" t="str">
        <f t="shared" si="11"/>
        <v>Yes</v>
      </c>
    </row>
    <row r="721" spans="1:15" x14ac:dyDescent="0.25">
      <c r="A721">
        <v>66</v>
      </c>
      <c r="B721" t="s">
        <v>17</v>
      </c>
      <c r="C721" t="s">
        <v>18</v>
      </c>
      <c r="D721" t="s">
        <v>16</v>
      </c>
      <c r="E721">
        <v>21.2</v>
      </c>
      <c r="F721">
        <v>578</v>
      </c>
      <c r="G721">
        <v>114</v>
      </c>
      <c r="H721">
        <v>91</v>
      </c>
      <c r="I721">
        <v>61</v>
      </c>
      <c r="J721">
        <v>90</v>
      </c>
      <c r="K721">
        <v>98</v>
      </c>
      <c r="L721">
        <v>14</v>
      </c>
      <c r="M721">
        <v>97.9</v>
      </c>
      <c r="N721">
        <v>0.63338128378371905</v>
      </c>
      <c r="O721" s="28" t="str">
        <f t="shared" si="11"/>
        <v>Yes</v>
      </c>
    </row>
    <row r="722" spans="1:15" x14ac:dyDescent="0.25">
      <c r="A722">
        <v>87</v>
      </c>
      <c r="B722" t="s">
        <v>17</v>
      </c>
      <c r="C722" t="s">
        <v>18</v>
      </c>
      <c r="D722" t="s">
        <v>16</v>
      </c>
      <c r="E722">
        <v>112.9</v>
      </c>
      <c r="F722">
        <v>599</v>
      </c>
      <c r="G722">
        <v>179</v>
      </c>
      <c r="H722">
        <v>73</v>
      </c>
      <c r="I722">
        <v>52</v>
      </c>
      <c r="J722">
        <v>69</v>
      </c>
      <c r="K722">
        <v>93</v>
      </c>
      <c r="L722">
        <v>16</v>
      </c>
      <c r="M722">
        <v>96.8</v>
      </c>
      <c r="N722">
        <v>0.74696390171458404</v>
      </c>
      <c r="O722" s="28" t="str">
        <f t="shared" si="11"/>
        <v>Yes</v>
      </c>
    </row>
    <row r="723" spans="1:15" x14ac:dyDescent="0.25">
      <c r="A723">
        <v>82</v>
      </c>
      <c r="B723" t="s">
        <v>14</v>
      </c>
      <c r="C723" t="s">
        <v>15</v>
      </c>
      <c r="D723" t="s">
        <v>19</v>
      </c>
      <c r="E723">
        <v>72.2</v>
      </c>
      <c r="F723">
        <v>276</v>
      </c>
      <c r="G723">
        <v>159</v>
      </c>
      <c r="H723">
        <v>91</v>
      </c>
      <c r="I723">
        <v>85</v>
      </c>
      <c r="J723">
        <v>69</v>
      </c>
      <c r="K723">
        <v>100</v>
      </c>
      <c r="L723">
        <v>18</v>
      </c>
      <c r="M723">
        <v>98.8</v>
      </c>
      <c r="N723">
        <v>0.58211198242249995</v>
      </c>
      <c r="O723" s="28" t="str">
        <f t="shared" si="11"/>
        <v>Yes</v>
      </c>
    </row>
    <row r="724" spans="1:15" x14ac:dyDescent="0.25">
      <c r="A724">
        <v>69</v>
      </c>
      <c r="B724" t="s">
        <v>17</v>
      </c>
      <c r="C724" t="s">
        <v>18</v>
      </c>
      <c r="D724" t="s">
        <v>19</v>
      </c>
      <c r="E724">
        <v>20.9</v>
      </c>
      <c r="F724">
        <v>780</v>
      </c>
      <c r="G724">
        <v>140</v>
      </c>
      <c r="H724">
        <v>61</v>
      </c>
      <c r="I724">
        <v>103</v>
      </c>
      <c r="J724">
        <v>105</v>
      </c>
      <c r="K724">
        <v>95</v>
      </c>
      <c r="L724">
        <v>18</v>
      </c>
      <c r="M724">
        <v>98.2</v>
      </c>
      <c r="N724">
        <v>0.50532714856522898</v>
      </c>
      <c r="O724" s="28" t="str">
        <f t="shared" si="11"/>
        <v>Yes</v>
      </c>
    </row>
    <row r="725" spans="1:15" x14ac:dyDescent="0.25">
      <c r="A725">
        <v>77</v>
      </c>
      <c r="B725" t="s">
        <v>17</v>
      </c>
      <c r="C725" t="s">
        <v>20</v>
      </c>
      <c r="D725" t="s">
        <v>16</v>
      </c>
      <c r="E725">
        <v>40.4</v>
      </c>
      <c r="F725">
        <v>276</v>
      </c>
      <c r="G725">
        <v>114</v>
      </c>
      <c r="H725">
        <v>65</v>
      </c>
      <c r="I725">
        <v>42</v>
      </c>
      <c r="J725">
        <v>79</v>
      </c>
      <c r="K725">
        <v>98</v>
      </c>
      <c r="L725">
        <v>19</v>
      </c>
      <c r="M725">
        <v>98.2</v>
      </c>
      <c r="N725">
        <v>0.51321109757922401</v>
      </c>
      <c r="O725" s="28" t="str">
        <f t="shared" si="11"/>
        <v>Yes</v>
      </c>
    </row>
    <row r="726" spans="1:15" x14ac:dyDescent="0.25">
      <c r="A726">
        <v>65</v>
      </c>
      <c r="B726" t="s">
        <v>17</v>
      </c>
      <c r="C726" t="s">
        <v>21</v>
      </c>
      <c r="D726" t="s">
        <v>19</v>
      </c>
      <c r="E726">
        <v>62.7</v>
      </c>
      <c r="F726">
        <v>780</v>
      </c>
      <c r="G726">
        <v>110</v>
      </c>
      <c r="H726">
        <v>51</v>
      </c>
      <c r="I726">
        <v>58</v>
      </c>
      <c r="J726">
        <v>84</v>
      </c>
      <c r="K726">
        <v>93</v>
      </c>
      <c r="L726">
        <v>16</v>
      </c>
      <c r="M726">
        <v>96.8</v>
      </c>
      <c r="N726">
        <v>0.231274696195097</v>
      </c>
      <c r="O726" s="28" t="str">
        <f t="shared" si="11"/>
        <v>No</v>
      </c>
    </row>
    <row r="727" spans="1:15" x14ac:dyDescent="0.25">
      <c r="A727">
        <v>82</v>
      </c>
      <c r="B727" t="s">
        <v>17</v>
      </c>
      <c r="C727" t="s">
        <v>18</v>
      </c>
      <c r="D727" t="s">
        <v>19</v>
      </c>
      <c r="E727">
        <v>19.2</v>
      </c>
      <c r="F727">
        <v>789</v>
      </c>
      <c r="G727">
        <v>137</v>
      </c>
      <c r="H727">
        <v>62</v>
      </c>
      <c r="I727">
        <v>63</v>
      </c>
      <c r="J727">
        <v>65</v>
      </c>
      <c r="K727">
        <v>100</v>
      </c>
      <c r="L727">
        <v>13</v>
      </c>
      <c r="M727">
        <v>97</v>
      </c>
      <c r="N727">
        <v>0.58059595286738697</v>
      </c>
      <c r="O727" s="28" t="str">
        <f t="shared" si="11"/>
        <v>Yes</v>
      </c>
    </row>
    <row r="728" spans="1:15" x14ac:dyDescent="0.25">
      <c r="A728">
        <v>77</v>
      </c>
      <c r="B728" t="s">
        <v>14</v>
      </c>
      <c r="C728" t="s">
        <v>18</v>
      </c>
      <c r="D728" t="s">
        <v>16</v>
      </c>
      <c r="E728">
        <v>115.1</v>
      </c>
      <c r="F728">
        <v>780</v>
      </c>
      <c r="G728">
        <v>127</v>
      </c>
      <c r="H728">
        <v>55</v>
      </c>
      <c r="I728">
        <v>18</v>
      </c>
      <c r="J728">
        <v>82</v>
      </c>
      <c r="K728">
        <v>95</v>
      </c>
      <c r="L728">
        <v>16</v>
      </c>
      <c r="M728">
        <v>97.5</v>
      </c>
      <c r="N728">
        <v>0.61776021823885297</v>
      </c>
      <c r="O728" s="28" t="str">
        <f t="shared" si="11"/>
        <v>Yes</v>
      </c>
    </row>
    <row r="729" spans="1:15" x14ac:dyDescent="0.25">
      <c r="A729">
        <v>63</v>
      </c>
      <c r="B729" t="s">
        <v>14</v>
      </c>
      <c r="C729" t="s">
        <v>21</v>
      </c>
      <c r="D729" t="s">
        <v>19</v>
      </c>
      <c r="E729">
        <v>79.2</v>
      </c>
      <c r="F729">
        <v>780</v>
      </c>
      <c r="G729">
        <v>118</v>
      </c>
      <c r="H729">
        <v>71</v>
      </c>
      <c r="I729">
        <v>93</v>
      </c>
      <c r="J729">
        <v>88</v>
      </c>
      <c r="K729">
        <v>100</v>
      </c>
      <c r="L729">
        <v>18</v>
      </c>
      <c r="M729">
        <v>97.7</v>
      </c>
      <c r="N729">
        <v>0.25612263625739501</v>
      </c>
      <c r="O729" s="28" t="str">
        <f t="shared" si="11"/>
        <v>No</v>
      </c>
    </row>
    <row r="730" spans="1:15" x14ac:dyDescent="0.25">
      <c r="A730">
        <v>65</v>
      </c>
      <c r="B730" t="s">
        <v>14</v>
      </c>
      <c r="C730" t="s">
        <v>21</v>
      </c>
      <c r="D730" t="s">
        <v>16</v>
      </c>
      <c r="E730">
        <v>87.2</v>
      </c>
      <c r="F730">
        <v>558</v>
      </c>
      <c r="G730">
        <v>135</v>
      </c>
      <c r="H730">
        <v>78</v>
      </c>
      <c r="I730">
        <v>57</v>
      </c>
      <c r="J730">
        <v>90</v>
      </c>
      <c r="K730">
        <v>97</v>
      </c>
      <c r="L730">
        <v>20</v>
      </c>
      <c r="M730">
        <v>97.9</v>
      </c>
      <c r="N730">
        <v>0.70850115902271604</v>
      </c>
      <c r="O730" s="28" t="str">
        <f t="shared" si="11"/>
        <v>Yes</v>
      </c>
    </row>
    <row r="731" spans="1:15" x14ac:dyDescent="0.25">
      <c r="A731">
        <v>63</v>
      </c>
      <c r="B731" t="s">
        <v>14</v>
      </c>
      <c r="C731" t="s">
        <v>15</v>
      </c>
      <c r="D731" t="s">
        <v>16</v>
      </c>
      <c r="E731">
        <v>92.5</v>
      </c>
      <c r="F731">
        <v>782</v>
      </c>
      <c r="G731">
        <v>144</v>
      </c>
      <c r="H731">
        <v>64</v>
      </c>
      <c r="I731">
        <v>59</v>
      </c>
      <c r="J731">
        <v>85</v>
      </c>
      <c r="K731">
        <v>99</v>
      </c>
      <c r="L731">
        <v>17</v>
      </c>
      <c r="M731">
        <v>97.3</v>
      </c>
      <c r="N731">
        <v>0.44547287317150103</v>
      </c>
      <c r="O731" s="28" t="str">
        <f t="shared" si="11"/>
        <v>Yes</v>
      </c>
    </row>
    <row r="732" spans="1:15" x14ac:dyDescent="0.25">
      <c r="A732">
        <v>73</v>
      </c>
      <c r="B732" t="s">
        <v>14</v>
      </c>
      <c r="C732" t="s">
        <v>15</v>
      </c>
      <c r="D732" t="s">
        <v>19</v>
      </c>
      <c r="E732">
        <v>28.4</v>
      </c>
      <c r="F732">
        <v>789</v>
      </c>
      <c r="G732">
        <v>155</v>
      </c>
      <c r="H732">
        <v>78</v>
      </c>
      <c r="I732">
        <v>44</v>
      </c>
      <c r="J732">
        <v>61</v>
      </c>
      <c r="K732">
        <v>91</v>
      </c>
      <c r="L732">
        <v>18</v>
      </c>
      <c r="M732">
        <v>98.1</v>
      </c>
      <c r="N732">
        <v>0.36659487482223302</v>
      </c>
      <c r="O732" s="28" t="str">
        <f t="shared" si="11"/>
        <v>No</v>
      </c>
    </row>
    <row r="733" spans="1:15" x14ac:dyDescent="0.25">
      <c r="A733">
        <v>30</v>
      </c>
      <c r="B733" t="s">
        <v>17</v>
      </c>
      <c r="C733" t="s">
        <v>21</v>
      </c>
      <c r="D733" t="s">
        <v>19</v>
      </c>
      <c r="E733">
        <v>23.5</v>
      </c>
      <c r="F733">
        <v>789</v>
      </c>
      <c r="G733">
        <v>158</v>
      </c>
      <c r="H733">
        <v>75</v>
      </c>
      <c r="I733">
        <v>49</v>
      </c>
      <c r="J733">
        <v>68</v>
      </c>
      <c r="K733">
        <v>99</v>
      </c>
      <c r="L733">
        <v>20</v>
      </c>
      <c r="M733">
        <v>98.6</v>
      </c>
      <c r="N733">
        <v>0.252378510133976</v>
      </c>
      <c r="O733" s="28" t="str">
        <f t="shared" si="11"/>
        <v>No</v>
      </c>
    </row>
    <row r="734" spans="1:15" x14ac:dyDescent="0.25">
      <c r="A734">
        <v>29</v>
      </c>
      <c r="B734" t="s">
        <v>17</v>
      </c>
      <c r="C734" t="s">
        <v>21</v>
      </c>
      <c r="D734" t="s">
        <v>16</v>
      </c>
      <c r="E734">
        <v>138.69999999999999</v>
      </c>
      <c r="F734">
        <v>558</v>
      </c>
      <c r="G734">
        <v>126</v>
      </c>
      <c r="H734">
        <v>82</v>
      </c>
      <c r="I734">
        <v>80</v>
      </c>
      <c r="J734">
        <v>66</v>
      </c>
      <c r="K734">
        <v>99</v>
      </c>
      <c r="L734">
        <v>16</v>
      </c>
      <c r="M734">
        <v>98.2</v>
      </c>
      <c r="N734">
        <v>0.62696736917931495</v>
      </c>
      <c r="O734" s="28" t="str">
        <f t="shared" si="11"/>
        <v>Yes</v>
      </c>
    </row>
    <row r="735" spans="1:15" x14ac:dyDescent="0.25">
      <c r="A735">
        <v>79</v>
      </c>
      <c r="B735" t="s">
        <v>17</v>
      </c>
      <c r="C735" t="s">
        <v>20</v>
      </c>
      <c r="D735" t="s">
        <v>16</v>
      </c>
      <c r="E735">
        <v>131.80000000000001</v>
      </c>
      <c r="F735">
        <v>787</v>
      </c>
      <c r="G735">
        <v>126</v>
      </c>
      <c r="H735">
        <v>82</v>
      </c>
      <c r="I735">
        <v>92</v>
      </c>
      <c r="J735">
        <v>96</v>
      </c>
      <c r="K735">
        <v>99</v>
      </c>
      <c r="L735">
        <v>18</v>
      </c>
      <c r="M735">
        <v>98.6</v>
      </c>
      <c r="N735">
        <v>0.37222634651814102</v>
      </c>
      <c r="O735" s="28" t="str">
        <f t="shared" si="11"/>
        <v>No</v>
      </c>
    </row>
    <row r="736" spans="1:15" x14ac:dyDescent="0.25">
      <c r="A736">
        <v>52</v>
      </c>
      <c r="B736" t="s">
        <v>17</v>
      </c>
      <c r="C736" t="s">
        <v>18</v>
      </c>
      <c r="D736" t="s">
        <v>16</v>
      </c>
      <c r="E736">
        <v>130.1</v>
      </c>
      <c r="F736">
        <v>599</v>
      </c>
      <c r="G736">
        <v>151</v>
      </c>
      <c r="H736">
        <v>70</v>
      </c>
      <c r="I736">
        <v>64</v>
      </c>
      <c r="J736">
        <v>58</v>
      </c>
      <c r="K736">
        <v>96</v>
      </c>
      <c r="L736">
        <v>14</v>
      </c>
      <c r="M736">
        <v>96.8</v>
      </c>
      <c r="N736">
        <v>0.72766312882967499</v>
      </c>
      <c r="O736" s="28" t="str">
        <f t="shared" si="11"/>
        <v>Yes</v>
      </c>
    </row>
    <row r="737" spans="1:15" x14ac:dyDescent="0.25">
      <c r="A737">
        <v>65</v>
      </c>
      <c r="B737" t="s">
        <v>17</v>
      </c>
      <c r="C737" t="s">
        <v>21</v>
      </c>
      <c r="D737" t="s">
        <v>19</v>
      </c>
      <c r="E737">
        <v>21.4</v>
      </c>
      <c r="F737">
        <v>789</v>
      </c>
      <c r="G737">
        <v>132</v>
      </c>
      <c r="H737">
        <v>63</v>
      </c>
      <c r="I737">
        <v>40</v>
      </c>
      <c r="J737">
        <v>57</v>
      </c>
      <c r="K737">
        <v>97</v>
      </c>
      <c r="L737">
        <v>17</v>
      </c>
      <c r="M737">
        <v>97.3</v>
      </c>
      <c r="N737">
        <v>0.26763482323015902</v>
      </c>
      <c r="O737" s="28" t="str">
        <f t="shared" si="11"/>
        <v>No</v>
      </c>
    </row>
    <row r="738" spans="1:15" x14ac:dyDescent="0.25">
      <c r="A738">
        <v>72</v>
      </c>
      <c r="B738" t="s">
        <v>14</v>
      </c>
      <c r="C738" t="s">
        <v>20</v>
      </c>
      <c r="D738" t="s">
        <v>16</v>
      </c>
      <c r="E738">
        <v>82.9</v>
      </c>
      <c r="F738">
        <v>599</v>
      </c>
      <c r="G738">
        <v>157</v>
      </c>
      <c r="H738">
        <v>88</v>
      </c>
      <c r="I738">
        <v>55</v>
      </c>
      <c r="J738">
        <v>112</v>
      </c>
      <c r="K738">
        <v>98</v>
      </c>
      <c r="L738">
        <v>20</v>
      </c>
      <c r="M738">
        <v>99</v>
      </c>
      <c r="N738">
        <v>0.61345879533983305</v>
      </c>
      <c r="O738" s="28" t="str">
        <f t="shared" si="11"/>
        <v>Yes</v>
      </c>
    </row>
    <row r="739" spans="1:15" x14ac:dyDescent="0.25">
      <c r="A739">
        <v>57</v>
      </c>
      <c r="B739" t="s">
        <v>17</v>
      </c>
      <c r="C739" t="s">
        <v>21</v>
      </c>
      <c r="D739" t="s">
        <v>16</v>
      </c>
      <c r="E739">
        <v>45.7</v>
      </c>
      <c r="F739">
        <v>789</v>
      </c>
      <c r="G739">
        <v>138</v>
      </c>
      <c r="H739">
        <v>74</v>
      </c>
      <c r="I739">
        <v>68</v>
      </c>
      <c r="J739">
        <v>99</v>
      </c>
      <c r="K739">
        <v>92</v>
      </c>
      <c r="L739">
        <v>23</v>
      </c>
      <c r="M739">
        <v>98.6</v>
      </c>
      <c r="N739">
        <v>0.24574042441435601</v>
      </c>
      <c r="O739" s="28" t="str">
        <f t="shared" si="11"/>
        <v>No</v>
      </c>
    </row>
    <row r="740" spans="1:15" x14ac:dyDescent="0.25">
      <c r="A740">
        <v>61</v>
      </c>
      <c r="B740" t="s">
        <v>17</v>
      </c>
      <c r="C740" t="s">
        <v>22</v>
      </c>
      <c r="D740" t="s">
        <v>19</v>
      </c>
      <c r="E740">
        <v>38.200000000000003</v>
      </c>
      <c r="F740">
        <v>786</v>
      </c>
      <c r="G740">
        <v>165</v>
      </c>
      <c r="H740">
        <v>94</v>
      </c>
      <c r="I740">
        <v>83</v>
      </c>
      <c r="J740">
        <v>76</v>
      </c>
      <c r="K740">
        <v>99</v>
      </c>
      <c r="L740">
        <v>18</v>
      </c>
      <c r="M740">
        <v>97.9</v>
      </c>
      <c r="N740">
        <v>0.18759018096954899</v>
      </c>
      <c r="O740" s="28" t="str">
        <f t="shared" si="11"/>
        <v>No</v>
      </c>
    </row>
    <row r="741" spans="1:15" x14ac:dyDescent="0.25">
      <c r="A741">
        <v>44</v>
      </c>
      <c r="B741" t="s">
        <v>14</v>
      </c>
      <c r="C741" t="s">
        <v>15</v>
      </c>
      <c r="D741" t="s">
        <v>19</v>
      </c>
      <c r="E741">
        <v>20.6</v>
      </c>
      <c r="F741">
        <v>578</v>
      </c>
      <c r="G741">
        <v>108</v>
      </c>
      <c r="H741">
        <v>75</v>
      </c>
      <c r="I741">
        <v>87</v>
      </c>
      <c r="J741">
        <v>64</v>
      </c>
      <c r="K741">
        <v>100</v>
      </c>
      <c r="L741">
        <v>16</v>
      </c>
      <c r="M741">
        <v>98.2</v>
      </c>
      <c r="N741">
        <v>0.46769328137406202</v>
      </c>
      <c r="O741" s="28" t="str">
        <f t="shared" si="11"/>
        <v>Yes</v>
      </c>
    </row>
    <row r="742" spans="1:15" x14ac:dyDescent="0.25">
      <c r="A742">
        <v>76</v>
      </c>
      <c r="B742" t="s">
        <v>17</v>
      </c>
      <c r="C742" t="s">
        <v>20</v>
      </c>
      <c r="D742" t="s">
        <v>19</v>
      </c>
      <c r="E742">
        <v>22.7</v>
      </c>
      <c r="F742">
        <v>786</v>
      </c>
      <c r="G742">
        <v>144</v>
      </c>
      <c r="H742">
        <v>73</v>
      </c>
      <c r="I742">
        <v>69</v>
      </c>
      <c r="J742">
        <v>116</v>
      </c>
      <c r="K742">
        <v>93</v>
      </c>
      <c r="L742">
        <v>18</v>
      </c>
      <c r="M742">
        <v>98.8</v>
      </c>
      <c r="N742">
        <v>0.24600967749566399</v>
      </c>
      <c r="O742" s="28" t="str">
        <f t="shared" si="11"/>
        <v>No</v>
      </c>
    </row>
    <row r="743" spans="1:15" x14ac:dyDescent="0.25">
      <c r="A743">
        <v>67</v>
      </c>
      <c r="B743" t="s">
        <v>14</v>
      </c>
      <c r="C743" t="s">
        <v>18</v>
      </c>
      <c r="D743" t="s">
        <v>19</v>
      </c>
      <c r="E743">
        <v>66.400000000000006</v>
      </c>
      <c r="F743">
        <v>780</v>
      </c>
      <c r="G743">
        <v>129</v>
      </c>
      <c r="H743">
        <v>65</v>
      </c>
      <c r="I743">
        <v>24</v>
      </c>
      <c r="J743">
        <v>58</v>
      </c>
      <c r="K743">
        <v>96</v>
      </c>
      <c r="L743">
        <v>22</v>
      </c>
      <c r="M743">
        <v>98.2</v>
      </c>
      <c r="N743">
        <v>0.56917614174743703</v>
      </c>
      <c r="O743" s="28" t="str">
        <f t="shared" si="11"/>
        <v>Yes</v>
      </c>
    </row>
    <row r="744" spans="1:15" x14ac:dyDescent="0.25">
      <c r="A744">
        <v>89</v>
      </c>
      <c r="B744" t="s">
        <v>17</v>
      </c>
      <c r="C744" t="s">
        <v>20</v>
      </c>
      <c r="D744" t="s">
        <v>19</v>
      </c>
      <c r="E744">
        <v>90.3</v>
      </c>
      <c r="F744">
        <v>782</v>
      </c>
      <c r="G744">
        <v>159</v>
      </c>
      <c r="H744">
        <v>83</v>
      </c>
      <c r="I744">
        <v>74</v>
      </c>
      <c r="J744">
        <v>69</v>
      </c>
      <c r="K744">
        <v>98</v>
      </c>
      <c r="L744">
        <v>16</v>
      </c>
      <c r="M744">
        <v>97</v>
      </c>
      <c r="N744">
        <v>0.31729240623152699</v>
      </c>
      <c r="O744" s="28" t="str">
        <f t="shared" si="11"/>
        <v>No</v>
      </c>
    </row>
    <row r="745" spans="1:15" x14ac:dyDescent="0.25">
      <c r="A745">
        <v>73</v>
      </c>
      <c r="B745" t="s">
        <v>17</v>
      </c>
      <c r="C745" t="s">
        <v>20</v>
      </c>
      <c r="D745" t="s">
        <v>19</v>
      </c>
      <c r="E745">
        <v>24</v>
      </c>
      <c r="F745">
        <v>786</v>
      </c>
      <c r="G745">
        <v>138</v>
      </c>
      <c r="H745">
        <v>92</v>
      </c>
      <c r="I745">
        <v>72</v>
      </c>
      <c r="J745">
        <v>80</v>
      </c>
      <c r="K745">
        <v>98</v>
      </c>
      <c r="L745">
        <v>16</v>
      </c>
      <c r="M745">
        <v>98.8</v>
      </c>
      <c r="N745">
        <v>0.22427588463877501</v>
      </c>
      <c r="O745" s="28" t="str">
        <f t="shared" si="11"/>
        <v>No</v>
      </c>
    </row>
    <row r="746" spans="1:15" x14ac:dyDescent="0.25">
      <c r="A746">
        <v>25</v>
      </c>
      <c r="B746" t="s">
        <v>17</v>
      </c>
      <c r="C746" t="s">
        <v>21</v>
      </c>
      <c r="D746" t="s">
        <v>19</v>
      </c>
      <c r="E746">
        <v>32.799999999999997</v>
      </c>
      <c r="F746">
        <v>789</v>
      </c>
      <c r="G746">
        <v>137</v>
      </c>
      <c r="H746">
        <v>90</v>
      </c>
      <c r="I746">
        <v>75</v>
      </c>
      <c r="J746">
        <v>69</v>
      </c>
      <c r="K746">
        <v>100</v>
      </c>
      <c r="L746">
        <v>16</v>
      </c>
      <c r="M746">
        <v>97.9</v>
      </c>
      <c r="N746">
        <v>0.21522848223866001</v>
      </c>
      <c r="O746" s="28" t="str">
        <f t="shared" si="11"/>
        <v>No</v>
      </c>
    </row>
    <row r="747" spans="1:15" x14ac:dyDescent="0.25">
      <c r="A747">
        <v>89</v>
      </c>
      <c r="B747" t="s">
        <v>17</v>
      </c>
      <c r="C747" t="s">
        <v>20</v>
      </c>
      <c r="D747" t="s">
        <v>19</v>
      </c>
      <c r="E747">
        <v>22.1</v>
      </c>
      <c r="F747">
        <v>428</v>
      </c>
      <c r="G747">
        <v>133</v>
      </c>
      <c r="H747">
        <v>56</v>
      </c>
      <c r="I747">
        <v>73</v>
      </c>
      <c r="J747">
        <v>76</v>
      </c>
      <c r="K747">
        <v>99</v>
      </c>
      <c r="L747">
        <v>16</v>
      </c>
      <c r="M747">
        <v>97.9</v>
      </c>
      <c r="N747">
        <v>0.53913195530401803</v>
      </c>
      <c r="O747" s="28" t="str">
        <f t="shared" si="11"/>
        <v>Yes</v>
      </c>
    </row>
    <row r="748" spans="1:15" x14ac:dyDescent="0.25">
      <c r="A748">
        <v>58</v>
      </c>
      <c r="B748" t="s">
        <v>17</v>
      </c>
      <c r="C748" t="s">
        <v>21</v>
      </c>
      <c r="D748" t="s">
        <v>19</v>
      </c>
      <c r="E748">
        <v>23.9</v>
      </c>
      <c r="F748">
        <v>789</v>
      </c>
      <c r="G748">
        <v>133</v>
      </c>
      <c r="H748">
        <v>79</v>
      </c>
      <c r="I748">
        <v>54</v>
      </c>
      <c r="J748">
        <v>79</v>
      </c>
      <c r="K748">
        <v>94</v>
      </c>
      <c r="L748">
        <v>19</v>
      </c>
      <c r="M748">
        <v>99</v>
      </c>
      <c r="N748">
        <v>0.26814014110596202</v>
      </c>
      <c r="O748" s="28" t="str">
        <f t="shared" si="11"/>
        <v>No</v>
      </c>
    </row>
    <row r="749" spans="1:15" x14ac:dyDescent="0.25">
      <c r="A749">
        <v>87</v>
      </c>
      <c r="B749" t="s">
        <v>14</v>
      </c>
      <c r="C749" t="s">
        <v>20</v>
      </c>
      <c r="D749" t="s">
        <v>19</v>
      </c>
      <c r="E749">
        <v>37.4</v>
      </c>
      <c r="F749">
        <v>780</v>
      </c>
      <c r="G749">
        <v>174</v>
      </c>
      <c r="H749">
        <v>89</v>
      </c>
      <c r="I749">
        <v>66</v>
      </c>
      <c r="J749">
        <v>100</v>
      </c>
      <c r="K749">
        <v>96</v>
      </c>
      <c r="L749">
        <v>18</v>
      </c>
      <c r="M749">
        <v>97.5</v>
      </c>
      <c r="N749">
        <v>0.275781177642974</v>
      </c>
      <c r="O749" s="28" t="str">
        <f t="shared" si="11"/>
        <v>No</v>
      </c>
    </row>
    <row r="750" spans="1:15" x14ac:dyDescent="0.25">
      <c r="A750">
        <v>89</v>
      </c>
      <c r="B750" t="s">
        <v>17</v>
      </c>
      <c r="C750" t="s">
        <v>18</v>
      </c>
      <c r="D750" t="s">
        <v>19</v>
      </c>
      <c r="E750">
        <v>65.8</v>
      </c>
      <c r="F750">
        <v>276</v>
      </c>
      <c r="G750">
        <v>176</v>
      </c>
      <c r="H750">
        <v>92</v>
      </c>
      <c r="I750">
        <v>84</v>
      </c>
      <c r="J750">
        <v>85</v>
      </c>
      <c r="K750">
        <v>96</v>
      </c>
      <c r="L750">
        <v>22</v>
      </c>
      <c r="M750">
        <v>98.8</v>
      </c>
      <c r="N750">
        <v>0.70801666149473397</v>
      </c>
      <c r="O750" s="28" t="str">
        <f t="shared" si="11"/>
        <v>Yes</v>
      </c>
    </row>
    <row r="751" spans="1:15" x14ac:dyDescent="0.25">
      <c r="A751">
        <v>67</v>
      </c>
      <c r="B751" t="s">
        <v>14</v>
      </c>
      <c r="C751" t="s">
        <v>18</v>
      </c>
      <c r="D751" t="s">
        <v>19</v>
      </c>
      <c r="E751">
        <v>83.3</v>
      </c>
      <c r="F751">
        <v>780</v>
      </c>
      <c r="G751">
        <v>133</v>
      </c>
      <c r="H751">
        <v>76</v>
      </c>
      <c r="I751">
        <v>48</v>
      </c>
      <c r="J751">
        <v>59</v>
      </c>
      <c r="K751">
        <v>100</v>
      </c>
      <c r="L751">
        <v>18</v>
      </c>
      <c r="M751">
        <v>98.2</v>
      </c>
      <c r="N751">
        <v>0.56369368931869301</v>
      </c>
      <c r="O751" s="28" t="str">
        <f t="shared" si="11"/>
        <v>Yes</v>
      </c>
    </row>
    <row r="752" spans="1:15" x14ac:dyDescent="0.25">
      <c r="A752">
        <v>75</v>
      </c>
      <c r="B752" t="s">
        <v>17</v>
      </c>
      <c r="C752" t="s">
        <v>18</v>
      </c>
      <c r="D752" t="s">
        <v>16</v>
      </c>
      <c r="E752">
        <v>108.4</v>
      </c>
      <c r="F752">
        <v>780</v>
      </c>
      <c r="G752">
        <v>160</v>
      </c>
      <c r="H752">
        <v>71</v>
      </c>
      <c r="I752">
        <v>46</v>
      </c>
      <c r="J752">
        <v>92</v>
      </c>
      <c r="K752">
        <v>98</v>
      </c>
      <c r="L752">
        <v>18</v>
      </c>
      <c r="M752">
        <v>97.7</v>
      </c>
      <c r="N752">
        <v>0.50462440306721901</v>
      </c>
      <c r="O752" s="28" t="str">
        <f t="shared" si="11"/>
        <v>Yes</v>
      </c>
    </row>
    <row r="753" spans="1:15" x14ac:dyDescent="0.25">
      <c r="A753">
        <v>84</v>
      </c>
      <c r="B753" t="s">
        <v>17</v>
      </c>
      <c r="C753" t="s">
        <v>18</v>
      </c>
      <c r="D753" t="s">
        <v>16</v>
      </c>
      <c r="E753">
        <v>170.6</v>
      </c>
      <c r="F753">
        <v>599</v>
      </c>
      <c r="G753">
        <v>118</v>
      </c>
      <c r="H753">
        <v>58</v>
      </c>
      <c r="I753">
        <v>56</v>
      </c>
      <c r="J753">
        <v>86</v>
      </c>
      <c r="K753">
        <v>98</v>
      </c>
      <c r="L753">
        <v>16</v>
      </c>
      <c r="M753">
        <v>99</v>
      </c>
      <c r="N753">
        <v>0.81055679107601897</v>
      </c>
      <c r="O753" s="28" t="str">
        <f t="shared" si="11"/>
        <v>Yes</v>
      </c>
    </row>
    <row r="754" spans="1:15" x14ac:dyDescent="0.25">
      <c r="A754">
        <v>89</v>
      </c>
      <c r="B754" t="s">
        <v>17</v>
      </c>
      <c r="C754" t="s">
        <v>18</v>
      </c>
      <c r="D754" t="s">
        <v>19</v>
      </c>
      <c r="E754">
        <v>119.6</v>
      </c>
      <c r="F754">
        <v>780</v>
      </c>
      <c r="G754">
        <v>153</v>
      </c>
      <c r="H754">
        <v>109</v>
      </c>
      <c r="I754">
        <v>58</v>
      </c>
      <c r="J754">
        <v>97</v>
      </c>
      <c r="K754">
        <v>98</v>
      </c>
      <c r="L754">
        <v>21</v>
      </c>
      <c r="M754">
        <v>97.5</v>
      </c>
      <c r="N754">
        <v>0.383717618265285</v>
      </c>
      <c r="O754" s="28" t="str">
        <f t="shared" si="11"/>
        <v>No</v>
      </c>
    </row>
    <row r="755" spans="1:15" x14ac:dyDescent="0.25">
      <c r="A755">
        <v>89</v>
      </c>
      <c r="B755" t="s">
        <v>14</v>
      </c>
      <c r="C755" t="s">
        <v>20</v>
      </c>
      <c r="D755" t="s">
        <v>19</v>
      </c>
      <c r="E755">
        <v>90.8</v>
      </c>
      <c r="F755">
        <v>780</v>
      </c>
      <c r="G755">
        <v>146</v>
      </c>
      <c r="H755">
        <v>70</v>
      </c>
      <c r="I755">
        <v>58</v>
      </c>
      <c r="J755">
        <v>80</v>
      </c>
      <c r="K755">
        <v>98</v>
      </c>
      <c r="L755">
        <v>17</v>
      </c>
      <c r="M755">
        <v>97.7</v>
      </c>
      <c r="N755">
        <v>0.32356918175911098</v>
      </c>
      <c r="O755" s="28" t="str">
        <f t="shared" si="11"/>
        <v>No</v>
      </c>
    </row>
    <row r="756" spans="1:15" x14ac:dyDescent="0.25">
      <c r="A756">
        <v>88</v>
      </c>
      <c r="B756" t="s">
        <v>14</v>
      </c>
      <c r="C756" t="s">
        <v>20</v>
      </c>
      <c r="D756" t="s">
        <v>19</v>
      </c>
      <c r="E756">
        <v>19.899999999999999</v>
      </c>
      <c r="F756">
        <v>780</v>
      </c>
      <c r="G756">
        <v>158</v>
      </c>
      <c r="H756">
        <v>76</v>
      </c>
      <c r="I756">
        <v>83</v>
      </c>
      <c r="J756">
        <v>74</v>
      </c>
      <c r="K756">
        <v>90</v>
      </c>
      <c r="L756">
        <v>16</v>
      </c>
      <c r="M756">
        <v>99</v>
      </c>
      <c r="N756">
        <v>0.33493302003771103</v>
      </c>
      <c r="O756" s="28" t="str">
        <f t="shared" si="11"/>
        <v>No</v>
      </c>
    </row>
    <row r="757" spans="1:15" x14ac:dyDescent="0.25">
      <c r="A757">
        <v>89</v>
      </c>
      <c r="B757" t="s">
        <v>14</v>
      </c>
      <c r="C757" t="s">
        <v>20</v>
      </c>
      <c r="D757" t="s">
        <v>16</v>
      </c>
      <c r="E757">
        <v>27.1</v>
      </c>
      <c r="F757">
        <v>782</v>
      </c>
      <c r="G757">
        <v>114</v>
      </c>
      <c r="H757">
        <v>73</v>
      </c>
      <c r="I757">
        <v>75</v>
      </c>
      <c r="J757">
        <v>115</v>
      </c>
      <c r="K757">
        <v>94</v>
      </c>
      <c r="L757">
        <v>17</v>
      </c>
      <c r="M757">
        <v>97.2</v>
      </c>
      <c r="N757">
        <v>0.38960867520279902</v>
      </c>
      <c r="O757" s="28" t="str">
        <f t="shared" si="11"/>
        <v>No</v>
      </c>
    </row>
    <row r="758" spans="1:15" x14ac:dyDescent="0.25">
      <c r="A758">
        <v>29</v>
      </c>
      <c r="B758" t="s">
        <v>17</v>
      </c>
      <c r="C758" t="s">
        <v>22</v>
      </c>
      <c r="D758" t="s">
        <v>16</v>
      </c>
      <c r="E758">
        <v>40.1</v>
      </c>
      <c r="F758">
        <v>276</v>
      </c>
      <c r="G758">
        <v>132</v>
      </c>
      <c r="H758">
        <v>70</v>
      </c>
      <c r="I758">
        <v>103</v>
      </c>
      <c r="J758">
        <v>66</v>
      </c>
      <c r="K758">
        <v>97</v>
      </c>
      <c r="L758">
        <v>18</v>
      </c>
      <c r="M758">
        <v>96.9</v>
      </c>
      <c r="N758">
        <v>0.34741679075408799</v>
      </c>
      <c r="O758" s="28" t="str">
        <f t="shared" si="11"/>
        <v>No</v>
      </c>
    </row>
    <row r="759" spans="1:15" x14ac:dyDescent="0.25">
      <c r="A759">
        <v>58</v>
      </c>
      <c r="B759" t="s">
        <v>17</v>
      </c>
      <c r="C759" t="s">
        <v>21</v>
      </c>
      <c r="D759" t="s">
        <v>19</v>
      </c>
      <c r="E759">
        <v>42.9</v>
      </c>
      <c r="F759">
        <v>787</v>
      </c>
      <c r="G759">
        <v>118</v>
      </c>
      <c r="H759">
        <v>67</v>
      </c>
      <c r="I759">
        <v>47</v>
      </c>
      <c r="J759">
        <v>58</v>
      </c>
      <c r="K759">
        <v>94</v>
      </c>
      <c r="L759">
        <v>16</v>
      </c>
      <c r="M759">
        <v>97.5</v>
      </c>
      <c r="N759">
        <v>0.32278717199521401</v>
      </c>
      <c r="O759" s="28" t="str">
        <f t="shared" si="11"/>
        <v>No</v>
      </c>
    </row>
    <row r="760" spans="1:15" x14ac:dyDescent="0.25">
      <c r="A760">
        <v>83</v>
      </c>
      <c r="B760" t="s">
        <v>14</v>
      </c>
      <c r="C760" t="s">
        <v>18</v>
      </c>
      <c r="D760" t="s">
        <v>16</v>
      </c>
      <c r="E760">
        <v>65.7</v>
      </c>
      <c r="F760">
        <v>578</v>
      </c>
      <c r="G760">
        <v>119</v>
      </c>
      <c r="H760">
        <v>67</v>
      </c>
      <c r="I760">
        <v>67</v>
      </c>
      <c r="J760">
        <v>72</v>
      </c>
      <c r="K760">
        <v>100</v>
      </c>
      <c r="L760">
        <v>18</v>
      </c>
      <c r="M760">
        <v>98.1</v>
      </c>
      <c r="N760">
        <v>0.73895401069734701</v>
      </c>
      <c r="O760" s="28" t="str">
        <f t="shared" si="11"/>
        <v>Yes</v>
      </c>
    </row>
    <row r="761" spans="1:15" x14ac:dyDescent="0.25">
      <c r="A761">
        <v>49</v>
      </c>
      <c r="B761" t="s">
        <v>14</v>
      </c>
      <c r="C761" t="s">
        <v>15</v>
      </c>
      <c r="D761" t="s">
        <v>19</v>
      </c>
      <c r="E761">
        <v>8.6</v>
      </c>
      <c r="F761">
        <v>786</v>
      </c>
      <c r="G761">
        <v>139</v>
      </c>
      <c r="H761">
        <v>83</v>
      </c>
      <c r="I761">
        <v>49</v>
      </c>
      <c r="J761">
        <v>92</v>
      </c>
      <c r="K761">
        <v>98</v>
      </c>
      <c r="L761">
        <v>23</v>
      </c>
      <c r="M761">
        <v>98.6</v>
      </c>
      <c r="N761">
        <v>0.25926273816378598</v>
      </c>
      <c r="O761" s="28" t="str">
        <f t="shared" si="11"/>
        <v>No</v>
      </c>
    </row>
    <row r="762" spans="1:15" x14ac:dyDescent="0.25">
      <c r="A762">
        <v>34</v>
      </c>
      <c r="B762" t="s">
        <v>17</v>
      </c>
      <c r="C762" t="s">
        <v>22</v>
      </c>
      <c r="D762" t="s">
        <v>19</v>
      </c>
      <c r="E762">
        <v>20.2</v>
      </c>
      <c r="F762">
        <v>276</v>
      </c>
      <c r="G762">
        <v>132</v>
      </c>
      <c r="H762">
        <v>60</v>
      </c>
      <c r="I762">
        <v>60</v>
      </c>
      <c r="J762">
        <v>83</v>
      </c>
      <c r="K762">
        <v>96</v>
      </c>
      <c r="L762">
        <v>18</v>
      </c>
      <c r="M762">
        <v>97.2</v>
      </c>
      <c r="N762">
        <v>0.41173642334731198</v>
      </c>
      <c r="O762" s="28" t="str">
        <f t="shared" si="11"/>
        <v>Yes</v>
      </c>
    </row>
    <row r="763" spans="1:15" x14ac:dyDescent="0.25">
      <c r="A763">
        <v>60</v>
      </c>
      <c r="B763" t="s">
        <v>14</v>
      </c>
      <c r="C763" t="s">
        <v>15</v>
      </c>
      <c r="D763" t="s">
        <v>19</v>
      </c>
      <c r="E763">
        <v>15.8</v>
      </c>
      <c r="F763">
        <v>276</v>
      </c>
      <c r="G763">
        <v>119</v>
      </c>
      <c r="H763">
        <v>54</v>
      </c>
      <c r="I763">
        <v>59</v>
      </c>
      <c r="J763">
        <v>64</v>
      </c>
      <c r="K763">
        <v>98</v>
      </c>
      <c r="L763">
        <v>16</v>
      </c>
      <c r="M763">
        <v>97.9</v>
      </c>
      <c r="N763">
        <v>0.62116544961850795</v>
      </c>
      <c r="O763" s="28" t="str">
        <f t="shared" si="11"/>
        <v>Yes</v>
      </c>
    </row>
    <row r="764" spans="1:15" x14ac:dyDescent="0.25">
      <c r="A764">
        <v>89</v>
      </c>
      <c r="B764" t="s">
        <v>14</v>
      </c>
      <c r="C764" t="s">
        <v>20</v>
      </c>
      <c r="D764" t="s">
        <v>19</v>
      </c>
      <c r="E764">
        <v>49.1</v>
      </c>
      <c r="F764">
        <v>780</v>
      </c>
      <c r="G764">
        <v>173</v>
      </c>
      <c r="H764">
        <v>85</v>
      </c>
      <c r="I764">
        <v>62</v>
      </c>
      <c r="J764">
        <v>64</v>
      </c>
      <c r="K764">
        <v>95</v>
      </c>
      <c r="L764">
        <v>16</v>
      </c>
      <c r="M764">
        <v>97.5</v>
      </c>
      <c r="N764">
        <v>0.28733769464977799</v>
      </c>
      <c r="O764" s="28" t="str">
        <f t="shared" si="11"/>
        <v>No</v>
      </c>
    </row>
    <row r="765" spans="1:15" x14ac:dyDescent="0.25">
      <c r="A765">
        <v>46</v>
      </c>
      <c r="B765" t="s">
        <v>17</v>
      </c>
      <c r="C765" t="s">
        <v>20</v>
      </c>
      <c r="D765" t="s">
        <v>19</v>
      </c>
      <c r="E765">
        <v>48.6</v>
      </c>
      <c r="F765">
        <v>789</v>
      </c>
      <c r="G765">
        <v>104</v>
      </c>
      <c r="H765">
        <v>55</v>
      </c>
      <c r="I765">
        <v>31</v>
      </c>
      <c r="J765">
        <v>63</v>
      </c>
      <c r="K765">
        <v>98</v>
      </c>
      <c r="L765">
        <v>16</v>
      </c>
      <c r="M765">
        <v>97.9</v>
      </c>
      <c r="N765">
        <v>0.315526298578722</v>
      </c>
      <c r="O765" s="28" t="str">
        <f t="shared" si="11"/>
        <v>No</v>
      </c>
    </row>
    <row r="766" spans="1:15" x14ac:dyDescent="0.25">
      <c r="A766">
        <v>89</v>
      </c>
      <c r="B766" t="s">
        <v>14</v>
      </c>
      <c r="C766" t="s">
        <v>18</v>
      </c>
      <c r="D766" t="s">
        <v>16</v>
      </c>
      <c r="E766">
        <v>69.900000000000006</v>
      </c>
      <c r="F766">
        <v>786</v>
      </c>
      <c r="G766">
        <v>116</v>
      </c>
      <c r="H766">
        <v>83</v>
      </c>
      <c r="I766">
        <v>78</v>
      </c>
      <c r="J766">
        <v>54</v>
      </c>
      <c r="K766">
        <v>100</v>
      </c>
      <c r="L766">
        <v>18</v>
      </c>
      <c r="M766">
        <v>98.2</v>
      </c>
      <c r="N766">
        <v>0.49747638660111498</v>
      </c>
      <c r="O766" s="28" t="str">
        <f t="shared" si="11"/>
        <v>Yes</v>
      </c>
    </row>
    <row r="767" spans="1:15" x14ac:dyDescent="0.25">
      <c r="A767">
        <v>89</v>
      </c>
      <c r="B767" t="s">
        <v>17</v>
      </c>
      <c r="C767" t="s">
        <v>20</v>
      </c>
      <c r="D767" t="s">
        <v>16</v>
      </c>
      <c r="E767">
        <v>106.9</v>
      </c>
      <c r="F767">
        <v>789</v>
      </c>
      <c r="G767">
        <v>151</v>
      </c>
      <c r="H767">
        <v>70</v>
      </c>
      <c r="I767">
        <v>65</v>
      </c>
      <c r="J767">
        <v>65</v>
      </c>
      <c r="K767">
        <v>96</v>
      </c>
      <c r="L767">
        <v>16</v>
      </c>
      <c r="M767">
        <v>97</v>
      </c>
      <c r="N767">
        <v>0.28850947579316399</v>
      </c>
      <c r="O767" s="28" t="str">
        <f t="shared" si="11"/>
        <v>No</v>
      </c>
    </row>
    <row r="768" spans="1:15" x14ac:dyDescent="0.25">
      <c r="A768">
        <v>72</v>
      </c>
      <c r="B768" t="s">
        <v>17</v>
      </c>
      <c r="C768" t="s">
        <v>20</v>
      </c>
      <c r="D768" t="s">
        <v>16</v>
      </c>
      <c r="E768">
        <v>39</v>
      </c>
      <c r="F768">
        <v>786</v>
      </c>
      <c r="G768">
        <v>104</v>
      </c>
      <c r="H768">
        <v>61</v>
      </c>
      <c r="I768">
        <v>58</v>
      </c>
      <c r="J768">
        <v>95</v>
      </c>
      <c r="K768">
        <v>100</v>
      </c>
      <c r="L768">
        <v>23</v>
      </c>
      <c r="M768">
        <v>97.2</v>
      </c>
      <c r="N768">
        <v>0.211589896332952</v>
      </c>
      <c r="O768" s="28" t="str">
        <f t="shared" si="11"/>
        <v>No</v>
      </c>
    </row>
    <row r="769" spans="1:15" x14ac:dyDescent="0.25">
      <c r="A769">
        <v>81</v>
      </c>
      <c r="B769" t="s">
        <v>14</v>
      </c>
      <c r="C769" t="s">
        <v>20</v>
      </c>
      <c r="D769" t="s">
        <v>19</v>
      </c>
      <c r="E769">
        <v>24.2</v>
      </c>
      <c r="F769">
        <v>428</v>
      </c>
      <c r="G769">
        <v>160</v>
      </c>
      <c r="H769">
        <v>81</v>
      </c>
      <c r="I769">
        <v>69</v>
      </c>
      <c r="J769">
        <v>62</v>
      </c>
      <c r="K769">
        <v>91</v>
      </c>
      <c r="L769">
        <v>22</v>
      </c>
      <c r="M769">
        <v>97.2</v>
      </c>
      <c r="N769">
        <v>0.44582432375255898</v>
      </c>
      <c r="O769" s="28" t="str">
        <f t="shared" si="11"/>
        <v>Yes</v>
      </c>
    </row>
    <row r="770" spans="1:15" x14ac:dyDescent="0.25">
      <c r="A770">
        <v>76</v>
      </c>
      <c r="B770" t="s">
        <v>14</v>
      </c>
      <c r="C770" t="s">
        <v>20</v>
      </c>
      <c r="D770" t="s">
        <v>16</v>
      </c>
      <c r="E770">
        <v>65.3</v>
      </c>
      <c r="F770">
        <v>780</v>
      </c>
      <c r="G770">
        <v>155</v>
      </c>
      <c r="H770">
        <v>82</v>
      </c>
      <c r="I770">
        <v>47</v>
      </c>
      <c r="J770">
        <v>104</v>
      </c>
      <c r="K770">
        <v>92</v>
      </c>
      <c r="L770">
        <v>16</v>
      </c>
      <c r="M770">
        <v>99.9</v>
      </c>
      <c r="N770">
        <v>0.36831003855747202</v>
      </c>
      <c r="O770" s="28" t="str">
        <f t="shared" si="11"/>
        <v>No</v>
      </c>
    </row>
    <row r="771" spans="1:15" x14ac:dyDescent="0.25">
      <c r="A771">
        <v>72</v>
      </c>
      <c r="B771" t="s">
        <v>14</v>
      </c>
      <c r="C771" t="s">
        <v>18</v>
      </c>
      <c r="D771" t="s">
        <v>19</v>
      </c>
      <c r="E771">
        <v>42.7</v>
      </c>
      <c r="F771">
        <v>789</v>
      </c>
      <c r="G771">
        <v>148</v>
      </c>
      <c r="H771">
        <v>84</v>
      </c>
      <c r="I771">
        <v>53</v>
      </c>
      <c r="J771">
        <v>54</v>
      </c>
      <c r="K771">
        <v>100</v>
      </c>
      <c r="L771">
        <v>18</v>
      </c>
      <c r="M771">
        <v>97.7</v>
      </c>
      <c r="N771">
        <v>0.58467398292303097</v>
      </c>
      <c r="O771" s="28" t="str">
        <f t="shared" ref="O771:O834" si="12">IF(N771&gt;=$P$1,"Yes","No")</f>
        <v>Yes</v>
      </c>
    </row>
    <row r="772" spans="1:15" x14ac:dyDescent="0.25">
      <c r="A772">
        <v>82</v>
      </c>
      <c r="B772" t="s">
        <v>17</v>
      </c>
      <c r="C772" t="s">
        <v>20</v>
      </c>
      <c r="D772" t="s">
        <v>19</v>
      </c>
      <c r="E772">
        <v>24.3</v>
      </c>
      <c r="F772">
        <v>780</v>
      </c>
      <c r="G772">
        <v>111</v>
      </c>
      <c r="H772">
        <v>67</v>
      </c>
      <c r="I772">
        <v>47</v>
      </c>
      <c r="J772">
        <v>67</v>
      </c>
      <c r="K772">
        <v>94</v>
      </c>
      <c r="L772">
        <v>18</v>
      </c>
      <c r="M772">
        <v>96.8</v>
      </c>
      <c r="N772">
        <v>0.23484346940649001</v>
      </c>
      <c r="O772" s="28" t="str">
        <f t="shared" si="12"/>
        <v>No</v>
      </c>
    </row>
    <row r="773" spans="1:15" x14ac:dyDescent="0.25">
      <c r="A773">
        <v>89</v>
      </c>
      <c r="B773" t="s">
        <v>17</v>
      </c>
      <c r="C773" t="s">
        <v>18</v>
      </c>
      <c r="D773" t="s">
        <v>16</v>
      </c>
      <c r="E773">
        <v>95</v>
      </c>
      <c r="F773">
        <v>780</v>
      </c>
      <c r="G773">
        <v>128</v>
      </c>
      <c r="H773">
        <v>58</v>
      </c>
      <c r="I773">
        <v>36</v>
      </c>
      <c r="J773">
        <v>69</v>
      </c>
      <c r="K773">
        <v>92</v>
      </c>
      <c r="L773">
        <v>16</v>
      </c>
      <c r="M773">
        <v>97</v>
      </c>
      <c r="N773">
        <v>0.51292045623782201</v>
      </c>
      <c r="O773" s="28" t="str">
        <f t="shared" si="12"/>
        <v>Yes</v>
      </c>
    </row>
    <row r="774" spans="1:15" x14ac:dyDescent="0.25">
      <c r="A774">
        <v>84</v>
      </c>
      <c r="B774" t="s">
        <v>17</v>
      </c>
      <c r="C774" t="s">
        <v>18</v>
      </c>
      <c r="D774" t="s">
        <v>16</v>
      </c>
      <c r="E774">
        <v>135.9</v>
      </c>
      <c r="F774">
        <v>786</v>
      </c>
      <c r="G774">
        <v>150</v>
      </c>
      <c r="H774">
        <v>112</v>
      </c>
      <c r="I774">
        <v>60</v>
      </c>
      <c r="J774">
        <v>98</v>
      </c>
      <c r="K774">
        <v>98</v>
      </c>
      <c r="L774">
        <v>17</v>
      </c>
      <c r="M774">
        <v>99.3</v>
      </c>
      <c r="N774">
        <v>0.42037502045421199</v>
      </c>
      <c r="O774" s="28" t="str">
        <f t="shared" si="12"/>
        <v>Yes</v>
      </c>
    </row>
    <row r="775" spans="1:15" x14ac:dyDescent="0.25">
      <c r="A775">
        <v>80</v>
      </c>
      <c r="B775" t="s">
        <v>17</v>
      </c>
      <c r="C775" t="s">
        <v>18</v>
      </c>
      <c r="D775" t="s">
        <v>16</v>
      </c>
      <c r="E775">
        <v>38.299999999999997</v>
      </c>
      <c r="F775">
        <v>428</v>
      </c>
      <c r="G775">
        <v>183</v>
      </c>
      <c r="H775">
        <v>65</v>
      </c>
      <c r="I775">
        <v>45</v>
      </c>
      <c r="J775">
        <v>58</v>
      </c>
      <c r="K775">
        <v>98</v>
      </c>
      <c r="L775">
        <v>18</v>
      </c>
      <c r="M775">
        <v>98.2</v>
      </c>
      <c r="N775">
        <v>0.753577026685191</v>
      </c>
      <c r="O775" s="28" t="str">
        <f t="shared" si="12"/>
        <v>Yes</v>
      </c>
    </row>
    <row r="776" spans="1:15" x14ac:dyDescent="0.25">
      <c r="A776">
        <v>85</v>
      </c>
      <c r="B776" t="s">
        <v>14</v>
      </c>
      <c r="C776" t="s">
        <v>20</v>
      </c>
      <c r="D776" t="s">
        <v>19</v>
      </c>
      <c r="E776">
        <v>24.5</v>
      </c>
      <c r="F776">
        <v>789</v>
      </c>
      <c r="G776">
        <v>181</v>
      </c>
      <c r="H776">
        <v>82</v>
      </c>
      <c r="I776">
        <v>100</v>
      </c>
      <c r="J776">
        <v>72</v>
      </c>
      <c r="K776">
        <v>94</v>
      </c>
      <c r="L776">
        <v>16</v>
      </c>
      <c r="M776">
        <v>99.3</v>
      </c>
      <c r="N776">
        <v>0.38754522293249799</v>
      </c>
      <c r="O776" s="28" t="str">
        <f t="shared" si="12"/>
        <v>No</v>
      </c>
    </row>
    <row r="777" spans="1:15" x14ac:dyDescent="0.25">
      <c r="A777">
        <v>59</v>
      </c>
      <c r="B777" t="s">
        <v>17</v>
      </c>
      <c r="C777" t="s">
        <v>20</v>
      </c>
      <c r="D777" t="s">
        <v>19</v>
      </c>
      <c r="E777">
        <v>16</v>
      </c>
      <c r="F777">
        <v>780</v>
      </c>
      <c r="G777">
        <v>138</v>
      </c>
      <c r="H777">
        <v>73</v>
      </c>
      <c r="I777">
        <v>35</v>
      </c>
      <c r="J777">
        <v>76</v>
      </c>
      <c r="K777">
        <v>99</v>
      </c>
      <c r="L777">
        <v>18</v>
      </c>
      <c r="M777">
        <v>97.5</v>
      </c>
      <c r="N777">
        <v>0.24410653034807001</v>
      </c>
      <c r="O777" s="28" t="str">
        <f t="shared" si="12"/>
        <v>No</v>
      </c>
    </row>
    <row r="778" spans="1:15" x14ac:dyDescent="0.25">
      <c r="A778">
        <v>76</v>
      </c>
      <c r="B778" t="s">
        <v>17</v>
      </c>
      <c r="C778" t="s">
        <v>20</v>
      </c>
      <c r="D778" t="s">
        <v>16</v>
      </c>
      <c r="E778">
        <v>62.9</v>
      </c>
      <c r="F778">
        <v>578</v>
      </c>
      <c r="G778">
        <v>112</v>
      </c>
      <c r="H778">
        <v>95</v>
      </c>
      <c r="I778">
        <v>66</v>
      </c>
      <c r="J778">
        <v>64</v>
      </c>
      <c r="K778">
        <v>99</v>
      </c>
      <c r="L778">
        <v>16</v>
      </c>
      <c r="M778">
        <v>98.2</v>
      </c>
      <c r="N778">
        <v>0.36054220069232501</v>
      </c>
      <c r="O778" s="28" t="str">
        <f t="shared" si="12"/>
        <v>No</v>
      </c>
    </row>
    <row r="779" spans="1:15" x14ac:dyDescent="0.25">
      <c r="A779">
        <v>86</v>
      </c>
      <c r="B779" t="s">
        <v>14</v>
      </c>
      <c r="C779" t="s">
        <v>20</v>
      </c>
      <c r="D779" t="s">
        <v>19</v>
      </c>
      <c r="E779">
        <v>30.6</v>
      </c>
      <c r="F779">
        <v>599</v>
      </c>
      <c r="G779">
        <v>181</v>
      </c>
      <c r="H779">
        <v>103</v>
      </c>
      <c r="I779">
        <v>53</v>
      </c>
      <c r="J779">
        <v>104</v>
      </c>
      <c r="K779">
        <v>93</v>
      </c>
      <c r="L779">
        <v>20</v>
      </c>
      <c r="M779">
        <v>98.4</v>
      </c>
      <c r="N779">
        <v>0.55768320291481399</v>
      </c>
      <c r="O779" s="28" t="str">
        <f t="shared" si="12"/>
        <v>Yes</v>
      </c>
    </row>
    <row r="780" spans="1:15" x14ac:dyDescent="0.25">
      <c r="A780">
        <v>66</v>
      </c>
      <c r="B780" t="s">
        <v>17</v>
      </c>
      <c r="C780" t="s">
        <v>18</v>
      </c>
      <c r="D780" t="s">
        <v>16</v>
      </c>
      <c r="E780">
        <v>169</v>
      </c>
      <c r="F780">
        <v>577</v>
      </c>
      <c r="G780">
        <v>182</v>
      </c>
      <c r="H780">
        <v>90</v>
      </c>
      <c r="I780">
        <v>70</v>
      </c>
      <c r="J780">
        <v>82</v>
      </c>
      <c r="K780">
        <v>98</v>
      </c>
      <c r="L780">
        <v>18</v>
      </c>
      <c r="M780">
        <v>97.9</v>
      </c>
      <c r="N780">
        <v>0.83426123289964305</v>
      </c>
      <c r="O780" s="28" t="str">
        <f t="shared" si="12"/>
        <v>Yes</v>
      </c>
    </row>
    <row r="781" spans="1:15" x14ac:dyDescent="0.25">
      <c r="A781">
        <v>38</v>
      </c>
      <c r="B781" t="s">
        <v>14</v>
      </c>
      <c r="C781" t="s">
        <v>18</v>
      </c>
      <c r="D781" t="s">
        <v>16</v>
      </c>
      <c r="E781">
        <v>70.099999999999994</v>
      </c>
      <c r="F781">
        <v>780</v>
      </c>
      <c r="G781">
        <v>103</v>
      </c>
      <c r="H781">
        <v>55</v>
      </c>
      <c r="I781">
        <v>81</v>
      </c>
      <c r="J781">
        <v>83</v>
      </c>
      <c r="K781">
        <v>96</v>
      </c>
      <c r="L781">
        <v>16</v>
      </c>
      <c r="M781">
        <v>99.3</v>
      </c>
      <c r="N781">
        <v>0.61303163811042805</v>
      </c>
      <c r="O781" s="28" t="str">
        <f t="shared" si="12"/>
        <v>Yes</v>
      </c>
    </row>
    <row r="782" spans="1:15" x14ac:dyDescent="0.25">
      <c r="A782">
        <v>78</v>
      </c>
      <c r="B782" t="s">
        <v>14</v>
      </c>
      <c r="C782" t="s">
        <v>20</v>
      </c>
      <c r="D782" t="s">
        <v>16</v>
      </c>
      <c r="E782">
        <v>69</v>
      </c>
      <c r="F782">
        <v>578</v>
      </c>
      <c r="G782">
        <v>200</v>
      </c>
      <c r="H782">
        <v>98</v>
      </c>
      <c r="I782">
        <v>81</v>
      </c>
      <c r="J782">
        <v>84</v>
      </c>
      <c r="K782">
        <v>97</v>
      </c>
      <c r="L782">
        <v>13</v>
      </c>
      <c r="M782">
        <v>97.5</v>
      </c>
      <c r="N782">
        <v>0.42549270988411297</v>
      </c>
      <c r="O782" s="28" t="str">
        <f t="shared" si="12"/>
        <v>Yes</v>
      </c>
    </row>
    <row r="783" spans="1:15" x14ac:dyDescent="0.25">
      <c r="A783">
        <v>89</v>
      </c>
      <c r="B783" t="s">
        <v>17</v>
      </c>
      <c r="C783" t="s">
        <v>20</v>
      </c>
      <c r="D783" t="s">
        <v>19</v>
      </c>
      <c r="E783">
        <v>68.400000000000006</v>
      </c>
      <c r="F783">
        <v>780</v>
      </c>
      <c r="G783">
        <v>103</v>
      </c>
      <c r="H783">
        <v>59</v>
      </c>
      <c r="I783">
        <v>55</v>
      </c>
      <c r="J783">
        <v>63</v>
      </c>
      <c r="K783">
        <v>97</v>
      </c>
      <c r="L783">
        <v>16</v>
      </c>
      <c r="M783">
        <v>97.2</v>
      </c>
      <c r="N783">
        <v>0.27069904320093302</v>
      </c>
      <c r="O783" s="28" t="str">
        <f t="shared" si="12"/>
        <v>No</v>
      </c>
    </row>
    <row r="784" spans="1:15" x14ac:dyDescent="0.25">
      <c r="A784">
        <v>89</v>
      </c>
      <c r="B784" t="s">
        <v>17</v>
      </c>
      <c r="C784" t="s">
        <v>18</v>
      </c>
      <c r="D784" t="s">
        <v>19</v>
      </c>
      <c r="E784">
        <v>19</v>
      </c>
      <c r="F784">
        <v>780</v>
      </c>
      <c r="G784">
        <v>161</v>
      </c>
      <c r="H784">
        <v>72</v>
      </c>
      <c r="I784">
        <v>61</v>
      </c>
      <c r="J784">
        <v>68</v>
      </c>
      <c r="K784">
        <v>99</v>
      </c>
      <c r="L784">
        <v>17</v>
      </c>
      <c r="M784">
        <v>98.1</v>
      </c>
      <c r="N784">
        <v>0.53391093683466095</v>
      </c>
      <c r="O784" s="28" t="str">
        <f t="shared" si="12"/>
        <v>Yes</v>
      </c>
    </row>
    <row r="785" spans="1:15" x14ac:dyDescent="0.25">
      <c r="A785">
        <v>80</v>
      </c>
      <c r="B785" t="s">
        <v>14</v>
      </c>
      <c r="C785" t="s">
        <v>20</v>
      </c>
      <c r="D785" t="s">
        <v>16</v>
      </c>
      <c r="E785">
        <v>150.69999999999999</v>
      </c>
      <c r="F785">
        <v>780</v>
      </c>
      <c r="G785">
        <v>188</v>
      </c>
      <c r="H785">
        <v>78</v>
      </c>
      <c r="I785">
        <v>32</v>
      </c>
      <c r="J785">
        <v>101</v>
      </c>
      <c r="K785">
        <v>97</v>
      </c>
      <c r="L785">
        <v>16</v>
      </c>
      <c r="M785">
        <v>98.2</v>
      </c>
      <c r="N785">
        <v>0.34312765500501702</v>
      </c>
      <c r="O785" s="28" t="str">
        <f t="shared" si="12"/>
        <v>No</v>
      </c>
    </row>
    <row r="786" spans="1:15" x14ac:dyDescent="0.25">
      <c r="A786">
        <v>54</v>
      </c>
      <c r="B786" t="s">
        <v>17</v>
      </c>
      <c r="C786" t="s">
        <v>21</v>
      </c>
      <c r="D786" t="s">
        <v>16</v>
      </c>
      <c r="E786">
        <v>84.7</v>
      </c>
      <c r="F786">
        <v>276</v>
      </c>
      <c r="G786">
        <v>139</v>
      </c>
      <c r="H786">
        <v>85</v>
      </c>
      <c r="I786">
        <v>57</v>
      </c>
      <c r="J786">
        <v>115</v>
      </c>
      <c r="K786">
        <v>98</v>
      </c>
      <c r="L786">
        <v>16</v>
      </c>
      <c r="M786">
        <v>97.7</v>
      </c>
      <c r="N786">
        <v>0.39710369156614</v>
      </c>
      <c r="O786" s="28" t="str">
        <f t="shared" si="12"/>
        <v>No</v>
      </c>
    </row>
    <row r="787" spans="1:15" x14ac:dyDescent="0.25">
      <c r="A787">
        <v>58</v>
      </c>
      <c r="B787" t="s">
        <v>17</v>
      </c>
      <c r="C787" t="s">
        <v>21</v>
      </c>
      <c r="D787" t="s">
        <v>19</v>
      </c>
      <c r="E787">
        <v>17.899999999999999</v>
      </c>
      <c r="F787">
        <v>789</v>
      </c>
      <c r="G787">
        <v>128</v>
      </c>
      <c r="H787">
        <v>83</v>
      </c>
      <c r="I787">
        <v>51</v>
      </c>
      <c r="J787">
        <v>86</v>
      </c>
      <c r="K787">
        <v>95</v>
      </c>
      <c r="L787">
        <v>15</v>
      </c>
      <c r="M787">
        <v>98.2</v>
      </c>
      <c r="N787">
        <v>0.25735014147496899</v>
      </c>
      <c r="O787" s="28" t="str">
        <f t="shared" si="12"/>
        <v>No</v>
      </c>
    </row>
    <row r="788" spans="1:15" x14ac:dyDescent="0.25">
      <c r="A788">
        <v>35</v>
      </c>
      <c r="B788" t="s">
        <v>17</v>
      </c>
      <c r="C788" t="s">
        <v>20</v>
      </c>
      <c r="D788" t="s">
        <v>16</v>
      </c>
      <c r="E788">
        <v>142.5</v>
      </c>
      <c r="F788">
        <v>787</v>
      </c>
      <c r="G788">
        <v>139</v>
      </c>
      <c r="H788">
        <v>72</v>
      </c>
      <c r="I788">
        <v>58</v>
      </c>
      <c r="J788">
        <v>62</v>
      </c>
      <c r="K788">
        <v>95</v>
      </c>
      <c r="L788">
        <v>16</v>
      </c>
      <c r="M788">
        <v>97.2</v>
      </c>
      <c r="N788">
        <v>0.31171641600982303</v>
      </c>
      <c r="O788" s="28" t="str">
        <f t="shared" si="12"/>
        <v>No</v>
      </c>
    </row>
    <row r="789" spans="1:15" x14ac:dyDescent="0.25">
      <c r="A789">
        <v>75</v>
      </c>
      <c r="B789" t="s">
        <v>17</v>
      </c>
      <c r="C789" t="s">
        <v>18</v>
      </c>
      <c r="D789" t="s">
        <v>19</v>
      </c>
      <c r="E789">
        <v>157.6</v>
      </c>
      <c r="F789">
        <v>780</v>
      </c>
      <c r="G789">
        <v>111</v>
      </c>
      <c r="H789">
        <v>70</v>
      </c>
      <c r="I789">
        <v>49</v>
      </c>
      <c r="J789">
        <v>106</v>
      </c>
      <c r="K789">
        <v>96</v>
      </c>
      <c r="L789">
        <v>20</v>
      </c>
      <c r="M789">
        <v>97.5</v>
      </c>
      <c r="N789">
        <v>0.46597699646107898</v>
      </c>
      <c r="O789" s="28" t="str">
        <f t="shared" si="12"/>
        <v>Yes</v>
      </c>
    </row>
    <row r="790" spans="1:15" x14ac:dyDescent="0.25">
      <c r="A790">
        <v>89</v>
      </c>
      <c r="B790" t="s">
        <v>17</v>
      </c>
      <c r="C790" t="s">
        <v>15</v>
      </c>
      <c r="D790" t="s">
        <v>19</v>
      </c>
      <c r="E790">
        <v>50.1</v>
      </c>
      <c r="F790">
        <v>780</v>
      </c>
      <c r="G790">
        <v>129</v>
      </c>
      <c r="H790">
        <v>61</v>
      </c>
      <c r="I790">
        <v>111</v>
      </c>
      <c r="J790">
        <v>76</v>
      </c>
      <c r="K790">
        <v>96</v>
      </c>
      <c r="L790">
        <v>18</v>
      </c>
      <c r="M790">
        <v>97</v>
      </c>
      <c r="N790">
        <v>0.26264960726077402</v>
      </c>
      <c r="O790" s="28" t="str">
        <f t="shared" si="12"/>
        <v>No</v>
      </c>
    </row>
    <row r="791" spans="1:15" x14ac:dyDescent="0.25">
      <c r="A791">
        <v>79</v>
      </c>
      <c r="B791" t="s">
        <v>14</v>
      </c>
      <c r="C791" t="s">
        <v>18</v>
      </c>
      <c r="D791" t="s">
        <v>16</v>
      </c>
      <c r="E791">
        <v>63.7</v>
      </c>
      <c r="F791">
        <v>428</v>
      </c>
      <c r="G791">
        <v>148</v>
      </c>
      <c r="H791">
        <v>64</v>
      </c>
      <c r="I791">
        <v>46</v>
      </c>
      <c r="J791">
        <v>52</v>
      </c>
      <c r="K791">
        <v>98</v>
      </c>
      <c r="L791">
        <v>20</v>
      </c>
      <c r="M791">
        <v>97.7</v>
      </c>
      <c r="N791">
        <v>0.766680932379744</v>
      </c>
      <c r="O791" s="28" t="str">
        <f t="shared" si="12"/>
        <v>Yes</v>
      </c>
    </row>
    <row r="792" spans="1:15" x14ac:dyDescent="0.25">
      <c r="A792">
        <v>50</v>
      </c>
      <c r="B792" t="s">
        <v>14</v>
      </c>
      <c r="C792" t="s">
        <v>21</v>
      </c>
      <c r="D792" t="s">
        <v>16</v>
      </c>
      <c r="E792">
        <v>101.8</v>
      </c>
      <c r="F792">
        <v>789</v>
      </c>
      <c r="G792">
        <v>178</v>
      </c>
      <c r="H792">
        <v>88</v>
      </c>
      <c r="I792">
        <v>28</v>
      </c>
      <c r="J792">
        <v>58</v>
      </c>
      <c r="K792">
        <v>100</v>
      </c>
      <c r="L792">
        <v>12</v>
      </c>
      <c r="M792">
        <v>97.9</v>
      </c>
      <c r="N792">
        <v>0.31680792935183999</v>
      </c>
      <c r="O792" s="28" t="str">
        <f t="shared" si="12"/>
        <v>No</v>
      </c>
    </row>
    <row r="793" spans="1:15" x14ac:dyDescent="0.25">
      <c r="A793">
        <v>89</v>
      </c>
      <c r="B793" t="s">
        <v>17</v>
      </c>
      <c r="C793" t="s">
        <v>18</v>
      </c>
      <c r="D793" t="s">
        <v>19</v>
      </c>
      <c r="E793">
        <v>25.4</v>
      </c>
      <c r="F793">
        <v>276</v>
      </c>
      <c r="G793">
        <v>166</v>
      </c>
      <c r="H793">
        <v>75</v>
      </c>
      <c r="I793">
        <v>69</v>
      </c>
      <c r="J793">
        <v>73</v>
      </c>
      <c r="K793">
        <v>96</v>
      </c>
      <c r="L793">
        <v>16</v>
      </c>
      <c r="M793">
        <v>98.4</v>
      </c>
      <c r="N793">
        <v>0.75157789438334599</v>
      </c>
      <c r="O793" s="28" t="str">
        <f t="shared" si="12"/>
        <v>Yes</v>
      </c>
    </row>
    <row r="794" spans="1:15" x14ac:dyDescent="0.25">
      <c r="A794">
        <v>86</v>
      </c>
      <c r="B794" t="s">
        <v>17</v>
      </c>
      <c r="C794" t="s">
        <v>20</v>
      </c>
      <c r="D794" t="s">
        <v>19</v>
      </c>
      <c r="E794">
        <v>42.9</v>
      </c>
      <c r="F794">
        <v>780</v>
      </c>
      <c r="G794">
        <v>147</v>
      </c>
      <c r="H794">
        <v>65</v>
      </c>
      <c r="I794">
        <v>39</v>
      </c>
      <c r="J794">
        <v>64</v>
      </c>
      <c r="K794">
        <v>100</v>
      </c>
      <c r="L794">
        <v>23</v>
      </c>
      <c r="M794">
        <v>98.1</v>
      </c>
      <c r="N794">
        <v>0.27514767452351802</v>
      </c>
      <c r="O794" s="28" t="str">
        <f t="shared" si="12"/>
        <v>No</v>
      </c>
    </row>
    <row r="795" spans="1:15" x14ac:dyDescent="0.25">
      <c r="A795">
        <v>66</v>
      </c>
      <c r="B795" t="s">
        <v>14</v>
      </c>
      <c r="C795" t="s">
        <v>20</v>
      </c>
      <c r="D795" t="s">
        <v>19</v>
      </c>
      <c r="E795">
        <v>15.9</v>
      </c>
      <c r="F795">
        <v>789</v>
      </c>
      <c r="G795">
        <v>149</v>
      </c>
      <c r="H795">
        <v>78</v>
      </c>
      <c r="I795">
        <v>77</v>
      </c>
      <c r="J795">
        <v>59</v>
      </c>
      <c r="K795">
        <v>95</v>
      </c>
      <c r="L795">
        <v>16</v>
      </c>
      <c r="M795">
        <v>97.7</v>
      </c>
      <c r="N795">
        <v>0.31803590395419101</v>
      </c>
      <c r="O795" s="28" t="str">
        <f t="shared" si="12"/>
        <v>No</v>
      </c>
    </row>
    <row r="796" spans="1:15" x14ac:dyDescent="0.25">
      <c r="A796">
        <v>63</v>
      </c>
      <c r="B796" t="s">
        <v>14</v>
      </c>
      <c r="C796" t="s">
        <v>21</v>
      </c>
      <c r="D796" t="s">
        <v>16</v>
      </c>
      <c r="E796">
        <v>76.599999999999994</v>
      </c>
      <c r="F796">
        <v>789</v>
      </c>
      <c r="G796">
        <v>109</v>
      </c>
      <c r="H796">
        <v>78</v>
      </c>
      <c r="I796">
        <v>60</v>
      </c>
      <c r="J796">
        <v>80</v>
      </c>
      <c r="K796">
        <v>96</v>
      </c>
      <c r="L796">
        <v>18</v>
      </c>
      <c r="M796">
        <v>98.2</v>
      </c>
      <c r="N796">
        <v>0.298204456248508</v>
      </c>
      <c r="O796" s="28" t="str">
        <f t="shared" si="12"/>
        <v>No</v>
      </c>
    </row>
    <row r="797" spans="1:15" x14ac:dyDescent="0.25">
      <c r="A797">
        <v>34</v>
      </c>
      <c r="B797" t="s">
        <v>17</v>
      </c>
      <c r="C797" t="s">
        <v>21</v>
      </c>
      <c r="D797" t="s">
        <v>16</v>
      </c>
      <c r="E797">
        <v>53.3</v>
      </c>
      <c r="F797">
        <v>789</v>
      </c>
      <c r="G797">
        <v>109</v>
      </c>
      <c r="H797">
        <v>51</v>
      </c>
      <c r="I797">
        <v>57</v>
      </c>
      <c r="J797">
        <v>85</v>
      </c>
      <c r="K797">
        <v>97</v>
      </c>
      <c r="L797">
        <v>18</v>
      </c>
      <c r="M797">
        <v>98.1</v>
      </c>
      <c r="N797">
        <v>0.27691503507333998</v>
      </c>
      <c r="O797" s="28" t="str">
        <f t="shared" si="12"/>
        <v>No</v>
      </c>
    </row>
    <row r="798" spans="1:15" x14ac:dyDescent="0.25">
      <c r="A798">
        <v>30</v>
      </c>
      <c r="B798" t="s">
        <v>17</v>
      </c>
      <c r="C798" t="s">
        <v>15</v>
      </c>
      <c r="D798" t="s">
        <v>16</v>
      </c>
      <c r="E798">
        <v>45.3</v>
      </c>
      <c r="F798">
        <v>578</v>
      </c>
      <c r="G798">
        <v>121</v>
      </c>
      <c r="H798">
        <v>72</v>
      </c>
      <c r="I798">
        <v>40</v>
      </c>
      <c r="J798">
        <v>84</v>
      </c>
      <c r="K798">
        <v>100</v>
      </c>
      <c r="L798">
        <v>16</v>
      </c>
      <c r="M798">
        <v>97.9</v>
      </c>
      <c r="N798">
        <v>0.40855893541425398</v>
      </c>
      <c r="O798" s="28" t="str">
        <f t="shared" si="12"/>
        <v>Yes</v>
      </c>
    </row>
    <row r="799" spans="1:15" x14ac:dyDescent="0.25">
      <c r="A799">
        <v>85</v>
      </c>
      <c r="B799" t="s">
        <v>14</v>
      </c>
      <c r="C799" t="s">
        <v>20</v>
      </c>
      <c r="D799" t="s">
        <v>19</v>
      </c>
      <c r="E799">
        <v>19.399999999999999</v>
      </c>
      <c r="F799">
        <v>276</v>
      </c>
      <c r="G799">
        <v>157</v>
      </c>
      <c r="H799">
        <v>71</v>
      </c>
      <c r="I799">
        <v>86</v>
      </c>
      <c r="J799">
        <v>79</v>
      </c>
      <c r="K799">
        <v>94</v>
      </c>
      <c r="L799">
        <v>17</v>
      </c>
      <c r="M799">
        <v>98.2</v>
      </c>
      <c r="N799">
        <v>0.56894916318935196</v>
      </c>
      <c r="O799" s="28" t="str">
        <f t="shared" si="12"/>
        <v>Yes</v>
      </c>
    </row>
    <row r="800" spans="1:15" x14ac:dyDescent="0.25">
      <c r="A800">
        <v>89</v>
      </c>
      <c r="B800" t="s">
        <v>17</v>
      </c>
      <c r="C800" t="s">
        <v>18</v>
      </c>
      <c r="D800" t="s">
        <v>16</v>
      </c>
      <c r="E800">
        <v>89.2</v>
      </c>
      <c r="F800">
        <v>276</v>
      </c>
      <c r="G800">
        <v>147</v>
      </c>
      <c r="H800">
        <v>94</v>
      </c>
      <c r="I800">
        <v>83</v>
      </c>
      <c r="J800">
        <v>66</v>
      </c>
      <c r="K800">
        <v>100</v>
      </c>
      <c r="L800">
        <v>16</v>
      </c>
      <c r="M800">
        <v>96.8</v>
      </c>
      <c r="N800">
        <v>0.662895313914311</v>
      </c>
      <c r="O800" s="28" t="str">
        <f t="shared" si="12"/>
        <v>Yes</v>
      </c>
    </row>
    <row r="801" spans="1:15" x14ac:dyDescent="0.25">
      <c r="A801">
        <v>74</v>
      </c>
      <c r="B801" t="s">
        <v>17</v>
      </c>
      <c r="C801" t="s">
        <v>21</v>
      </c>
      <c r="D801" t="s">
        <v>16</v>
      </c>
      <c r="E801">
        <v>43.3</v>
      </c>
      <c r="F801">
        <v>786</v>
      </c>
      <c r="G801">
        <v>80</v>
      </c>
      <c r="H801">
        <v>50</v>
      </c>
      <c r="I801">
        <v>84</v>
      </c>
      <c r="J801">
        <v>80</v>
      </c>
      <c r="K801">
        <v>93</v>
      </c>
      <c r="L801">
        <v>22</v>
      </c>
      <c r="M801">
        <v>97</v>
      </c>
      <c r="N801">
        <v>0.18984351739986999</v>
      </c>
      <c r="O801" s="28" t="str">
        <f t="shared" si="12"/>
        <v>No</v>
      </c>
    </row>
    <row r="802" spans="1:15" x14ac:dyDescent="0.25">
      <c r="A802">
        <v>47</v>
      </c>
      <c r="B802" t="s">
        <v>17</v>
      </c>
      <c r="C802" t="s">
        <v>21</v>
      </c>
      <c r="D802" t="s">
        <v>19</v>
      </c>
      <c r="E802">
        <v>18.600000000000001</v>
      </c>
      <c r="F802">
        <v>276</v>
      </c>
      <c r="G802">
        <v>153</v>
      </c>
      <c r="H802">
        <v>71</v>
      </c>
      <c r="I802">
        <v>96</v>
      </c>
      <c r="J802">
        <v>77</v>
      </c>
      <c r="K802">
        <v>97</v>
      </c>
      <c r="L802">
        <v>16</v>
      </c>
      <c r="M802">
        <v>97.7</v>
      </c>
      <c r="N802">
        <v>0.39936501788718098</v>
      </c>
      <c r="O802" s="28" t="str">
        <f t="shared" si="12"/>
        <v>No</v>
      </c>
    </row>
    <row r="803" spans="1:15" x14ac:dyDescent="0.25">
      <c r="A803">
        <v>89</v>
      </c>
      <c r="B803" t="s">
        <v>14</v>
      </c>
      <c r="C803" t="s">
        <v>20</v>
      </c>
      <c r="D803" t="s">
        <v>16</v>
      </c>
      <c r="E803">
        <v>71.8</v>
      </c>
      <c r="F803">
        <v>786</v>
      </c>
      <c r="G803">
        <v>157</v>
      </c>
      <c r="H803">
        <v>90</v>
      </c>
      <c r="I803">
        <v>41</v>
      </c>
      <c r="J803">
        <v>57</v>
      </c>
      <c r="K803">
        <v>99</v>
      </c>
      <c r="L803">
        <v>18</v>
      </c>
      <c r="M803">
        <v>97.7</v>
      </c>
      <c r="N803">
        <v>0.25331480945503398</v>
      </c>
      <c r="O803" s="28" t="str">
        <f t="shared" si="12"/>
        <v>No</v>
      </c>
    </row>
    <row r="804" spans="1:15" x14ac:dyDescent="0.25">
      <c r="A804">
        <v>75</v>
      </c>
      <c r="B804" t="s">
        <v>14</v>
      </c>
      <c r="C804" t="s">
        <v>15</v>
      </c>
      <c r="D804" t="s">
        <v>19</v>
      </c>
      <c r="E804">
        <v>18.5</v>
      </c>
      <c r="F804">
        <v>786</v>
      </c>
      <c r="G804">
        <v>97</v>
      </c>
      <c r="H804">
        <v>61</v>
      </c>
      <c r="I804">
        <v>88</v>
      </c>
      <c r="J804">
        <v>76</v>
      </c>
      <c r="K804">
        <v>97</v>
      </c>
      <c r="L804">
        <v>15</v>
      </c>
      <c r="M804">
        <v>98.2</v>
      </c>
      <c r="N804">
        <v>0.31751055392821997</v>
      </c>
      <c r="O804" s="28" t="str">
        <f t="shared" si="12"/>
        <v>No</v>
      </c>
    </row>
    <row r="805" spans="1:15" x14ac:dyDescent="0.25">
      <c r="A805">
        <v>22</v>
      </c>
      <c r="B805" t="s">
        <v>17</v>
      </c>
      <c r="C805" t="s">
        <v>21</v>
      </c>
      <c r="D805" t="s">
        <v>16</v>
      </c>
      <c r="E805">
        <v>50.8</v>
      </c>
      <c r="F805">
        <v>789</v>
      </c>
      <c r="G805">
        <v>173</v>
      </c>
      <c r="H805">
        <v>84</v>
      </c>
      <c r="I805">
        <v>47</v>
      </c>
      <c r="J805">
        <v>65</v>
      </c>
      <c r="K805">
        <v>96</v>
      </c>
      <c r="L805">
        <v>18</v>
      </c>
      <c r="M805">
        <v>97.5</v>
      </c>
      <c r="N805">
        <v>0.21365795303557</v>
      </c>
      <c r="O805" s="28" t="str">
        <f t="shared" si="12"/>
        <v>No</v>
      </c>
    </row>
    <row r="806" spans="1:15" x14ac:dyDescent="0.25">
      <c r="A806">
        <v>34</v>
      </c>
      <c r="B806" t="s">
        <v>17</v>
      </c>
      <c r="C806" t="s">
        <v>20</v>
      </c>
      <c r="D806" t="s">
        <v>19</v>
      </c>
      <c r="E806">
        <v>144.9</v>
      </c>
      <c r="F806">
        <v>780</v>
      </c>
      <c r="G806">
        <v>135</v>
      </c>
      <c r="H806">
        <v>74</v>
      </c>
      <c r="I806">
        <v>72</v>
      </c>
      <c r="J806">
        <v>82</v>
      </c>
      <c r="K806">
        <v>97</v>
      </c>
      <c r="L806">
        <v>16</v>
      </c>
      <c r="M806">
        <v>97.9</v>
      </c>
      <c r="N806">
        <v>0.229424458355279</v>
      </c>
      <c r="O806" s="28" t="str">
        <f t="shared" si="12"/>
        <v>No</v>
      </c>
    </row>
    <row r="807" spans="1:15" x14ac:dyDescent="0.25">
      <c r="A807">
        <v>71</v>
      </c>
      <c r="B807" t="s">
        <v>14</v>
      </c>
      <c r="C807" t="s">
        <v>20</v>
      </c>
      <c r="D807" t="s">
        <v>16</v>
      </c>
      <c r="E807">
        <v>64.2</v>
      </c>
      <c r="F807">
        <v>780</v>
      </c>
      <c r="G807">
        <v>130</v>
      </c>
      <c r="H807">
        <v>89</v>
      </c>
      <c r="I807">
        <v>51</v>
      </c>
      <c r="J807">
        <v>68</v>
      </c>
      <c r="K807">
        <v>100</v>
      </c>
      <c r="L807">
        <v>18</v>
      </c>
      <c r="M807">
        <v>97</v>
      </c>
      <c r="N807">
        <v>0.24899794887353199</v>
      </c>
      <c r="O807" s="28" t="str">
        <f t="shared" si="12"/>
        <v>No</v>
      </c>
    </row>
    <row r="808" spans="1:15" x14ac:dyDescent="0.25">
      <c r="A808">
        <v>58</v>
      </c>
      <c r="B808" t="s">
        <v>14</v>
      </c>
      <c r="C808" t="s">
        <v>22</v>
      </c>
      <c r="D808" t="s">
        <v>19</v>
      </c>
      <c r="E808">
        <v>1.2</v>
      </c>
      <c r="F808">
        <v>787</v>
      </c>
      <c r="G808">
        <v>178</v>
      </c>
      <c r="H808">
        <v>92</v>
      </c>
      <c r="I808">
        <v>68</v>
      </c>
      <c r="J808">
        <v>92</v>
      </c>
      <c r="K808">
        <v>96</v>
      </c>
      <c r="L808">
        <v>18</v>
      </c>
      <c r="M808">
        <v>99</v>
      </c>
      <c r="N808">
        <v>0.40981249577298101</v>
      </c>
      <c r="O808" s="28" t="str">
        <f t="shared" si="12"/>
        <v>Yes</v>
      </c>
    </row>
    <row r="809" spans="1:15" x14ac:dyDescent="0.25">
      <c r="A809">
        <v>80</v>
      </c>
      <c r="B809" t="s">
        <v>14</v>
      </c>
      <c r="C809" t="s">
        <v>18</v>
      </c>
      <c r="D809" t="s">
        <v>16</v>
      </c>
      <c r="E809">
        <v>105.6</v>
      </c>
      <c r="F809">
        <v>786</v>
      </c>
      <c r="G809">
        <v>116</v>
      </c>
      <c r="H809">
        <v>63</v>
      </c>
      <c r="I809">
        <v>105</v>
      </c>
      <c r="J809">
        <v>69</v>
      </c>
      <c r="K809">
        <v>100</v>
      </c>
      <c r="L809">
        <v>16</v>
      </c>
      <c r="M809">
        <v>97.5</v>
      </c>
      <c r="N809">
        <v>0.51152318217992998</v>
      </c>
      <c r="O809" s="28" t="str">
        <f t="shared" si="12"/>
        <v>Yes</v>
      </c>
    </row>
    <row r="810" spans="1:15" x14ac:dyDescent="0.25">
      <c r="A810">
        <v>26</v>
      </c>
      <c r="B810" t="s">
        <v>14</v>
      </c>
      <c r="C810" t="s">
        <v>15</v>
      </c>
      <c r="D810" t="s">
        <v>19</v>
      </c>
      <c r="E810">
        <v>3.8</v>
      </c>
      <c r="F810">
        <v>276</v>
      </c>
      <c r="G810">
        <v>116</v>
      </c>
      <c r="H810">
        <v>63</v>
      </c>
      <c r="I810">
        <v>62</v>
      </c>
      <c r="J810">
        <v>103</v>
      </c>
      <c r="K810">
        <v>97</v>
      </c>
      <c r="L810">
        <v>14</v>
      </c>
      <c r="M810">
        <v>99</v>
      </c>
      <c r="N810">
        <v>0.61976365837179703</v>
      </c>
      <c r="O810" s="28" t="str">
        <f t="shared" si="12"/>
        <v>Yes</v>
      </c>
    </row>
    <row r="811" spans="1:15" x14ac:dyDescent="0.25">
      <c r="A811">
        <v>74</v>
      </c>
      <c r="B811" t="s">
        <v>14</v>
      </c>
      <c r="C811" t="s">
        <v>18</v>
      </c>
      <c r="D811" t="s">
        <v>16</v>
      </c>
      <c r="E811">
        <v>56.2</v>
      </c>
      <c r="F811">
        <v>780</v>
      </c>
      <c r="G811">
        <v>128</v>
      </c>
      <c r="H811">
        <v>78</v>
      </c>
      <c r="I811">
        <v>84</v>
      </c>
      <c r="J811">
        <v>78</v>
      </c>
      <c r="K811">
        <v>96</v>
      </c>
      <c r="L811">
        <v>14</v>
      </c>
      <c r="M811">
        <v>98.1</v>
      </c>
      <c r="N811">
        <v>0.559880752833397</v>
      </c>
      <c r="O811" s="28" t="str">
        <f t="shared" si="12"/>
        <v>Yes</v>
      </c>
    </row>
    <row r="812" spans="1:15" x14ac:dyDescent="0.25">
      <c r="A812">
        <v>85</v>
      </c>
      <c r="B812" t="s">
        <v>14</v>
      </c>
      <c r="C812" t="s">
        <v>20</v>
      </c>
      <c r="D812" t="s">
        <v>19</v>
      </c>
      <c r="E812">
        <v>23.2</v>
      </c>
      <c r="F812">
        <v>428</v>
      </c>
      <c r="G812">
        <v>109</v>
      </c>
      <c r="H812">
        <v>78</v>
      </c>
      <c r="I812">
        <v>92</v>
      </c>
      <c r="J812">
        <v>80</v>
      </c>
      <c r="K812">
        <v>96</v>
      </c>
      <c r="L812">
        <v>18</v>
      </c>
      <c r="M812">
        <v>98.2</v>
      </c>
      <c r="N812">
        <v>0.52008805575474304</v>
      </c>
      <c r="O812" s="28" t="str">
        <f t="shared" si="12"/>
        <v>Yes</v>
      </c>
    </row>
    <row r="813" spans="1:15" x14ac:dyDescent="0.25">
      <c r="A813">
        <v>87</v>
      </c>
      <c r="B813" t="s">
        <v>14</v>
      </c>
      <c r="C813" t="s">
        <v>18</v>
      </c>
      <c r="D813" t="s">
        <v>19</v>
      </c>
      <c r="E813">
        <v>5.2</v>
      </c>
      <c r="F813">
        <v>276</v>
      </c>
      <c r="G813">
        <v>118</v>
      </c>
      <c r="H813">
        <v>76</v>
      </c>
      <c r="I813">
        <v>72</v>
      </c>
      <c r="J813">
        <v>60</v>
      </c>
      <c r="K813">
        <v>100</v>
      </c>
      <c r="L813">
        <v>22</v>
      </c>
      <c r="M813">
        <v>97.9</v>
      </c>
      <c r="N813">
        <v>0.74963617387738501</v>
      </c>
      <c r="O813" s="28" t="str">
        <f t="shared" si="12"/>
        <v>Yes</v>
      </c>
    </row>
    <row r="814" spans="1:15" x14ac:dyDescent="0.25">
      <c r="A814">
        <v>46</v>
      </c>
      <c r="B814" t="s">
        <v>14</v>
      </c>
      <c r="C814" t="s">
        <v>18</v>
      </c>
      <c r="D814" t="s">
        <v>16</v>
      </c>
      <c r="E814">
        <v>73.400000000000006</v>
      </c>
      <c r="F814">
        <v>786</v>
      </c>
      <c r="G814">
        <v>132</v>
      </c>
      <c r="H814">
        <v>99</v>
      </c>
      <c r="I814">
        <v>65</v>
      </c>
      <c r="J814">
        <v>103</v>
      </c>
      <c r="K814">
        <v>95</v>
      </c>
      <c r="L814">
        <v>22</v>
      </c>
      <c r="M814">
        <v>97</v>
      </c>
      <c r="N814">
        <v>0.33803558914744403</v>
      </c>
      <c r="O814" s="28" t="str">
        <f t="shared" si="12"/>
        <v>No</v>
      </c>
    </row>
    <row r="815" spans="1:15" x14ac:dyDescent="0.25">
      <c r="A815">
        <v>85</v>
      </c>
      <c r="B815" t="s">
        <v>14</v>
      </c>
      <c r="C815" t="s">
        <v>18</v>
      </c>
      <c r="D815" t="s">
        <v>19</v>
      </c>
      <c r="E815">
        <v>43.2</v>
      </c>
      <c r="F815">
        <v>428</v>
      </c>
      <c r="G815">
        <v>120</v>
      </c>
      <c r="H815">
        <v>71</v>
      </c>
      <c r="I815">
        <v>41</v>
      </c>
      <c r="J815">
        <v>80</v>
      </c>
      <c r="K815">
        <v>97</v>
      </c>
      <c r="L815">
        <v>19</v>
      </c>
      <c r="M815">
        <v>98.4</v>
      </c>
      <c r="N815">
        <v>0.77835069758626296</v>
      </c>
      <c r="O815" s="28" t="str">
        <f t="shared" si="12"/>
        <v>Yes</v>
      </c>
    </row>
    <row r="816" spans="1:15" x14ac:dyDescent="0.25">
      <c r="A816">
        <v>55</v>
      </c>
      <c r="B816" t="s">
        <v>14</v>
      </c>
      <c r="C816" t="s">
        <v>22</v>
      </c>
      <c r="D816" t="s">
        <v>19</v>
      </c>
      <c r="E816">
        <v>49.9</v>
      </c>
      <c r="F816">
        <v>789</v>
      </c>
      <c r="G816">
        <v>133</v>
      </c>
      <c r="H816">
        <v>87</v>
      </c>
      <c r="I816">
        <v>110</v>
      </c>
      <c r="J816">
        <v>102</v>
      </c>
      <c r="K816">
        <v>95</v>
      </c>
      <c r="L816">
        <v>18</v>
      </c>
      <c r="M816">
        <v>97.5</v>
      </c>
      <c r="N816">
        <v>0.258411111205262</v>
      </c>
      <c r="O816" s="28" t="str">
        <f t="shared" si="12"/>
        <v>No</v>
      </c>
    </row>
    <row r="817" spans="1:15" x14ac:dyDescent="0.25">
      <c r="A817">
        <v>89</v>
      </c>
      <c r="B817" t="s">
        <v>14</v>
      </c>
      <c r="C817" t="s">
        <v>20</v>
      </c>
      <c r="D817" t="s">
        <v>19</v>
      </c>
      <c r="E817">
        <v>21.2</v>
      </c>
      <c r="F817">
        <v>599</v>
      </c>
      <c r="G817">
        <v>134</v>
      </c>
      <c r="H817">
        <v>65</v>
      </c>
      <c r="I817">
        <v>46</v>
      </c>
      <c r="J817">
        <v>95</v>
      </c>
      <c r="K817">
        <v>100</v>
      </c>
      <c r="L817">
        <v>18</v>
      </c>
      <c r="M817">
        <v>97.3</v>
      </c>
      <c r="N817">
        <v>0.63134365011044302</v>
      </c>
      <c r="O817" s="28" t="str">
        <f t="shared" si="12"/>
        <v>Yes</v>
      </c>
    </row>
    <row r="818" spans="1:15" x14ac:dyDescent="0.25">
      <c r="A818">
        <v>87</v>
      </c>
      <c r="B818" t="s">
        <v>14</v>
      </c>
      <c r="C818" t="s">
        <v>18</v>
      </c>
      <c r="D818" t="s">
        <v>16</v>
      </c>
      <c r="E818">
        <v>15.8</v>
      </c>
      <c r="F818">
        <v>786</v>
      </c>
      <c r="G818">
        <v>123</v>
      </c>
      <c r="H818">
        <v>61</v>
      </c>
      <c r="I818">
        <v>44</v>
      </c>
      <c r="J818">
        <v>68</v>
      </c>
      <c r="K818">
        <v>100</v>
      </c>
      <c r="L818">
        <v>18</v>
      </c>
      <c r="M818">
        <v>97.5</v>
      </c>
      <c r="N818">
        <v>0.54808627401350896</v>
      </c>
      <c r="O818" s="28" t="str">
        <f t="shared" si="12"/>
        <v>Yes</v>
      </c>
    </row>
    <row r="819" spans="1:15" x14ac:dyDescent="0.25">
      <c r="A819">
        <v>85</v>
      </c>
      <c r="B819" t="s">
        <v>14</v>
      </c>
      <c r="C819" t="s">
        <v>20</v>
      </c>
      <c r="D819" t="s">
        <v>16</v>
      </c>
      <c r="E819">
        <v>118.5</v>
      </c>
      <c r="F819">
        <v>780</v>
      </c>
      <c r="G819">
        <v>124</v>
      </c>
      <c r="H819">
        <v>85</v>
      </c>
      <c r="I819">
        <v>80</v>
      </c>
      <c r="J819">
        <v>72</v>
      </c>
      <c r="K819">
        <v>97</v>
      </c>
      <c r="L819">
        <v>16</v>
      </c>
      <c r="M819">
        <v>97.5</v>
      </c>
      <c r="N819">
        <v>0.27243960279010898</v>
      </c>
      <c r="O819" s="28" t="str">
        <f t="shared" si="12"/>
        <v>No</v>
      </c>
    </row>
    <row r="820" spans="1:15" x14ac:dyDescent="0.25">
      <c r="A820">
        <v>88</v>
      </c>
      <c r="B820" t="s">
        <v>17</v>
      </c>
      <c r="C820" t="s">
        <v>18</v>
      </c>
      <c r="D820" t="s">
        <v>19</v>
      </c>
      <c r="E820">
        <v>73.400000000000006</v>
      </c>
      <c r="F820">
        <v>780</v>
      </c>
      <c r="G820">
        <v>158</v>
      </c>
      <c r="H820">
        <v>91</v>
      </c>
      <c r="I820">
        <v>51</v>
      </c>
      <c r="J820">
        <v>80</v>
      </c>
      <c r="K820">
        <v>96</v>
      </c>
      <c r="L820">
        <v>18</v>
      </c>
      <c r="M820">
        <v>97.2</v>
      </c>
      <c r="N820">
        <v>0.431044059157631</v>
      </c>
      <c r="O820" s="28" t="str">
        <f t="shared" si="12"/>
        <v>Yes</v>
      </c>
    </row>
    <row r="821" spans="1:15" x14ac:dyDescent="0.25">
      <c r="A821">
        <v>86</v>
      </c>
      <c r="B821" t="s">
        <v>17</v>
      </c>
      <c r="C821" t="s">
        <v>18</v>
      </c>
      <c r="D821" t="s">
        <v>16</v>
      </c>
      <c r="E821">
        <v>111.2</v>
      </c>
      <c r="F821">
        <v>780</v>
      </c>
      <c r="G821">
        <v>191</v>
      </c>
      <c r="H821">
        <v>104</v>
      </c>
      <c r="I821">
        <v>93</v>
      </c>
      <c r="J821">
        <v>73</v>
      </c>
      <c r="K821">
        <v>93</v>
      </c>
      <c r="L821">
        <v>19</v>
      </c>
      <c r="M821">
        <v>97.7</v>
      </c>
      <c r="N821">
        <v>0.38899416759726302</v>
      </c>
      <c r="O821" s="28" t="str">
        <f t="shared" si="12"/>
        <v>No</v>
      </c>
    </row>
    <row r="822" spans="1:15" x14ac:dyDescent="0.25">
      <c r="A822">
        <v>60</v>
      </c>
      <c r="B822" t="s">
        <v>14</v>
      </c>
      <c r="C822" t="s">
        <v>20</v>
      </c>
      <c r="D822" t="s">
        <v>16</v>
      </c>
      <c r="E822">
        <v>21.3</v>
      </c>
      <c r="F822">
        <v>789</v>
      </c>
      <c r="G822">
        <v>124</v>
      </c>
      <c r="H822">
        <v>79</v>
      </c>
      <c r="I822">
        <v>53</v>
      </c>
      <c r="J822">
        <v>82</v>
      </c>
      <c r="K822">
        <v>93</v>
      </c>
      <c r="L822">
        <v>22</v>
      </c>
      <c r="M822">
        <v>99</v>
      </c>
      <c r="N822">
        <v>0.33000965097457802</v>
      </c>
      <c r="O822" s="28" t="str">
        <f t="shared" si="12"/>
        <v>No</v>
      </c>
    </row>
    <row r="823" spans="1:15" x14ac:dyDescent="0.25">
      <c r="A823">
        <v>89</v>
      </c>
      <c r="B823" t="s">
        <v>14</v>
      </c>
      <c r="C823" t="s">
        <v>20</v>
      </c>
      <c r="D823" t="s">
        <v>19</v>
      </c>
      <c r="E823">
        <v>166.1</v>
      </c>
      <c r="F823">
        <v>276</v>
      </c>
      <c r="G823">
        <v>141</v>
      </c>
      <c r="H823">
        <v>71</v>
      </c>
      <c r="I823">
        <v>75</v>
      </c>
      <c r="J823">
        <v>96</v>
      </c>
      <c r="K823">
        <v>97</v>
      </c>
      <c r="L823">
        <v>12</v>
      </c>
      <c r="M823">
        <v>99</v>
      </c>
      <c r="N823">
        <v>0.64786992630737505</v>
      </c>
      <c r="O823" s="28" t="str">
        <f t="shared" si="12"/>
        <v>Yes</v>
      </c>
    </row>
    <row r="824" spans="1:15" x14ac:dyDescent="0.25">
      <c r="A824">
        <v>89</v>
      </c>
      <c r="B824" t="s">
        <v>14</v>
      </c>
      <c r="C824" t="s">
        <v>18</v>
      </c>
      <c r="D824" t="s">
        <v>16</v>
      </c>
      <c r="E824">
        <v>88</v>
      </c>
      <c r="F824">
        <v>276</v>
      </c>
      <c r="G824">
        <v>138</v>
      </c>
      <c r="H824">
        <v>74</v>
      </c>
      <c r="I824">
        <v>71</v>
      </c>
      <c r="J824">
        <v>99</v>
      </c>
      <c r="K824">
        <v>92</v>
      </c>
      <c r="L824">
        <v>23</v>
      </c>
      <c r="M824">
        <v>98.6</v>
      </c>
      <c r="N824">
        <v>0.76433646489475704</v>
      </c>
      <c r="O824" s="28" t="str">
        <f t="shared" si="12"/>
        <v>Yes</v>
      </c>
    </row>
    <row r="825" spans="1:15" x14ac:dyDescent="0.25">
      <c r="A825">
        <v>48</v>
      </c>
      <c r="B825" t="s">
        <v>14</v>
      </c>
      <c r="C825" t="s">
        <v>18</v>
      </c>
      <c r="D825" t="s">
        <v>19</v>
      </c>
      <c r="E825">
        <v>13.3</v>
      </c>
      <c r="F825">
        <v>780</v>
      </c>
      <c r="G825">
        <v>144</v>
      </c>
      <c r="H825">
        <v>87</v>
      </c>
      <c r="I825">
        <v>52</v>
      </c>
      <c r="J825">
        <v>67</v>
      </c>
      <c r="K825">
        <v>97</v>
      </c>
      <c r="L825">
        <v>18</v>
      </c>
      <c r="M825">
        <v>98.2</v>
      </c>
      <c r="N825">
        <v>0.50397328550408804</v>
      </c>
      <c r="O825" s="28" t="str">
        <f t="shared" si="12"/>
        <v>Yes</v>
      </c>
    </row>
    <row r="826" spans="1:15" x14ac:dyDescent="0.25">
      <c r="A826">
        <v>89</v>
      </c>
      <c r="B826" t="s">
        <v>17</v>
      </c>
      <c r="C826" t="s">
        <v>20</v>
      </c>
      <c r="D826" t="s">
        <v>19</v>
      </c>
      <c r="E826">
        <v>79.8</v>
      </c>
      <c r="F826">
        <v>780</v>
      </c>
      <c r="G826">
        <v>203</v>
      </c>
      <c r="H826">
        <v>100</v>
      </c>
      <c r="I826">
        <v>116</v>
      </c>
      <c r="J826">
        <v>75</v>
      </c>
      <c r="K826">
        <v>99</v>
      </c>
      <c r="L826">
        <v>19</v>
      </c>
      <c r="M826">
        <v>98.1</v>
      </c>
      <c r="N826">
        <v>0.22331816092475901</v>
      </c>
      <c r="O826" s="28" t="str">
        <f t="shared" si="12"/>
        <v>No</v>
      </c>
    </row>
    <row r="827" spans="1:15" x14ac:dyDescent="0.25">
      <c r="A827">
        <v>89</v>
      </c>
      <c r="B827" t="s">
        <v>17</v>
      </c>
      <c r="C827" t="s">
        <v>20</v>
      </c>
      <c r="D827" t="s">
        <v>19</v>
      </c>
      <c r="E827">
        <v>89.9</v>
      </c>
      <c r="F827">
        <v>780</v>
      </c>
      <c r="G827">
        <v>164</v>
      </c>
      <c r="H827">
        <v>97</v>
      </c>
      <c r="I827">
        <v>79</v>
      </c>
      <c r="J827">
        <v>84</v>
      </c>
      <c r="K827">
        <v>97</v>
      </c>
      <c r="L827">
        <v>16</v>
      </c>
      <c r="M827">
        <v>97.5</v>
      </c>
      <c r="N827">
        <v>0.22536339088239499</v>
      </c>
      <c r="O827" s="28" t="str">
        <f t="shared" si="12"/>
        <v>No</v>
      </c>
    </row>
    <row r="828" spans="1:15" x14ac:dyDescent="0.25">
      <c r="A828">
        <v>89</v>
      </c>
      <c r="B828" t="s">
        <v>17</v>
      </c>
      <c r="C828" t="s">
        <v>20</v>
      </c>
      <c r="D828" t="s">
        <v>16</v>
      </c>
      <c r="E828">
        <v>115.7</v>
      </c>
      <c r="F828">
        <v>780</v>
      </c>
      <c r="G828">
        <v>158</v>
      </c>
      <c r="H828">
        <v>63</v>
      </c>
      <c r="I828">
        <v>98</v>
      </c>
      <c r="J828">
        <v>95</v>
      </c>
      <c r="K828">
        <v>99</v>
      </c>
      <c r="L828">
        <v>15</v>
      </c>
      <c r="M828">
        <v>97</v>
      </c>
      <c r="N828">
        <v>0.26619334662933097</v>
      </c>
      <c r="O828" s="28" t="str">
        <f t="shared" si="12"/>
        <v>No</v>
      </c>
    </row>
    <row r="829" spans="1:15" x14ac:dyDescent="0.25">
      <c r="A829">
        <v>89</v>
      </c>
      <c r="B829" t="s">
        <v>17</v>
      </c>
      <c r="C829" t="s">
        <v>20</v>
      </c>
      <c r="D829" t="s">
        <v>16</v>
      </c>
      <c r="E829">
        <v>82.3</v>
      </c>
      <c r="F829">
        <v>276</v>
      </c>
      <c r="G829">
        <v>186</v>
      </c>
      <c r="H829">
        <v>79</v>
      </c>
      <c r="I829">
        <v>83</v>
      </c>
      <c r="J829">
        <v>99</v>
      </c>
      <c r="K829">
        <v>96</v>
      </c>
      <c r="L829">
        <v>18</v>
      </c>
      <c r="M829">
        <v>97.5</v>
      </c>
      <c r="N829">
        <v>0.46246241110563402</v>
      </c>
      <c r="O829" s="28" t="str">
        <f t="shared" si="12"/>
        <v>Yes</v>
      </c>
    </row>
    <row r="830" spans="1:15" x14ac:dyDescent="0.25">
      <c r="A830">
        <v>79</v>
      </c>
      <c r="B830" t="s">
        <v>17</v>
      </c>
      <c r="C830" t="s">
        <v>21</v>
      </c>
      <c r="D830" t="s">
        <v>19</v>
      </c>
      <c r="E830">
        <v>41.9</v>
      </c>
      <c r="F830">
        <v>780</v>
      </c>
      <c r="G830">
        <v>142</v>
      </c>
      <c r="H830">
        <v>85</v>
      </c>
      <c r="I830">
        <v>45</v>
      </c>
      <c r="J830">
        <v>70</v>
      </c>
      <c r="K830">
        <v>95</v>
      </c>
      <c r="L830">
        <v>17</v>
      </c>
      <c r="M830">
        <v>98.1</v>
      </c>
      <c r="N830">
        <v>0.228808841258797</v>
      </c>
      <c r="O830" s="28" t="str">
        <f t="shared" si="12"/>
        <v>No</v>
      </c>
    </row>
    <row r="831" spans="1:15" x14ac:dyDescent="0.25">
      <c r="A831">
        <v>50</v>
      </c>
      <c r="B831" t="s">
        <v>17</v>
      </c>
      <c r="C831" t="s">
        <v>22</v>
      </c>
      <c r="D831" t="s">
        <v>19</v>
      </c>
      <c r="E831">
        <v>21.2</v>
      </c>
      <c r="F831">
        <v>789</v>
      </c>
      <c r="G831">
        <v>168</v>
      </c>
      <c r="H831">
        <v>85</v>
      </c>
      <c r="I831">
        <v>72</v>
      </c>
      <c r="J831">
        <v>91</v>
      </c>
      <c r="K831">
        <v>98</v>
      </c>
      <c r="L831">
        <v>20</v>
      </c>
      <c r="M831">
        <v>97.7</v>
      </c>
      <c r="N831">
        <v>0.23700399953024001</v>
      </c>
      <c r="O831" s="28" t="str">
        <f t="shared" si="12"/>
        <v>No</v>
      </c>
    </row>
    <row r="832" spans="1:15" x14ac:dyDescent="0.25">
      <c r="A832">
        <v>89</v>
      </c>
      <c r="B832" t="s">
        <v>14</v>
      </c>
      <c r="C832" t="s">
        <v>18</v>
      </c>
      <c r="D832" t="s">
        <v>19</v>
      </c>
      <c r="E832">
        <v>20.100000000000001</v>
      </c>
      <c r="F832">
        <v>276</v>
      </c>
      <c r="G832">
        <v>120</v>
      </c>
      <c r="H832">
        <v>60</v>
      </c>
      <c r="I832">
        <v>39</v>
      </c>
      <c r="J832">
        <v>81</v>
      </c>
      <c r="K832">
        <v>95</v>
      </c>
      <c r="L832">
        <v>12</v>
      </c>
      <c r="M832">
        <v>98.4</v>
      </c>
      <c r="N832">
        <v>0.81558786702604602</v>
      </c>
      <c r="O832" s="28" t="str">
        <f t="shared" si="12"/>
        <v>Yes</v>
      </c>
    </row>
    <row r="833" spans="1:15" x14ac:dyDescent="0.25">
      <c r="A833">
        <v>71</v>
      </c>
      <c r="B833" t="s">
        <v>14</v>
      </c>
      <c r="C833" t="s">
        <v>20</v>
      </c>
      <c r="D833" t="s">
        <v>16</v>
      </c>
      <c r="E833">
        <v>53.7</v>
      </c>
      <c r="F833">
        <v>577</v>
      </c>
      <c r="G833">
        <v>131</v>
      </c>
      <c r="H833">
        <v>69</v>
      </c>
      <c r="I833">
        <v>53</v>
      </c>
      <c r="J833">
        <v>77</v>
      </c>
      <c r="K833">
        <v>95</v>
      </c>
      <c r="L833">
        <v>18</v>
      </c>
      <c r="M833">
        <v>97.3</v>
      </c>
      <c r="N833">
        <v>0.75666918281075701</v>
      </c>
      <c r="O833" s="28" t="str">
        <f t="shared" si="12"/>
        <v>Yes</v>
      </c>
    </row>
    <row r="834" spans="1:15" x14ac:dyDescent="0.25">
      <c r="A834">
        <v>78</v>
      </c>
      <c r="B834" t="s">
        <v>17</v>
      </c>
      <c r="C834" t="s">
        <v>18</v>
      </c>
      <c r="D834" t="s">
        <v>16</v>
      </c>
      <c r="E834">
        <v>135.1</v>
      </c>
      <c r="F834">
        <v>276</v>
      </c>
      <c r="G834">
        <v>130</v>
      </c>
      <c r="H834">
        <v>47</v>
      </c>
      <c r="I834">
        <v>56</v>
      </c>
      <c r="J834">
        <v>56</v>
      </c>
      <c r="K834">
        <v>94</v>
      </c>
      <c r="L834">
        <v>15</v>
      </c>
      <c r="M834">
        <v>99.1</v>
      </c>
      <c r="N834">
        <v>0.79557863784393401</v>
      </c>
      <c r="O834" s="28" t="str">
        <f t="shared" si="12"/>
        <v>Yes</v>
      </c>
    </row>
    <row r="835" spans="1:15" x14ac:dyDescent="0.25">
      <c r="A835">
        <v>89</v>
      </c>
      <c r="B835" t="s">
        <v>17</v>
      </c>
      <c r="C835" t="s">
        <v>18</v>
      </c>
      <c r="D835" t="s">
        <v>16</v>
      </c>
      <c r="E835">
        <v>88.9</v>
      </c>
      <c r="F835">
        <v>780</v>
      </c>
      <c r="G835">
        <v>158</v>
      </c>
      <c r="H835">
        <v>73</v>
      </c>
      <c r="I835">
        <v>88</v>
      </c>
      <c r="J835">
        <v>83</v>
      </c>
      <c r="K835">
        <v>99</v>
      </c>
      <c r="L835">
        <v>16</v>
      </c>
      <c r="M835">
        <v>97.5</v>
      </c>
      <c r="N835">
        <v>0.49764622017232102</v>
      </c>
      <c r="O835" s="28" t="str">
        <f t="shared" ref="O835:O893" si="13">IF(N835&gt;=$P$1,"Yes","No")</f>
        <v>Yes</v>
      </c>
    </row>
    <row r="836" spans="1:15" x14ac:dyDescent="0.25">
      <c r="A836">
        <v>40</v>
      </c>
      <c r="B836" t="s">
        <v>14</v>
      </c>
      <c r="C836" t="s">
        <v>22</v>
      </c>
      <c r="D836" t="s">
        <v>16</v>
      </c>
      <c r="E836">
        <v>60</v>
      </c>
      <c r="F836">
        <v>558</v>
      </c>
      <c r="G836">
        <v>131</v>
      </c>
      <c r="H836">
        <v>57</v>
      </c>
      <c r="I836">
        <v>79</v>
      </c>
      <c r="J836">
        <v>55</v>
      </c>
      <c r="K836">
        <v>94</v>
      </c>
      <c r="L836">
        <v>18</v>
      </c>
      <c r="M836">
        <v>97.7</v>
      </c>
      <c r="N836">
        <v>0.72502140742945198</v>
      </c>
      <c r="O836" s="28" t="str">
        <f t="shared" si="13"/>
        <v>Yes</v>
      </c>
    </row>
    <row r="837" spans="1:15" x14ac:dyDescent="0.25">
      <c r="A837">
        <v>89</v>
      </c>
      <c r="B837" t="s">
        <v>17</v>
      </c>
      <c r="C837" t="s">
        <v>20</v>
      </c>
      <c r="D837" t="s">
        <v>19</v>
      </c>
      <c r="E837">
        <v>29.8</v>
      </c>
      <c r="F837">
        <v>486</v>
      </c>
      <c r="G837">
        <v>148</v>
      </c>
      <c r="H837">
        <v>68</v>
      </c>
      <c r="I837">
        <v>57</v>
      </c>
      <c r="J837">
        <v>55</v>
      </c>
      <c r="K837">
        <v>96</v>
      </c>
      <c r="L837">
        <v>18</v>
      </c>
      <c r="M837">
        <v>96.8</v>
      </c>
      <c r="N837">
        <v>0.50925159323212199</v>
      </c>
      <c r="O837" s="28" t="str">
        <f t="shared" si="13"/>
        <v>Yes</v>
      </c>
    </row>
    <row r="838" spans="1:15" x14ac:dyDescent="0.25">
      <c r="A838">
        <v>85</v>
      </c>
      <c r="B838" t="s">
        <v>17</v>
      </c>
      <c r="C838" t="s">
        <v>20</v>
      </c>
      <c r="D838" t="s">
        <v>19</v>
      </c>
      <c r="E838">
        <v>20.399999999999999</v>
      </c>
      <c r="F838">
        <v>276</v>
      </c>
      <c r="G838">
        <v>152</v>
      </c>
      <c r="H838">
        <v>93</v>
      </c>
      <c r="I838">
        <v>71</v>
      </c>
      <c r="J838">
        <v>111</v>
      </c>
      <c r="K838">
        <v>96</v>
      </c>
      <c r="L838">
        <v>19</v>
      </c>
      <c r="M838">
        <v>96.8</v>
      </c>
      <c r="N838">
        <v>0.38224709279392599</v>
      </c>
      <c r="O838" s="28" t="str">
        <f t="shared" si="13"/>
        <v>No</v>
      </c>
    </row>
    <row r="839" spans="1:15" x14ac:dyDescent="0.25">
      <c r="A839">
        <v>89</v>
      </c>
      <c r="B839" t="s">
        <v>17</v>
      </c>
      <c r="C839" t="s">
        <v>18</v>
      </c>
      <c r="D839" t="s">
        <v>16</v>
      </c>
      <c r="E839">
        <v>112.4</v>
      </c>
      <c r="F839">
        <v>599</v>
      </c>
      <c r="G839">
        <v>156</v>
      </c>
      <c r="H839">
        <v>95</v>
      </c>
      <c r="I839">
        <v>38</v>
      </c>
      <c r="J839">
        <v>98</v>
      </c>
      <c r="K839">
        <v>93</v>
      </c>
      <c r="L839">
        <v>16</v>
      </c>
      <c r="M839">
        <v>99.1</v>
      </c>
      <c r="N839">
        <v>0.77504323520035701</v>
      </c>
      <c r="O839" s="28" t="str">
        <f t="shared" si="13"/>
        <v>Yes</v>
      </c>
    </row>
    <row r="840" spans="1:15" x14ac:dyDescent="0.25">
      <c r="A840">
        <v>72</v>
      </c>
      <c r="B840" t="s">
        <v>17</v>
      </c>
      <c r="C840" t="s">
        <v>20</v>
      </c>
      <c r="D840" t="s">
        <v>16</v>
      </c>
      <c r="E840">
        <v>56.7</v>
      </c>
      <c r="F840">
        <v>276</v>
      </c>
      <c r="G840">
        <v>130</v>
      </c>
      <c r="H840">
        <v>53</v>
      </c>
      <c r="I840">
        <v>65</v>
      </c>
      <c r="J840">
        <v>75</v>
      </c>
      <c r="K840">
        <v>96</v>
      </c>
      <c r="L840">
        <v>16</v>
      </c>
      <c r="M840">
        <v>99</v>
      </c>
      <c r="N840">
        <v>0.58131944469392405</v>
      </c>
      <c r="O840" s="28" t="str">
        <f t="shared" si="13"/>
        <v>Yes</v>
      </c>
    </row>
    <row r="841" spans="1:15" x14ac:dyDescent="0.25">
      <c r="A841">
        <v>83</v>
      </c>
      <c r="B841" t="s">
        <v>17</v>
      </c>
      <c r="C841" t="s">
        <v>18</v>
      </c>
      <c r="D841" t="s">
        <v>19</v>
      </c>
      <c r="E841">
        <v>5.9</v>
      </c>
      <c r="F841">
        <v>786</v>
      </c>
      <c r="G841">
        <v>132</v>
      </c>
      <c r="H841">
        <v>81</v>
      </c>
      <c r="I841">
        <v>60</v>
      </c>
      <c r="J841">
        <v>115</v>
      </c>
      <c r="K841">
        <v>97</v>
      </c>
      <c r="L841">
        <v>12</v>
      </c>
      <c r="M841">
        <v>97.2</v>
      </c>
      <c r="N841">
        <v>0.43627439269266</v>
      </c>
      <c r="O841" s="28" t="str">
        <f t="shared" si="13"/>
        <v>Yes</v>
      </c>
    </row>
    <row r="842" spans="1:15" x14ac:dyDescent="0.25">
      <c r="A842">
        <v>25</v>
      </c>
      <c r="B842" t="s">
        <v>14</v>
      </c>
      <c r="C842" t="s">
        <v>15</v>
      </c>
      <c r="D842" t="s">
        <v>16</v>
      </c>
      <c r="E842">
        <v>57.3</v>
      </c>
      <c r="F842">
        <v>276</v>
      </c>
      <c r="G842">
        <v>155</v>
      </c>
      <c r="H842">
        <v>86</v>
      </c>
      <c r="I842">
        <v>81</v>
      </c>
      <c r="J842">
        <v>91</v>
      </c>
      <c r="K842">
        <v>97</v>
      </c>
      <c r="L842">
        <v>16</v>
      </c>
      <c r="M842">
        <v>96.8</v>
      </c>
      <c r="N842">
        <v>0.44396543212202799</v>
      </c>
      <c r="O842" s="28" t="str">
        <f t="shared" si="13"/>
        <v>Yes</v>
      </c>
    </row>
    <row r="843" spans="1:15" x14ac:dyDescent="0.25">
      <c r="A843">
        <v>73</v>
      </c>
      <c r="B843" t="s">
        <v>17</v>
      </c>
      <c r="C843" t="s">
        <v>18</v>
      </c>
      <c r="D843" t="s">
        <v>16</v>
      </c>
      <c r="E843">
        <v>68.8</v>
      </c>
      <c r="F843">
        <v>780</v>
      </c>
      <c r="G843">
        <v>107</v>
      </c>
      <c r="H843">
        <v>42</v>
      </c>
      <c r="I843">
        <v>94</v>
      </c>
      <c r="J843">
        <v>91</v>
      </c>
      <c r="K843">
        <v>93</v>
      </c>
      <c r="L843">
        <v>18</v>
      </c>
      <c r="M843">
        <v>97.5</v>
      </c>
      <c r="N843">
        <v>0.51738896301616999</v>
      </c>
      <c r="O843" s="28" t="str">
        <f t="shared" si="13"/>
        <v>Yes</v>
      </c>
    </row>
    <row r="844" spans="1:15" x14ac:dyDescent="0.25">
      <c r="A844">
        <v>88</v>
      </c>
      <c r="B844" t="s">
        <v>17</v>
      </c>
      <c r="C844" t="s">
        <v>20</v>
      </c>
      <c r="D844" t="s">
        <v>19</v>
      </c>
      <c r="E844">
        <v>71.5</v>
      </c>
      <c r="F844">
        <v>780</v>
      </c>
      <c r="G844">
        <v>165</v>
      </c>
      <c r="H844">
        <v>61</v>
      </c>
      <c r="I844">
        <v>38</v>
      </c>
      <c r="J844">
        <v>78</v>
      </c>
      <c r="K844">
        <v>93</v>
      </c>
      <c r="L844">
        <v>20</v>
      </c>
      <c r="M844">
        <v>98.8</v>
      </c>
      <c r="N844">
        <v>0.31289865024006103</v>
      </c>
      <c r="O844" s="28" t="str">
        <f t="shared" si="13"/>
        <v>No</v>
      </c>
    </row>
    <row r="845" spans="1:15" x14ac:dyDescent="0.25">
      <c r="A845">
        <v>35</v>
      </c>
      <c r="B845" t="s">
        <v>14</v>
      </c>
      <c r="C845" t="s">
        <v>21</v>
      </c>
      <c r="D845" t="s">
        <v>19</v>
      </c>
      <c r="E845">
        <v>24.4</v>
      </c>
      <c r="F845">
        <v>786</v>
      </c>
      <c r="G845">
        <v>155</v>
      </c>
      <c r="H845">
        <v>100</v>
      </c>
      <c r="I845">
        <v>65</v>
      </c>
      <c r="J845">
        <v>86</v>
      </c>
      <c r="K845">
        <v>97</v>
      </c>
      <c r="L845">
        <v>20</v>
      </c>
      <c r="M845">
        <v>97.9</v>
      </c>
      <c r="N845">
        <v>0.183729489511987</v>
      </c>
      <c r="O845" s="28" t="str">
        <f t="shared" si="13"/>
        <v>No</v>
      </c>
    </row>
    <row r="846" spans="1:15" x14ac:dyDescent="0.25">
      <c r="A846">
        <v>85</v>
      </c>
      <c r="B846" t="s">
        <v>17</v>
      </c>
      <c r="C846" t="s">
        <v>20</v>
      </c>
      <c r="D846" t="s">
        <v>19</v>
      </c>
      <c r="E846">
        <v>66.5</v>
      </c>
      <c r="F846">
        <v>787</v>
      </c>
      <c r="G846">
        <v>150</v>
      </c>
      <c r="H846">
        <v>83</v>
      </c>
      <c r="I846">
        <v>80</v>
      </c>
      <c r="J846">
        <v>103</v>
      </c>
      <c r="K846">
        <v>92</v>
      </c>
      <c r="L846">
        <v>18</v>
      </c>
      <c r="M846">
        <v>97.7</v>
      </c>
      <c r="N846">
        <v>0.33821977516986601</v>
      </c>
      <c r="O846" s="28" t="str">
        <f t="shared" si="13"/>
        <v>No</v>
      </c>
    </row>
    <row r="847" spans="1:15" x14ac:dyDescent="0.25">
      <c r="A847">
        <v>86</v>
      </c>
      <c r="B847" t="s">
        <v>17</v>
      </c>
      <c r="C847" t="s">
        <v>20</v>
      </c>
      <c r="D847" t="s">
        <v>19</v>
      </c>
      <c r="E847">
        <v>22.4</v>
      </c>
      <c r="F847">
        <v>780</v>
      </c>
      <c r="G847">
        <v>99</v>
      </c>
      <c r="H847">
        <v>61</v>
      </c>
      <c r="I847">
        <v>46</v>
      </c>
      <c r="J847">
        <v>91</v>
      </c>
      <c r="K847">
        <v>95</v>
      </c>
      <c r="L847">
        <v>16</v>
      </c>
      <c r="M847">
        <v>96.3</v>
      </c>
      <c r="N847">
        <v>0.24359850517739101</v>
      </c>
      <c r="O847" s="28" t="str">
        <f t="shared" si="13"/>
        <v>No</v>
      </c>
    </row>
    <row r="848" spans="1:15" x14ac:dyDescent="0.25">
      <c r="A848">
        <v>46</v>
      </c>
      <c r="B848" t="s">
        <v>17</v>
      </c>
      <c r="C848" t="s">
        <v>22</v>
      </c>
      <c r="D848" t="s">
        <v>16</v>
      </c>
      <c r="E848">
        <v>62.6</v>
      </c>
      <c r="F848">
        <v>786</v>
      </c>
      <c r="G848">
        <v>146</v>
      </c>
      <c r="H848">
        <v>72</v>
      </c>
      <c r="I848">
        <v>77</v>
      </c>
      <c r="J848">
        <v>66</v>
      </c>
      <c r="K848">
        <v>95</v>
      </c>
      <c r="L848">
        <v>20</v>
      </c>
      <c r="M848">
        <v>97.2</v>
      </c>
      <c r="N848">
        <v>0.180948219002772</v>
      </c>
      <c r="O848" s="28" t="str">
        <f t="shared" si="13"/>
        <v>No</v>
      </c>
    </row>
    <row r="849" spans="1:15" x14ac:dyDescent="0.25">
      <c r="A849">
        <v>77</v>
      </c>
      <c r="B849" t="s">
        <v>17</v>
      </c>
      <c r="C849" t="s">
        <v>20</v>
      </c>
      <c r="D849" t="s">
        <v>19</v>
      </c>
      <c r="E849">
        <v>44.2</v>
      </c>
      <c r="F849">
        <v>786</v>
      </c>
      <c r="G849">
        <v>116</v>
      </c>
      <c r="H849">
        <v>86</v>
      </c>
      <c r="I849">
        <v>42</v>
      </c>
      <c r="J849">
        <v>109</v>
      </c>
      <c r="K849">
        <v>96</v>
      </c>
      <c r="L849">
        <v>15</v>
      </c>
      <c r="M849">
        <v>96.1</v>
      </c>
      <c r="N849">
        <v>0.187467527657421</v>
      </c>
      <c r="O849" s="28" t="str">
        <f t="shared" si="13"/>
        <v>No</v>
      </c>
    </row>
    <row r="850" spans="1:15" x14ac:dyDescent="0.25">
      <c r="A850">
        <v>89</v>
      </c>
      <c r="B850" t="s">
        <v>14</v>
      </c>
      <c r="C850" t="s">
        <v>20</v>
      </c>
      <c r="D850" t="s">
        <v>19</v>
      </c>
      <c r="E850">
        <v>96.5</v>
      </c>
      <c r="F850">
        <v>787</v>
      </c>
      <c r="G850">
        <v>101</v>
      </c>
      <c r="H850">
        <v>51</v>
      </c>
      <c r="I850">
        <v>48</v>
      </c>
      <c r="J850">
        <v>80</v>
      </c>
      <c r="K850">
        <v>94</v>
      </c>
      <c r="L850">
        <v>18</v>
      </c>
      <c r="M850">
        <v>97.5</v>
      </c>
      <c r="N850">
        <v>0.48602629744605302</v>
      </c>
      <c r="O850" s="28" t="str">
        <f t="shared" si="13"/>
        <v>Yes</v>
      </c>
    </row>
    <row r="851" spans="1:15" x14ac:dyDescent="0.25">
      <c r="A851">
        <v>89</v>
      </c>
      <c r="B851" t="s">
        <v>17</v>
      </c>
      <c r="C851" t="s">
        <v>18</v>
      </c>
      <c r="D851" t="s">
        <v>16</v>
      </c>
      <c r="E851">
        <v>69.400000000000006</v>
      </c>
      <c r="F851">
        <v>780</v>
      </c>
      <c r="G851">
        <v>118</v>
      </c>
      <c r="H851">
        <v>47</v>
      </c>
      <c r="I851">
        <v>54</v>
      </c>
      <c r="J851">
        <v>59</v>
      </c>
      <c r="K851">
        <v>97</v>
      </c>
      <c r="L851">
        <v>18</v>
      </c>
      <c r="M851">
        <v>96.8</v>
      </c>
      <c r="N851">
        <v>0.52070341871219505</v>
      </c>
      <c r="O851" s="28" t="str">
        <f t="shared" si="13"/>
        <v>Yes</v>
      </c>
    </row>
    <row r="852" spans="1:15" x14ac:dyDescent="0.25">
      <c r="A852">
        <v>72</v>
      </c>
      <c r="B852" t="s">
        <v>14</v>
      </c>
      <c r="C852" t="s">
        <v>15</v>
      </c>
      <c r="D852" t="s">
        <v>16</v>
      </c>
      <c r="E852">
        <v>25.2</v>
      </c>
      <c r="F852">
        <v>599</v>
      </c>
      <c r="G852">
        <v>137</v>
      </c>
      <c r="H852">
        <v>78</v>
      </c>
      <c r="I852">
        <v>60</v>
      </c>
      <c r="J852">
        <v>102</v>
      </c>
      <c r="K852">
        <v>93</v>
      </c>
      <c r="L852">
        <v>16</v>
      </c>
      <c r="M852">
        <v>97.7</v>
      </c>
      <c r="N852">
        <v>0.61829578282171205</v>
      </c>
      <c r="O852" s="28" t="str">
        <f t="shared" si="13"/>
        <v>Yes</v>
      </c>
    </row>
    <row r="853" spans="1:15" x14ac:dyDescent="0.25">
      <c r="A853">
        <v>63</v>
      </c>
      <c r="B853" t="s">
        <v>17</v>
      </c>
      <c r="C853" t="s">
        <v>21</v>
      </c>
      <c r="D853" t="s">
        <v>19</v>
      </c>
      <c r="E853">
        <v>9.9</v>
      </c>
      <c r="F853">
        <v>276</v>
      </c>
      <c r="G853">
        <v>173</v>
      </c>
      <c r="H853">
        <v>76</v>
      </c>
      <c r="I853">
        <v>67</v>
      </c>
      <c r="J853">
        <v>76</v>
      </c>
      <c r="K853">
        <v>95</v>
      </c>
      <c r="L853">
        <v>16</v>
      </c>
      <c r="M853">
        <v>97.3</v>
      </c>
      <c r="N853">
        <v>0.40307129728348101</v>
      </c>
      <c r="O853" s="28" t="str">
        <f t="shared" si="13"/>
        <v>Yes</v>
      </c>
    </row>
    <row r="854" spans="1:15" x14ac:dyDescent="0.25">
      <c r="A854">
        <v>89</v>
      </c>
      <c r="B854" t="s">
        <v>14</v>
      </c>
      <c r="C854" t="s">
        <v>18</v>
      </c>
      <c r="D854" t="s">
        <v>16</v>
      </c>
      <c r="E854">
        <v>90.6</v>
      </c>
      <c r="F854">
        <v>599</v>
      </c>
      <c r="G854">
        <v>173</v>
      </c>
      <c r="H854">
        <v>70</v>
      </c>
      <c r="I854">
        <v>65</v>
      </c>
      <c r="J854">
        <v>94</v>
      </c>
      <c r="K854">
        <v>97</v>
      </c>
      <c r="L854">
        <v>16</v>
      </c>
      <c r="M854">
        <v>97.9</v>
      </c>
      <c r="N854">
        <v>0.81264966754701196</v>
      </c>
      <c r="O854" s="28" t="str">
        <f t="shared" si="13"/>
        <v>Yes</v>
      </c>
    </row>
    <row r="855" spans="1:15" x14ac:dyDescent="0.25">
      <c r="A855">
        <v>62</v>
      </c>
      <c r="B855" t="s">
        <v>17</v>
      </c>
      <c r="C855" t="s">
        <v>18</v>
      </c>
      <c r="D855" t="s">
        <v>19</v>
      </c>
      <c r="E855">
        <v>12.1</v>
      </c>
      <c r="F855">
        <v>428</v>
      </c>
      <c r="G855">
        <v>124</v>
      </c>
      <c r="H855">
        <v>52</v>
      </c>
      <c r="I855">
        <v>83</v>
      </c>
      <c r="J855">
        <v>102</v>
      </c>
      <c r="K855">
        <v>100</v>
      </c>
      <c r="L855">
        <v>18</v>
      </c>
      <c r="M855">
        <v>98.1</v>
      </c>
      <c r="N855">
        <v>0.74526843011891797</v>
      </c>
      <c r="O855" s="28" t="str">
        <f t="shared" si="13"/>
        <v>Yes</v>
      </c>
    </row>
    <row r="856" spans="1:15" x14ac:dyDescent="0.25">
      <c r="A856">
        <v>88</v>
      </c>
      <c r="B856" t="s">
        <v>17</v>
      </c>
      <c r="C856" t="s">
        <v>20</v>
      </c>
      <c r="D856" t="s">
        <v>19</v>
      </c>
      <c r="E856">
        <v>74</v>
      </c>
      <c r="F856">
        <v>428</v>
      </c>
      <c r="G856">
        <v>167</v>
      </c>
      <c r="H856">
        <v>82</v>
      </c>
      <c r="I856">
        <v>49</v>
      </c>
      <c r="J856">
        <v>64</v>
      </c>
      <c r="K856">
        <v>96</v>
      </c>
      <c r="L856">
        <v>12</v>
      </c>
      <c r="M856">
        <v>98.4</v>
      </c>
      <c r="N856">
        <v>0.52615721155617301</v>
      </c>
      <c r="O856" s="28" t="str">
        <f t="shared" si="13"/>
        <v>Yes</v>
      </c>
    </row>
    <row r="857" spans="1:15" x14ac:dyDescent="0.25">
      <c r="A857">
        <v>89</v>
      </c>
      <c r="B857" t="s">
        <v>17</v>
      </c>
      <c r="C857" t="s">
        <v>18</v>
      </c>
      <c r="D857" t="s">
        <v>16</v>
      </c>
      <c r="E857">
        <v>90</v>
      </c>
      <c r="F857">
        <v>428</v>
      </c>
      <c r="G857">
        <v>158</v>
      </c>
      <c r="H857">
        <v>86</v>
      </c>
      <c r="I857">
        <v>27</v>
      </c>
      <c r="J857">
        <v>77</v>
      </c>
      <c r="K857">
        <v>100</v>
      </c>
      <c r="L857">
        <v>17</v>
      </c>
      <c r="M857">
        <v>97.2</v>
      </c>
      <c r="N857">
        <v>0.706957773477636</v>
      </c>
      <c r="O857" s="28" t="str">
        <f t="shared" si="13"/>
        <v>Yes</v>
      </c>
    </row>
    <row r="858" spans="1:15" x14ac:dyDescent="0.25">
      <c r="A858">
        <v>60</v>
      </c>
      <c r="B858" t="s">
        <v>17</v>
      </c>
      <c r="C858" t="s">
        <v>21</v>
      </c>
      <c r="D858" t="s">
        <v>19</v>
      </c>
      <c r="E858">
        <v>20.9</v>
      </c>
      <c r="F858">
        <v>789</v>
      </c>
      <c r="G858">
        <v>148</v>
      </c>
      <c r="H858">
        <v>81</v>
      </c>
      <c r="I858">
        <v>65</v>
      </c>
      <c r="J858">
        <v>67</v>
      </c>
      <c r="K858">
        <v>98</v>
      </c>
      <c r="L858">
        <v>15</v>
      </c>
      <c r="M858">
        <v>97.7</v>
      </c>
      <c r="N858">
        <v>0.25047988631525098</v>
      </c>
      <c r="O858" s="28" t="str">
        <f t="shared" si="13"/>
        <v>No</v>
      </c>
    </row>
    <row r="859" spans="1:15" x14ac:dyDescent="0.25">
      <c r="A859">
        <v>64</v>
      </c>
      <c r="B859" t="s">
        <v>14</v>
      </c>
      <c r="C859" t="s">
        <v>22</v>
      </c>
      <c r="D859" t="s">
        <v>19</v>
      </c>
      <c r="E859">
        <v>3.9</v>
      </c>
      <c r="F859">
        <v>780</v>
      </c>
      <c r="G859">
        <v>136</v>
      </c>
      <c r="H859">
        <v>63</v>
      </c>
      <c r="I859">
        <v>53</v>
      </c>
      <c r="J859">
        <v>84</v>
      </c>
      <c r="K859">
        <v>98</v>
      </c>
      <c r="L859">
        <v>16</v>
      </c>
      <c r="M859">
        <v>99.5</v>
      </c>
      <c r="N859">
        <v>0.37570081632132302</v>
      </c>
      <c r="O859" s="28" t="str">
        <f t="shared" si="13"/>
        <v>No</v>
      </c>
    </row>
    <row r="860" spans="1:15" x14ac:dyDescent="0.25">
      <c r="A860">
        <v>76</v>
      </c>
      <c r="B860" t="s">
        <v>14</v>
      </c>
      <c r="C860" t="s">
        <v>15</v>
      </c>
      <c r="D860" t="s">
        <v>19</v>
      </c>
      <c r="E860">
        <v>17.7</v>
      </c>
      <c r="F860">
        <v>780</v>
      </c>
      <c r="G860">
        <v>142</v>
      </c>
      <c r="H860">
        <v>80</v>
      </c>
      <c r="I860">
        <v>69</v>
      </c>
      <c r="J860">
        <v>121</v>
      </c>
      <c r="K860">
        <v>97</v>
      </c>
      <c r="L860">
        <v>16</v>
      </c>
      <c r="M860">
        <v>98.1</v>
      </c>
      <c r="N860">
        <v>0.33608953766467398</v>
      </c>
      <c r="O860" s="28" t="str">
        <f t="shared" si="13"/>
        <v>No</v>
      </c>
    </row>
    <row r="861" spans="1:15" x14ac:dyDescent="0.25">
      <c r="A861">
        <v>82</v>
      </c>
      <c r="B861" t="s">
        <v>17</v>
      </c>
      <c r="C861" t="s">
        <v>20</v>
      </c>
      <c r="D861" t="s">
        <v>19</v>
      </c>
      <c r="E861">
        <v>16.3</v>
      </c>
      <c r="F861">
        <v>780</v>
      </c>
      <c r="G861">
        <v>130</v>
      </c>
      <c r="H861">
        <v>83</v>
      </c>
      <c r="I861">
        <v>100</v>
      </c>
      <c r="J861">
        <v>86</v>
      </c>
      <c r="K861">
        <v>98</v>
      </c>
      <c r="L861">
        <v>14</v>
      </c>
      <c r="M861">
        <v>97</v>
      </c>
      <c r="N861">
        <v>0.22605472282945799</v>
      </c>
      <c r="O861" s="28" t="str">
        <f t="shared" si="13"/>
        <v>No</v>
      </c>
    </row>
    <row r="862" spans="1:15" x14ac:dyDescent="0.25">
      <c r="A862">
        <v>52</v>
      </c>
      <c r="B862" t="s">
        <v>17</v>
      </c>
      <c r="C862" t="s">
        <v>15</v>
      </c>
      <c r="D862" t="s">
        <v>19</v>
      </c>
      <c r="E862">
        <v>16.600000000000001</v>
      </c>
      <c r="F862">
        <v>786</v>
      </c>
      <c r="G862">
        <v>134</v>
      </c>
      <c r="H862">
        <v>51</v>
      </c>
      <c r="I862">
        <v>99</v>
      </c>
      <c r="J862">
        <v>76</v>
      </c>
      <c r="K862">
        <v>94</v>
      </c>
      <c r="L862">
        <v>12</v>
      </c>
      <c r="M862">
        <v>98.8</v>
      </c>
      <c r="N862">
        <v>0.29662764962409499</v>
      </c>
      <c r="O862" s="28" t="str">
        <f t="shared" si="13"/>
        <v>No</v>
      </c>
    </row>
    <row r="863" spans="1:15" x14ac:dyDescent="0.25">
      <c r="A863">
        <v>41</v>
      </c>
      <c r="B863" t="s">
        <v>14</v>
      </c>
      <c r="C863" t="s">
        <v>21</v>
      </c>
      <c r="D863" t="s">
        <v>19</v>
      </c>
      <c r="E863">
        <v>31.6</v>
      </c>
      <c r="F863">
        <v>786</v>
      </c>
      <c r="G863">
        <v>152</v>
      </c>
      <c r="H863">
        <v>98</v>
      </c>
      <c r="I863">
        <v>29</v>
      </c>
      <c r="J863">
        <v>80</v>
      </c>
      <c r="K863">
        <v>99</v>
      </c>
      <c r="L863">
        <v>17</v>
      </c>
      <c r="M863">
        <v>97</v>
      </c>
      <c r="N863">
        <v>0.188901015328547</v>
      </c>
      <c r="O863" s="28" t="str">
        <f t="shared" si="13"/>
        <v>No</v>
      </c>
    </row>
    <row r="864" spans="1:15" x14ac:dyDescent="0.25">
      <c r="A864">
        <v>45</v>
      </c>
      <c r="B864" t="s">
        <v>14</v>
      </c>
      <c r="C864" t="s">
        <v>15</v>
      </c>
      <c r="D864" t="s">
        <v>16</v>
      </c>
      <c r="E864">
        <v>93.2</v>
      </c>
      <c r="F864">
        <v>787</v>
      </c>
      <c r="G864">
        <v>153</v>
      </c>
      <c r="H864">
        <v>89</v>
      </c>
      <c r="I864">
        <v>44</v>
      </c>
      <c r="J864">
        <v>56</v>
      </c>
      <c r="K864">
        <v>100</v>
      </c>
      <c r="L864">
        <v>16</v>
      </c>
      <c r="M864">
        <v>99.5</v>
      </c>
      <c r="N864">
        <v>0.49516771740595</v>
      </c>
      <c r="O864" s="28" t="str">
        <f t="shared" si="13"/>
        <v>Yes</v>
      </c>
    </row>
    <row r="865" spans="1:15" x14ac:dyDescent="0.25">
      <c r="A865">
        <v>56</v>
      </c>
      <c r="B865" t="s">
        <v>17</v>
      </c>
      <c r="C865" t="s">
        <v>15</v>
      </c>
      <c r="D865" t="s">
        <v>19</v>
      </c>
      <c r="E865">
        <v>14.5</v>
      </c>
      <c r="F865">
        <v>786</v>
      </c>
      <c r="G865">
        <v>125</v>
      </c>
      <c r="H865">
        <v>83</v>
      </c>
      <c r="I865">
        <v>55</v>
      </c>
      <c r="J865">
        <v>72</v>
      </c>
      <c r="K865">
        <v>95</v>
      </c>
      <c r="L865">
        <v>16</v>
      </c>
      <c r="M865">
        <v>97.7</v>
      </c>
      <c r="N865">
        <v>0.217085546674502</v>
      </c>
      <c r="O865" s="28" t="str">
        <f t="shared" si="13"/>
        <v>No</v>
      </c>
    </row>
    <row r="866" spans="1:15" x14ac:dyDescent="0.25">
      <c r="A866">
        <v>89</v>
      </c>
      <c r="B866" t="s">
        <v>14</v>
      </c>
      <c r="C866" t="s">
        <v>20</v>
      </c>
      <c r="D866" t="s">
        <v>16</v>
      </c>
      <c r="E866">
        <v>38.1</v>
      </c>
      <c r="F866">
        <v>486</v>
      </c>
      <c r="G866">
        <v>155</v>
      </c>
      <c r="H866">
        <v>74</v>
      </c>
      <c r="I866">
        <v>91</v>
      </c>
      <c r="J866">
        <v>79</v>
      </c>
      <c r="K866">
        <v>90</v>
      </c>
      <c r="L866">
        <v>16</v>
      </c>
      <c r="M866">
        <v>99.5</v>
      </c>
      <c r="N866">
        <v>0.66164618257851004</v>
      </c>
      <c r="O866" s="28" t="str">
        <f t="shared" si="13"/>
        <v>Yes</v>
      </c>
    </row>
    <row r="867" spans="1:15" x14ac:dyDescent="0.25">
      <c r="A867">
        <v>66</v>
      </c>
      <c r="B867" t="s">
        <v>17</v>
      </c>
      <c r="C867" t="s">
        <v>18</v>
      </c>
      <c r="D867" t="s">
        <v>16</v>
      </c>
      <c r="E867">
        <v>44.8</v>
      </c>
      <c r="F867">
        <v>789</v>
      </c>
      <c r="G867">
        <v>169</v>
      </c>
      <c r="H867">
        <v>72</v>
      </c>
      <c r="I867">
        <v>83</v>
      </c>
      <c r="J867">
        <v>74</v>
      </c>
      <c r="K867">
        <v>98</v>
      </c>
      <c r="L867">
        <v>18</v>
      </c>
      <c r="M867">
        <v>97.9</v>
      </c>
      <c r="N867">
        <v>0.53839414409436703</v>
      </c>
      <c r="O867" s="28" t="str">
        <f t="shared" si="13"/>
        <v>Yes</v>
      </c>
    </row>
    <row r="868" spans="1:15" x14ac:dyDescent="0.25">
      <c r="A868">
        <v>85</v>
      </c>
      <c r="B868" t="s">
        <v>17</v>
      </c>
      <c r="C868" t="s">
        <v>20</v>
      </c>
      <c r="D868" t="s">
        <v>16</v>
      </c>
      <c r="E868">
        <v>36.4</v>
      </c>
      <c r="F868">
        <v>486</v>
      </c>
      <c r="G868">
        <v>103</v>
      </c>
      <c r="H868">
        <v>67</v>
      </c>
      <c r="I868">
        <v>72</v>
      </c>
      <c r="J868">
        <v>90</v>
      </c>
      <c r="K868">
        <v>100</v>
      </c>
      <c r="L868">
        <v>18</v>
      </c>
      <c r="M868">
        <v>96.4</v>
      </c>
      <c r="N868">
        <v>0.485277592189088</v>
      </c>
      <c r="O868" s="28" t="str">
        <f t="shared" si="13"/>
        <v>Yes</v>
      </c>
    </row>
    <row r="869" spans="1:15" x14ac:dyDescent="0.25">
      <c r="A869">
        <v>62</v>
      </c>
      <c r="B869" t="s">
        <v>14</v>
      </c>
      <c r="C869" t="s">
        <v>18</v>
      </c>
      <c r="D869" t="s">
        <v>19</v>
      </c>
      <c r="E869">
        <v>42.1</v>
      </c>
      <c r="F869">
        <v>780</v>
      </c>
      <c r="G869">
        <v>123</v>
      </c>
      <c r="H869">
        <v>60</v>
      </c>
      <c r="I869">
        <v>72</v>
      </c>
      <c r="J869">
        <v>50</v>
      </c>
      <c r="K869">
        <v>100</v>
      </c>
      <c r="L869">
        <v>16</v>
      </c>
      <c r="M869">
        <v>99.3</v>
      </c>
      <c r="N869">
        <v>0.64060985241258395</v>
      </c>
      <c r="O869" s="28" t="str">
        <f t="shared" si="13"/>
        <v>Yes</v>
      </c>
    </row>
    <row r="870" spans="1:15" x14ac:dyDescent="0.25">
      <c r="A870">
        <v>78</v>
      </c>
      <c r="B870" t="s">
        <v>14</v>
      </c>
      <c r="C870" t="s">
        <v>20</v>
      </c>
      <c r="D870" t="s">
        <v>16</v>
      </c>
      <c r="E870">
        <v>108.2</v>
      </c>
      <c r="F870">
        <v>780</v>
      </c>
      <c r="G870">
        <v>157</v>
      </c>
      <c r="H870">
        <v>71</v>
      </c>
      <c r="I870">
        <v>45</v>
      </c>
      <c r="J870">
        <v>79</v>
      </c>
      <c r="K870">
        <v>94</v>
      </c>
      <c r="L870">
        <v>17</v>
      </c>
      <c r="M870">
        <v>98.2</v>
      </c>
      <c r="N870">
        <v>0.32776805611843102</v>
      </c>
      <c r="O870" s="28" t="str">
        <f t="shared" si="13"/>
        <v>No</v>
      </c>
    </row>
    <row r="871" spans="1:15" x14ac:dyDescent="0.25">
      <c r="A871">
        <v>58</v>
      </c>
      <c r="B871" t="s">
        <v>17</v>
      </c>
      <c r="C871" t="s">
        <v>18</v>
      </c>
      <c r="D871" t="s">
        <v>16</v>
      </c>
      <c r="E871">
        <v>11.3</v>
      </c>
      <c r="F871">
        <v>780</v>
      </c>
      <c r="G871">
        <v>138</v>
      </c>
      <c r="H871">
        <v>80</v>
      </c>
      <c r="I871">
        <v>74</v>
      </c>
      <c r="J871">
        <v>100</v>
      </c>
      <c r="K871">
        <v>92</v>
      </c>
      <c r="L871">
        <v>18</v>
      </c>
      <c r="M871">
        <v>98.4</v>
      </c>
      <c r="N871">
        <v>0.45306410525547902</v>
      </c>
      <c r="O871" s="28" t="str">
        <f t="shared" si="13"/>
        <v>Yes</v>
      </c>
    </row>
    <row r="872" spans="1:15" x14ac:dyDescent="0.25">
      <c r="A872">
        <v>89</v>
      </c>
      <c r="B872" t="s">
        <v>14</v>
      </c>
      <c r="C872" t="s">
        <v>20</v>
      </c>
      <c r="D872" t="s">
        <v>16</v>
      </c>
      <c r="E872">
        <v>140.6</v>
      </c>
      <c r="F872">
        <v>276</v>
      </c>
      <c r="G872">
        <v>135</v>
      </c>
      <c r="H872">
        <v>73</v>
      </c>
      <c r="I872">
        <v>96</v>
      </c>
      <c r="J872">
        <v>68</v>
      </c>
      <c r="K872">
        <v>95</v>
      </c>
      <c r="L872">
        <v>17</v>
      </c>
      <c r="M872">
        <v>97.9</v>
      </c>
      <c r="N872">
        <v>0.54321655239002997</v>
      </c>
      <c r="O872" s="28" t="str">
        <f t="shared" si="13"/>
        <v>Yes</v>
      </c>
    </row>
    <row r="873" spans="1:15" x14ac:dyDescent="0.25">
      <c r="A873">
        <v>59</v>
      </c>
      <c r="B873" t="s">
        <v>17</v>
      </c>
      <c r="C873" t="s">
        <v>18</v>
      </c>
      <c r="D873" t="s">
        <v>19</v>
      </c>
      <c r="E873">
        <v>17.5</v>
      </c>
      <c r="F873">
        <v>786</v>
      </c>
      <c r="G873">
        <v>162</v>
      </c>
      <c r="H873">
        <v>81</v>
      </c>
      <c r="I873">
        <v>90</v>
      </c>
      <c r="J873">
        <v>87</v>
      </c>
      <c r="K873">
        <v>99</v>
      </c>
      <c r="L873">
        <v>18</v>
      </c>
      <c r="M873">
        <v>97.9</v>
      </c>
      <c r="N873">
        <v>0.39462477560458897</v>
      </c>
      <c r="O873" s="28" t="str">
        <f t="shared" si="13"/>
        <v>No</v>
      </c>
    </row>
    <row r="874" spans="1:15" x14ac:dyDescent="0.25">
      <c r="A874">
        <v>79</v>
      </c>
      <c r="B874" t="s">
        <v>14</v>
      </c>
      <c r="C874" t="s">
        <v>18</v>
      </c>
      <c r="D874" t="s">
        <v>19</v>
      </c>
      <c r="E874">
        <v>25.5</v>
      </c>
      <c r="F874">
        <v>786</v>
      </c>
      <c r="G874">
        <v>121</v>
      </c>
      <c r="H874">
        <v>69</v>
      </c>
      <c r="I874">
        <v>59</v>
      </c>
      <c r="J874">
        <v>62</v>
      </c>
      <c r="K874">
        <v>98</v>
      </c>
      <c r="L874">
        <v>23</v>
      </c>
      <c r="M874">
        <v>97.2</v>
      </c>
      <c r="N874">
        <v>0.45439419002165898</v>
      </c>
      <c r="O874" s="28" t="str">
        <f t="shared" si="13"/>
        <v>Yes</v>
      </c>
    </row>
    <row r="875" spans="1:15" x14ac:dyDescent="0.25">
      <c r="A875">
        <v>59</v>
      </c>
      <c r="B875" t="s">
        <v>14</v>
      </c>
      <c r="C875" t="s">
        <v>18</v>
      </c>
      <c r="D875" t="s">
        <v>19</v>
      </c>
      <c r="E875">
        <v>21.7</v>
      </c>
      <c r="F875">
        <v>786</v>
      </c>
      <c r="G875">
        <v>133</v>
      </c>
      <c r="H875">
        <v>87</v>
      </c>
      <c r="I875">
        <v>49</v>
      </c>
      <c r="J875">
        <v>102</v>
      </c>
      <c r="K875">
        <v>95</v>
      </c>
      <c r="L875">
        <v>18</v>
      </c>
      <c r="M875">
        <v>97.5</v>
      </c>
      <c r="N875">
        <v>0.43442430115028502</v>
      </c>
      <c r="O875" s="28" t="str">
        <f t="shared" si="13"/>
        <v>Yes</v>
      </c>
    </row>
    <row r="876" spans="1:15" x14ac:dyDescent="0.25">
      <c r="A876">
        <v>66</v>
      </c>
      <c r="B876" t="s">
        <v>17</v>
      </c>
      <c r="C876" t="s">
        <v>20</v>
      </c>
      <c r="D876" t="s">
        <v>19</v>
      </c>
      <c r="E876">
        <v>22.9</v>
      </c>
      <c r="F876">
        <v>276</v>
      </c>
      <c r="G876">
        <v>133</v>
      </c>
      <c r="H876">
        <v>54</v>
      </c>
      <c r="I876">
        <v>25</v>
      </c>
      <c r="J876">
        <v>58</v>
      </c>
      <c r="K876">
        <v>91</v>
      </c>
      <c r="L876">
        <v>18</v>
      </c>
      <c r="M876">
        <v>98.1</v>
      </c>
      <c r="N876">
        <v>0.52289708995971895</v>
      </c>
      <c r="O876" s="28" t="str">
        <f t="shared" si="13"/>
        <v>Yes</v>
      </c>
    </row>
    <row r="877" spans="1:15" x14ac:dyDescent="0.25">
      <c r="A877">
        <v>60</v>
      </c>
      <c r="B877" t="s">
        <v>17</v>
      </c>
      <c r="C877" t="s">
        <v>22</v>
      </c>
      <c r="D877" t="s">
        <v>19</v>
      </c>
      <c r="E877">
        <v>44.4</v>
      </c>
      <c r="F877">
        <v>789</v>
      </c>
      <c r="G877">
        <v>143</v>
      </c>
      <c r="H877">
        <v>55</v>
      </c>
      <c r="I877">
        <v>101</v>
      </c>
      <c r="J877">
        <v>74</v>
      </c>
      <c r="K877">
        <v>99</v>
      </c>
      <c r="L877">
        <v>15</v>
      </c>
      <c r="M877">
        <v>97.9</v>
      </c>
      <c r="N877">
        <v>0.30740779345931502</v>
      </c>
      <c r="O877" s="28" t="str">
        <f t="shared" si="13"/>
        <v>No</v>
      </c>
    </row>
    <row r="878" spans="1:15" x14ac:dyDescent="0.25">
      <c r="A878">
        <v>88</v>
      </c>
      <c r="B878" t="s">
        <v>17</v>
      </c>
      <c r="C878" t="s">
        <v>18</v>
      </c>
      <c r="D878" t="s">
        <v>19</v>
      </c>
      <c r="E878">
        <v>66.7</v>
      </c>
      <c r="F878">
        <v>558</v>
      </c>
      <c r="G878">
        <v>143</v>
      </c>
      <c r="H878">
        <v>83</v>
      </c>
      <c r="I878">
        <v>70</v>
      </c>
      <c r="J878">
        <v>89</v>
      </c>
      <c r="K878">
        <v>97</v>
      </c>
      <c r="L878">
        <v>18</v>
      </c>
      <c r="M878">
        <v>97.9</v>
      </c>
      <c r="N878">
        <v>0.83546123451255705</v>
      </c>
      <c r="O878" s="28" t="str">
        <f t="shared" si="13"/>
        <v>Yes</v>
      </c>
    </row>
    <row r="879" spans="1:15" x14ac:dyDescent="0.25">
      <c r="A879">
        <v>88</v>
      </c>
      <c r="B879" t="s">
        <v>14</v>
      </c>
      <c r="C879" t="s">
        <v>18</v>
      </c>
      <c r="D879" t="s">
        <v>16</v>
      </c>
      <c r="E879">
        <v>89.4</v>
      </c>
      <c r="F879">
        <v>780</v>
      </c>
      <c r="G879">
        <v>154</v>
      </c>
      <c r="H879">
        <v>94</v>
      </c>
      <c r="I879">
        <v>53</v>
      </c>
      <c r="J879">
        <v>97</v>
      </c>
      <c r="K879">
        <v>100</v>
      </c>
      <c r="L879">
        <v>16</v>
      </c>
      <c r="M879">
        <v>99.7</v>
      </c>
      <c r="N879">
        <v>0.62869238833406704</v>
      </c>
      <c r="O879" s="28" t="str">
        <f t="shared" si="13"/>
        <v>Yes</v>
      </c>
    </row>
    <row r="880" spans="1:15" x14ac:dyDescent="0.25">
      <c r="A880">
        <v>53</v>
      </c>
      <c r="B880" t="s">
        <v>14</v>
      </c>
      <c r="C880" t="s">
        <v>21</v>
      </c>
      <c r="D880" t="s">
        <v>19</v>
      </c>
      <c r="E880">
        <v>36.6</v>
      </c>
      <c r="F880">
        <v>486</v>
      </c>
      <c r="G880">
        <v>108</v>
      </c>
      <c r="H880">
        <v>77</v>
      </c>
      <c r="I880">
        <v>65</v>
      </c>
      <c r="J880">
        <v>64</v>
      </c>
      <c r="K880">
        <v>92</v>
      </c>
      <c r="L880">
        <v>18</v>
      </c>
      <c r="M880">
        <v>97.7</v>
      </c>
      <c r="N880">
        <v>0.48829847056328202</v>
      </c>
      <c r="O880" s="28" t="str">
        <f t="shared" si="13"/>
        <v>Yes</v>
      </c>
    </row>
    <row r="881" spans="1:15" x14ac:dyDescent="0.25">
      <c r="A881">
        <v>67</v>
      </c>
      <c r="B881" t="s">
        <v>17</v>
      </c>
      <c r="C881" t="s">
        <v>18</v>
      </c>
      <c r="D881" t="s">
        <v>16</v>
      </c>
      <c r="E881">
        <v>31.5</v>
      </c>
      <c r="F881">
        <v>789</v>
      </c>
      <c r="G881">
        <v>119</v>
      </c>
      <c r="H881">
        <v>56</v>
      </c>
      <c r="I881">
        <v>58</v>
      </c>
      <c r="J881">
        <v>66</v>
      </c>
      <c r="K881">
        <v>96</v>
      </c>
      <c r="L881">
        <v>16</v>
      </c>
      <c r="M881">
        <v>99</v>
      </c>
      <c r="N881">
        <v>0.63246177275205695</v>
      </c>
      <c r="O881" s="28" t="str">
        <f t="shared" si="13"/>
        <v>Yes</v>
      </c>
    </row>
    <row r="882" spans="1:15" x14ac:dyDescent="0.25">
      <c r="A882">
        <v>89</v>
      </c>
      <c r="B882" t="s">
        <v>17</v>
      </c>
      <c r="C882" t="s">
        <v>18</v>
      </c>
      <c r="D882" t="s">
        <v>16</v>
      </c>
      <c r="E882">
        <v>56</v>
      </c>
      <c r="F882">
        <v>486</v>
      </c>
      <c r="G882">
        <v>124</v>
      </c>
      <c r="H882">
        <v>57</v>
      </c>
      <c r="I882">
        <v>71</v>
      </c>
      <c r="J882">
        <v>88</v>
      </c>
      <c r="K882">
        <v>90</v>
      </c>
      <c r="L882">
        <v>20</v>
      </c>
      <c r="M882">
        <v>99.3</v>
      </c>
      <c r="N882">
        <v>0.79682986424293301</v>
      </c>
      <c r="O882" s="28" t="str">
        <f t="shared" si="13"/>
        <v>Yes</v>
      </c>
    </row>
    <row r="883" spans="1:15" x14ac:dyDescent="0.25">
      <c r="A883">
        <v>52</v>
      </c>
      <c r="B883" t="s">
        <v>17</v>
      </c>
      <c r="C883" t="s">
        <v>21</v>
      </c>
      <c r="D883" t="s">
        <v>19</v>
      </c>
      <c r="E883">
        <v>43.8</v>
      </c>
      <c r="F883">
        <v>780</v>
      </c>
      <c r="G883">
        <v>115</v>
      </c>
      <c r="H883">
        <v>70</v>
      </c>
      <c r="I883">
        <v>64</v>
      </c>
      <c r="J883">
        <v>65</v>
      </c>
      <c r="K883">
        <v>100</v>
      </c>
      <c r="L883">
        <v>16</v>
      </c>
      <c r="M883">
        <v>97.7</v>
      </c>
      <c r="N883">
        <v>0.22399795904838599</v>
      </c>
      <c r="O883" s="28" t="str">
        <f t="shared" si="13"/>
        <v>No</v>
      </c>
    </row>
    <row r="884" spans="1:15" x14ac:dyDescent="0.25">
      <c r="A884">
        <v>55</v>
      </c>
      <c r="B884" t="s">
        <v>14</v>
      </c>
      <c r="C884" t="s">
        <v>18</v>
      </c>
      <c r="D884" t="s">
        <v>16</v>
      </c>
      <c r="E884">
        <v>64.7</v>
      </c>
      <c r="F884">
        <v>599</v>
      </c>
      <c r="G884">
        <v>169</v>
      </c>
      <c r="H884">
        <v>71</v>
      </c>
      <c r="I884">
        <v>88</v>
      </c>
      <c r="J884">
        <v>79</v>
      </c>
      <c r="K884">
        <v>94</v>
      </c>
      <c r="L884">
        <v>20</v>
      </c>
      <c r="M884">
        <v>98.1</v>
      </c>
      <c r="N884">
        <v>0.77536235131207099</v>
      </c>
      <c r="O884" s="28" t="str">
        <f t="shared" si="13"/>
        <v>Yes</v>
      </c>
    </row>
    <row r="885" spans="1:15" x14ac:dyDescent="0.25">
      <c r="A885">
        <v>77</v>
      </c>
      <c r="B885" t="s">
        <v>14</v>
      </c>
      <c r="C885" t="s">
        <v>20</v>
      </c>
      <c r="D885" t="s">
        <v>19</v>
      </c>
      <c r="E885">
        <v>24</v>
      </c>
      <c r="F885">
        <v>780</v>
      </c>
      <c r="G885">
        <v>138</v>
      </c>
      <c r="H885">
        <v>70</v>
      </c>
      <c r="I885">
        <v>58</v>
      </c>
      <c r="J885">
        <v>82</v>
      </c>
      <c r="K885">
        <v>93</v>
      </c>
      <c r="L885">
        <v>14</v>
      </c>
      <c r="M885">
        <v>97.5</v>
      </c>
      <c r="N885">
        <v>0.30780548048458301</v>
      </c>
      <c r="O885" s="28" t="str">
        <f t="shared" si="13"/>
        <v>No</v>
      </c>
    </row>
    <row r="886" spans="1:15" x14ac:dyDescent="0.25">
      <c r="A886">
        <v>50</v>
      </c>
      <c r="B886" t="s">
        <v>17</v>
      </c>
      <c r="C886" t="s">
        <v>22</v>
      </c>
      <c r="D886" t="s">
        <v>19</v>
      </c>
      <c r="E886">
        <v>18</v>
      </c>
      <c r="F886">
        <v>558</v>
      </c>
      <c r="G886">
        <v>121</v>
      </c>
      <c r="H886">
        <v>76</v>
      </c>
      <c r="I886">
        <v>73</v>
      </c>
      <c r="J886">
        <v>71</v>
      </c>
      <c r="K886">
        <v>99</v>
      </c>
      <c r="L886">
        <v>21</v>
      </c>
      <c r="M886">
        <v>99.5</v>
      </c>
      <c r="N886">
        <v>0.70390258807033701</v>
      </c>
      <c r="O886" s="28" t="str">
        <f t="shared" si="13"/>
        <v>Yes</v>
      </c>
    </row>
    <row r="887" spans="1:15" x14ac:dyDescent="0.25">
      <c r="A887">
        <v>72</v>
      </c>
      <c r="B887" t="s">
        <v>14</v>
      </c>
      <c r="C887" t="s">
        <v>18</v>
      </c>
      <c r="D887" t="s">
        <v>19</v>
      </c>
      <c r="E887">
        <v>13.7</v>
      </c>
      <c r="F887">
        <v>780</v>
      </c>
      <c r="G887">
        <v>114</v>
      </c>
      <c r="H887">
        <v>74</v>
      </c>
      <c r="I887">
        <v>64</v>
      </c>
      <c r="J887">
        <v>55</v>
      </c>
      <c r="K887">
        <v>100</v>
      </c>
      <c r="L887">
        <v>22</v>
      </c>
      <c r="M887">
        <v>95.7</v>
      </c>
      <c r="N887">
        <v>0.42125509828214402</v>
      </c>
      <c r="O887" s="28" t="str">
        <f t="shared" si="13"/>
        <v>Yes</v>
      </c>
    </row>
    <row r="888" spans="1:15" x14ac:dyDescent="0.25">
      <c r="A888">
        <v>85</v>
      </c>
      <c r="B888" t="s">
        <v>14</v>
      </c>
      <c r="C888" t="s">
        <v>20</v>
      </c>
      <c r="D888" t="s">
        <v>16</v>
      </c>
      <c r="E888">
        <v>77.099999999999994</v>
      </c>
      <c r="F888">
        <v>786</v>
      </c>
      <c r="G888">
        <v>201</v>
      </c>
      <c r="H888">
        <v>87</v>
      </c>
      <c r="I888">
        <v>45</v>
      </c>
      <c r="J888">
        <v>71</v>
      </c>
      <c r="K888">
        <v>93</v>
      </c>
      <c r="L888">
        <v>18</v>
      </c>
      <c r="M888">
        <v>97.9</v>
      </c>
      <c r="N888">
        <v>0.25959684087563001</v>
      </c>
      <c r="O888" s="28" t="str">
        <f t="shared" si="13"/>
        <v>No</v>
      </c>
    </row>
    <row r="889" spans="1:15" x14ac:dyDescent="0.25">
      <c r="A889">
        <v>31</v>
      </c>
      <c r="B889" t="s">
        <v>17</v>
      </c>
      <c r="C889" t="s">
        <v>22</v>
      </c>
      <c r="D889" t="s">
        <v>19</v>
      </c>
      <c r="E889">
        <v>39.799999999999997</v>
      </c>
      <c r="F889">
        <v>789</v>
      </c>
      <c r="G889">
        <v>136</v>
      </c>
      <c r="H889">
        <v>55</v>
      </c>
      <c r="I889">
        <v>36</v>
      </c>
      <c r="J889">
        <v>65</v>
      </c>
      <c r="K889">
        <v>97</v>
      </c>
      <c r="L889">
        <v>16</v>
      </c>
      <c r="M889">
        <v>97.5</v>
      </c>
      <c r="N889">
        <v>0.282711692632311</v>
      </c>
      <c r="O889" s="28" t="str">
        <f t="shared" si="13"/>
        <v>No</v>
      </c>
    </row>
    <row r="890" spans="1:15" x14ac:dyDescent="0.25">
      <c r="A890">
        <v>86</v>
      </c>
      <c r="B890" t="s">
        <v>14</v>
      </c>
      <c r="C890" t="s">
        <v>20</v>
      </c>
      <c r="D890" t="s">
        <v>16</v>
      </c>
      <c r="E890">
        <v>68.599999999999994</v>
      </c>
      <c r="F890">
        <v>786</v>
      </c>
      <c r="G890">
        <v>122</v>
      </c>
      <c r="H890">
        <v>62</v>
      </c>
      <c r="I890">
        <v>37</v>
      </c>
      <c r="J890">
        <v>65</v>
      </c>
      <c r="K890">
        <v>97</v>
      </c>
      <c r="L890">
        <v>16</v>
      </c>
      <c r="M890">
        <v>95.9</v>
      </c>
      <c r="N890">
        <v>0.24888799339342599</v>
      </c>
      <c r="O890" s="28" t="str">
        <f t="shared" si="13"/>
        <v>No</v>
      </c>
    </row>
    <row r="891" spans="1:15" x14ac:dyDescent="0.25">
      <c r="A891">
        <v>48</v>
      </c>
      <c r="B891" t="s">
        <v>14</v>
      </c>
      <c r="C891" t="s">
        <v>22</v>
      </c>
      <c r="D891" t="s">
        <v>19</v>
      </c>
      <c r="E891">
        <v>22.9</v>
      </c>
      <c r="F891">
        <v>786</v>
      </c>
      <c r="G891">
        <v>135</v>
      </c>
      <c r="H891">
        <v>96</v>
      </c>
      <c r="I891">
        <v>63</v>
      </c>
      <c r="J891">
        <v>106</v>
      </c>
      <c r="K891">
        <v>96</v>
      </c>
      <c r="L891">
        <v>18</v>
      </c>
      <c r="M891">
        <v>98.2</v>
      </c>
      <c r="N891">
        <v>0.213948764521567</v>
      </c>
      <c r="O891" s="28" t="str">
        <f t="shared" si="13"/>
        <v>No</v>
      </c>
    </row>
    <row r="892" spans="1:15" x14ac:dyDescent="0.25">
      <c r="A892">
        <v>80</v>
      </c>
      <c r="B892" t="s">
        <v>17</v>
      </c>
      <c r="C892" t="s">
        <v>20</v>
      </c>
      <c r="D892" t="s">
        <v>19</v>
      </c>
      <c r="E892">
        <v>28.7</v>
      </c>
      <c r="F892">
        <v>789</v>
      </c>
      <c r="G892">
        <v>145</v>
      </c>
      <c r="H892">
        <v>78</v>
      </c>
      <c r="I892">
        <v>62</v>
      </c>
      <c r="J892">
        <v>69</v>
      </c>
      <c r="K892">
        <v>98</v>
      </c>
      <c r="L892">
        <v>20</v>
      </c>
      <c r="M892">
        <v>98.1</v>
      </c>
      <c r="N892">
        <v>0.28672853525497</v>
      </c>
      <c r="O892" s="28" t="str">
        <f t="shared" si="13"/>
        <v>No</v>
      </c>
    </row>
    <row r="893" spans="1:15" x14ac:dyDescent="0.25">
      <c r="A893">
        <v>50</v>
      </c>
      <c r="B893" t="s">
        <v>17</v>
      </c>
      <c r="C893" t="s">
        <v>15</v>
      </c>
      <c r="D893" t="s">
        <v>19</v>
      </c>
      <c r="E893">
        <v>20.8</v>
      </c>
      <c r="F893">
        <v>789</v>
      </c>
      <c r="G893">
        <v>92</v>
      </c>
      <c r="H893">
        <v>51</v>
      </c>
      <c r="I893">
        <v>78</v>
      </c>
      <c r="J893">
        <v>55</v>
      </c>
      <c r="K893">
        <v>100</v>
      </c>
      <c r="L893">
        <v>13</v>
      </c>
      <c r="M893">
        <v>97.7</v>
      </c>
      <c r="N893">
        <v>0.34473388301119501</v>
      </c>
      <c r="O893" s="28" t="str">
        <f t="shared" si="13"/>
        <v>No</v>
      </c>
    </row>
  </sheetData>
  <mergeCells count="2">
    <mergeCell ref="S3:T3"/>
    <mergeCell ref="Q5:Q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D54A-E223-481B-8B10-3CAC0D2F21A4}">
  <dimension ref="A1:H18"/>
  <sheetViews>
    <sheetView workbookViewId="0">
      <selection activeCell="J12" sqref="J12"/>
    </sheetView>
  </sheetViews>
  <sheetFormatPr defaultColWidth="7.42578125" defaultRowHeight="15" x14ac:dyDescent="0.25"/>
  <cols>
    <col min="1" max="1" width="28" bestFit="1" customWidth="1"/>
    <col min="3" max="3" width="8.42578125" customWidth="1"/>
    <col min="5" max="5" width="11.28515625" customWidth="1"/>
  </cols>
  <sheetData>
    <row r="1" spans="1:8" x14ac:dyDescent="0.25">
      <c r="A1" s="8" t="s">
        <v>32</v>
      </c>
      <c r="B1" s="57" t="s">
        <v>30</v>
      </c>
      <c r="C1" s="57">
        <f>'Cutoff Point 0.3'!P1</f>
        <v>0.3</v>
      </c>
      <c r="D1" s="57">
        <f>'Cutoff Point 0.4'!P1</f>
        <v>0.4</v>
      </c>
    </row>
    <row r="2" spans="1:8" x14ac:dyDescent="0.25">
      <c r="A2" s="17" t="s">
        <v>29</v>
      </c>
      <c r="B2" s="15">
        <f>'Cutoff Point 0.3'!R14</f>
        <v>0.55605381165919288</v>
      </c>
      <c r="C2" s="16">
        <f>'Cutoff Point 0.3'!S14</f>
        <v>0.7846153846153846</v>
      </c>
      <c r="D2" s="16">
        <f>'Cutoff Point 0.4'!S14</f>
        <v>0.71294117647058819</v>
      </c>
    </row>
    <row r="3" spans="1:8" x14ac:dyDescent="0.25">
      <c r="A3" s="17" t="s">
        <v>28</v>
      </c>
      <c r="B3" s="60">
        <f>'Cutoff Point 0.3'!R15</f>
        <v>0.44394618834080718</v>
      </c>
      <c r="C3" s="61">
        <f>'Cutoff Point 0.3'!S15</f>
        <v>0.2153846153846154</v>
      </c>
      <c r="D3" s="61">
        <f>'Cutoff Point 0.4'!S15</f>
        <v>0.28705882352941176</v>
      </c>
      <c r="F3" s="55" t="s">
        <v>51</v>
      </c>
      <c r="G3" s="55"/>
      <c r="H3" s="55"/>
    </row>
    <row r="4" spans="1:8" x14ac:dyDescent="0.25">
      <c r="B4" s="57" t="s">
        <v>30</v>
      </c>
      <c r="C4" s="57">
        <f>C1</f>
        <v>0.3</v>
      </c>
      <c r="D4" s="57">
        <f>D1</f>
        <v>0.4</v>
      </c>
      <c r="E4" s="17" t="s">
        <v>44</v>
      </c>
      <c r="F4" s="57" t="s">
        <v>30</v>
      </c>
      <c r="G4" s="57">
        <f>C1</f>
        <v>0.3</v>
      </c>
      <c r="H4" s="57">
        <f>D1</f>
        <v>0.4</v>
      </c>
    </row>
    <row r="5" spans="1:8" x14ac:dyDescent="0.25">
      <c r="A5" s="19" t="s">
        <v>34</v>
      </c>
      <c r="B5" s="22">
        <v>66</v>
      </c>
      <c r="C5" s="49">
        <f>SUM(C6:C7)</f>
        <v>82.5</v>
      </c>
      <c r="D5" s="49">
        <f>SUM(D6:D7)</f>
        <v>73.5</v>
      </c>
      <c r="E5" s="26">
        <v>24</v>
      </c>
      <c r="F5" s="21">
        <f>B5*E5</f>
        <v>1584</v>
      </c>
      <c r="G5" s="20">
        <f>C5*E5</f>
        <v>1980</v>
      </c>
      <c r="H5" s="20">
        <f>D5*E5</f>
        <v>1764</v>
      </c>
    </row>
    <row r="6" spans="1:8" x14ac:dyDescent="0.25">
      <c r="A6" s="19" t="s">
        <v>33</v>
      </c>
      <c r="B6" s="22">
        <v>22</v>
      </c>
      <c r="C6" s="49">
        <f>1/2*C7</f>
        <v>27.5</v>
      </c>
      <c r="D6" s="49">
        <f>1/2*D7</f>
        <v>24.5</v>
      </c>
      <c r="E6" s="26"/>
      <c r="F6" s="21">
        <f>B6*E6</f>
        <v>0</v>
      </c>
      <c r="G6" s="20">
        <f t="shared" ref="G6:G11" si="0">C6*E6</f>
        <v>0</v>
      </c>
      <c r="H6" s="20">
        <f t="shared" ref="H6:H11" si="1">D6*E6</f>
        <v>0</v>
      </c>
    </row>
    <row r="7" spans="1:8" x14ac:dyDescent="0.25">
      <c r="A7" s="19" t="s">
        <v>35</v>
      </c>
      <c r="B7" s="22">
        <v>44</v>
      </c>
      <c r="C7" s="50">
        <v>55</v>
      </c>
      <c r="D7" s="50">
        <v>49</v>
      </c>
      <c r="E7" s="26">
        <v>16</v>
      </c>
      <c r="F7" s="21">
        <f>B7*E7</f>
        <v>704</v>
      </c>
      <c r="G7" s="20">
        <f t="shared" si="0"/>
        <v>880</v>
      </c>
      <c r="H7" s="20">
        <f t="shared" si="1"/>
        <v>784</v>
      </c>
    </row>
    <row r="8" spans="1:8" x14ac:dyDescent="0.25">
      <c r="A8" s="19" t="s">
        <v>36</v>
      </c>
      <c r="B8" s="21">
        <f>B2*B$7</f>
        <v>24.466367713004487</v>
      </c>
      <c r="C8" s="51">
        <f>C2*C$7</f>
        <v>43.153846153846153</v>
      </c>
      <c r="D8" s="51">
        <f>D2*D$7</f>
        <v>34.93411764705882</v>
      </c>
      <c r="E8" s="26"/>
      <c r="F8" s="21">
        <f>B8*E8</f>
        <v>0</v>
      </c>
      <c r="G8" s="20">
        <f t="shared" si="0"/>
        <v>0</v>
      </c>
      <c r="H8" s="20">
        <f t="shared" si="1"/>
        <v>0</v>
      </c>
    </row>
    <row r="9" spans="1:8" x14ac:dyDescent="0.25">
      <c r="A9" s="19" t="s">
        <v>37</v>
      </c>
      <c r="B9" s="23">
        <f>B3*B$7</f>
        <v>19.533632286995516</v>
      </c>
      <c r="C9" s="52">
        <f>C3*C$7</f>
        <v>11.846153846153847</v>
      </c>
      <c r="D9" s="52">
        <f>D3*D$7</f>
        <v>14.065882352941175</v>
      </c>
      <c r="E9" s="26">
        <v>38</v>
      </c>
      <c r="F9" s="21">
        <f>B9*E9</f>
        <v>742.27802690582962</v>
      </c>
      <c r="G9" s="20">
        <f t="shared" si="0"/>
        <v>450.15384615384619</v>
      </c>
      <c r="H9" s="20">
        <f t="shared" si="1"/>
        <v>534.5035294117647</v>
      </c>
    </row>
    <row r="10" spans="1:8" x14ac:dyDescent="0.25">
      <c r="A10" s="19" t="s">
        <v>38</v>
      </c>
      <c r="B10" s="21">
        <f>25%*B$9</f>
        <v>4.883408071748879</v>
      </c>
      <c r="C10" s="51">
        <f>25%*C$9</f>
        <v>2.9615384615384617</v>
      </c>
      <c r="D10" s="51">
        <f>25%*D$9</f>
        <v>3.5164705882352938</v>
      </c>
      <c r="E10" s="26"/>
      <c r="F10" s="21">
        <f>B10*E10</f>
        <v>0</v>
      </c>
      <c r="G10" s="20">
        <f t="shared" si="0"/>
        <v>0</v>
      </c>
      <c r="H10" s="20">
        <f t="shared" si="1"/>
        <v>0</v>
      </c>
    </row>
    <row r="11" spans="1:8" x14ac:dyDescent="0.25">
      <c r="A11" s="19" t="s">
        <v>40</v>
      </c>
      <c r="B11" s="21">
        <f>75%*$B$9</f>
        <v>14.650224215246638</v>
      </c>
      <c r="C11" s="51">
        <f>75%*C$9</f>
        <v>8.884615384615385</v>
      </c>
      <c r="D11" s="51">
        <f>75%*D$9</f>
        <v>10.549411764705882</v>
      </c>
      <c r="E11" s="26">
        <v>11</v>
      </c>
      <c r="F11" s="21">
        <f>B11*E11</f>
        <v>161.15246636771303</v>
      </c>
      <c r="G11" s="20">
        <f t="shared" si="0"/>
        <v>97.730769230769241</v>
      </c>
      <c r="H11" s="20">
        <f t="shared" si="1"/>
        <v>116.04352941176469</v>
      </c>
    </row>
    <row r="12" spans="1:8" x14ac:dyDescent="0.25">
      <c r="C12" s="58" t="s">
        <v>54</v>
      </c>
      <c r="D12" s="59">
        <f>23*24*7</f>
        <v>3864</v>
      </c>
      <c r="E12" s="17" t="s">
        <v>43</v>
      </c>
      <c r="F12" s="53">
        <f>SUM(F5:F11)</f>
        <v>3191.4304932735422</v>
      </c>
      <c r="G12" s="53">
        <f>SUM(G5:G11)</f>
        <v>3407.8846153846152</v>
      </c>
      <c r="H12" s="53">
        <f>SUM(H5:H11)</f>
        <v>3198.5470588235294</v>
      </c>
    </row>
    <row r="13" spans="1:8" x14ac:dyDescent="0.25">
      <c r="E13" s="17" t="s">
        <v>47</v>
      </c>
      <c r="F13" s="54">
        <f>F12/D12</f>
        <v>0.82593956865257301</v>
      </c>
      <c r="G13" s="54">
        <f>G12/D12</f>
        <v>0.8819577161968466</v>
      </c>
      <c r="H13" s="54">
        <f>H12/D12</f>
        <v>0.82778132992327369</v>
      </c>
    </row>
    <row r="15" spans="1:8" x14ac:dyDescent="0.25">
      <c r="B15" s="57" t="s">
        <v>30</v>
      </c>
      <c r="C15" s="57">
        <f>C1</f>
        <v>0.3</v>
      </c>
      <c r="D15" s="57">
        <f>D1</f>
        <v>0.4</v>
      </c>
    </row>
    <row r="16" spans="1:8" x14ac:dyDescent="0.25">
      <c r="A16" s="58" t="s">
        <v>50</v>
      </c>
      <c r="B16" s="26">
        <v>0</v>
      </c>
      <c r="C16" s="46">
        <f>ROUND(C5-B5,0)</f>
        <v>17</v>
      </c>
      <c r="D16" s="46">
        <f>ROUND(D5-B5,0)</f>
        <v>8</v>
      </c>
    </row>
    <row r="17" spans="1:4" x14ac:dyDescent="0.25">
      <c r="A17" s="58" t="s">
        <v>49</v>
      </c>
      <c r="B17" s="47">
        <v>700</v>
      </c>
      <c r="C17" s="47">
        <v>700</v>
      </c>
      <c r="D17" s="47">
        <v>700</v>
      </c>
    </row>
    <row r="18" spans="1:4" x14ac:dyDescent="0.25">
      <c r="A18" s="58" t="s">
        <v>48</v>
      </c>
      <c r="B18" s="48">
        <f>B16*B17</f>
        <v>0</v>
      </c>
      <c r="C18" s="48">
        <f>C16*C17</f>
        <v>11900</v>
      </c>
      <c r="D18" s="48">
        <f>D16*D17</f>
        <v>5600</v>
      </c>
    </row>
  </sheetData>
  <mergeCells count="1">
    <mergeCell ref="F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02BA-DED6-407E-81E0-4E3692B8D9DD}">
  <dimension ref="A1:Y125"/>
  <sheetViews>
    <sheetView tabSelected="1" topLeftCell="A6" zoomScaleNormal="100" workbookViewId="0">
      <selection activeCell="J23" sqref="J23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10.28515625" bestFit="1" customWidth="1"/>
    <col min="4" max="4" width="7.7109375" bestFit="1" customWidth="1"/>
    <col min="5" max="5" width="8.5703125" bestFit="1" customWidth="1"/>
    <col min="6" max="6" width="11" customWidth="1"/>
    <col min="7" max="7" width="16.7109375" customWidth="1"/>
    <col min="8" max="8" width="9.140625" bestFit="1" customWidth="1"/>
    <col min="9" max="9" width="10.28515625" customWidth="1"/>
    <col min="10" max="10" width="11.85546875" bestFit="1" customWidth="1"/>
    <col min="11" max="11" width="11.28515625" bestFit="1" customWidth="1"/>
    <col min="12" max="13" width="14.28515625" customWidth="1"/>
    <col min="14" max="14" width="13" bestFit="1" customWidth="1"/>
    <col min="15" max="25" width="6.7109375" bestFit="1" customWidth="1"/>
  </cols>
  <sheetData>
    <row r="1" spans="1:25" x14ac:dyDescent="0.25">
      <c r="A1" s="24" t="s">
        <v>41</v>
      </c>
      <c r="B1" s="25"/>
      <c r="C1" s="25"/>
    </row>
    <row r="2" spans="1:25" x14ac:dyDescent="0.25">
      <c r="A2" s="26" t="str">
        <f>Result!A2</f>
        <v>P(No Flipped)</v>
      </c>
      <c r="B2" s="5">
        <f>Result!C2</f>
        <v>0.7846153846153846</v>
      </c>
    </row>
    <row r="3" spans="1:25" x14ac:dyDescent="0.25">
      <c r="A3" s="26" t="str">
        <f>Result!A3</f>
        <v>P(Flipped)</v>
      </c>
      <c r="B3" s="5">
        <f>Result!C3</f>
        <v>0.2153846153846154</v>
      </c>
      <c r="D3" s="42" t="s">
        <v>43</v>
      </c>
      <c r="E3" s="9">
        <f>23*24*7</f>
        <v>3864</v>
      </c>
    </row>
    <row r="4" spans="1:25" x14ac:dyDescent="0.25">
      <c r="D4" s="42" t="s">
        <v>46</v>
      </c>
      <c r="E4" s="26"/>
      <c r="F4" s="26">
        <v>24</v>
      </c>
      <c r="G4" s="26">
        <f>F4+16</f>
        <v>40</v>
      </c>
      <c r="H4" s="26"/>
      <c r="I4" s="26">
        <f>G4+38</f>
        <v>78</v>
      </c>
      <c r="J4" s="26">
        <f>I4+11</f>
        <v>89</v>
      </c>
    </row>
    <row r="5" spans="1:25" ht="50.25" customHeight="1" thickBot="1" x14ac:dyDescent="0.3">
      <c r="A5" s="31" t="s">
        <v>35</v>
      </c>
      <c r="B5" s="32" t="s">
        <v>29</v>
      </c>
      <c r="C5" s="33" t="s">
        <v>28</v>
      </c>
      <c r="D5" s="33" t="s">
        <v>3</v>
      </c>
      <c r="E5" s="31" t="s">
        <v>34</v>
      </c>
      <c r="F5" s="31" t="s">
        <v>33</v>
      </c>
      <c r="G5" s="31" t="s">
        <v>39</v>
      </c>
      <c r="H5" s="31" t="s">
        <v>37</v>
      </c>
      <c r="I5" s="31" t="s">
        <v>38</v>
      </c>
      <c r="J5" s="31" t="s">
        <v>40</v>
      </c>
      <c r="K5" s="31" t="s">
        <v>43</v>
      </c>
      <c r="L5" s="31" t="s">
        <v>45</v>
      </c>
      <c r="M5" s="39"/>
    </row>
    <row r="6" spans="1:25" ht="15.75" thickTop="1" x14ac:dyDescent="0.25">
      <c r="A6" s="29">
        <v>1</v>
      </c>
      <c r="B6" s="30">
        <f>$B$2</f>
        <v>0.7846153846153846</v>
      </c>
      <c r="C6" s="30">
        <f>$B$3</f>
        <v>0.2153846153846154</v>
      </c>
      <c r="D6" s="38">
        <f ca="1">IF(RAND()&lt;C6,1,0)</f>
        <v>0</v>
      </c>
      <c r="E6" s="34">
        <f>A6/(2/3)</f>
        <v>1.5</v>
      </c>
      <c r="F6" s="34">
        <f>1/3*E6</f>
        <v>0.5</v>
      </c>
      <c r="G6" s="34">
        <f ca="1">A6-H6</f>
        <v>1</v>
      </c>
      <c r="H6" s="34">
        <f ca="1">SUM($D$6:D6)</f>
        <v>0</v>
      </c>
      <c r="I6" s="18">
        <f ca="1">25%*H6</f>
        <v>0</v>
      </c>
      <c r="J6" s="18">
        <f ca="1">75%*H6</f>
        <v>0</v>
      </c>
      <c r="K6" s="18">
        <f ca="1">SUMPRODUCT(F6:J6,$F$4:$J$4)</f>
        <v>52</v>
      </c>
      <c r="L6" s="41">
        <f ca="1">K6/$E$3</f>
        <v>1.3457556935817806E-2</v>
      </c>
    </row>
    <row r="7" spans="1:25" x14ac:dyDescent="0.25">
      <c r="A7" s="29">
        <v>2</v>
      </c>
      <c r="B7" s="30">
        <f t="shared" ref="B7:B60" si="0">$B$2</f>
        <v>0.7846153846153846</v>
      </c>
      <c r="C7" s="30">
        <f t="shared" ref="C7:C60" si="1">$B$3</f>
        <v>0.2153846153846154</v>
      </c>
      <c r="D7" s="38">
        <f t="shared" ref="D7:D60" ca="1" si="2">IF(RAND()&lt;C7,1,0)</f>
        <v>0</v>
      </c>
      <c r="E7" s="34">
        <f t="shared" ref="E7:E60" si="3">A7/(2/3)</f>
        <v>3</v>
      </c>
      <c r="F7" s="34">
        <f t="shared" ref="F7:F60" si="4">1/3*E7</f>
        <v>1</v>
      </c>
      <c r="G7" s="34">
        <f t="shared" ref="G7:G60" ca="1" si="5">A7-H7</f>
        <v>2</v>
      </c>
      <c r="H7" s="34">
        <f ca="1">SUM($D$6:D7)</f>
        <v>0</v>
      </c>
      <c r="I7" s="18">
        <f t="shared" ref="I7:I60" ca="1" si="6">25%*H7</f>
        <v>0</v>
      </c>
      <c r="J7" s="18">
        <f t="shared" ref="J7:J60" ca="1" si="7">75%*H7</f>
        <v>0</v>
      </c>
      <c r="K7" s="18">
        <f t="shared" ref="K7:K60" ca="1" si="8">SUMPRODUCT(F7:J7,$F$4:$J$4)</f>
        <v>104</v>
      </c>
      <c r="L7" s="41">
        <f t="shared" ref="L7:L60" ca="1" si="9">K7/$E$3</f>
        <v>2.6915113871635612E-2</v>
      </c>
      <c r="O7" s="55" t="s">
        <v>35</v>
      </c>
      <c r="P7" s="55"/>
      <c r="Q7" s="55"/>
      <c r="R7" s="55"/>
      <c r="S7" s="55"/>
      <c r="T7" s="55"/>
      <c r="U7" s="55"/>
      <c r="V7" s="55"/>
      <c r="W7" s="55"/>
      <c r="X7" s="55"/>
      <c r="Y7" s="55"/>
    </row>
    <row r="8" spans="1:25" x14ac:dyDescent="0.25">
      <c r="A8" s="29">
        <v>3</v>
      </c>
      <c r="B8" s="30">
        <f t="shared" si="0"/>
        <v>0.7846153846153846</v>
      </c>
      <c r="C8" s="30">
        <f t="shared" si="1"/>
        <v>0.2153846153846154</v>
      </c>
      <c r="D8" s="38">
        <f t="shared" ca="1" si="2"/>
        <v>0</v>
      </c>
      <c r="E8" s="34">
        <f t="shared" si="3"/>
        <v>4.5</v>
      </c>
      <c r="F8" s="34">
        <f t="shared" si="4"/>
        <v>1.5</v>
      </c>
      <c r="G8" s="34">
        <f t="shared" ca="1" si="5"/>
        <v>3</v>
      </c>
      <c r="H8" s="34">
        <f ca="1">SUM($D$6:D8)</f>
        <v>0</v>
      </c>
      <c r="I8" s="18">
        <f t="shared" ca="1" si="6"/>
        <v>0</v>
      </c>
      <c r="J8" s="18">
        <f t="shared" ca="1" si="7"/>
        <v>0</v>
      </c>
      <c r="K8" s="18">
        <f t="shared" ca="1" si="8"/>
        <v>156</v>
      </c>
      <c r="L8" s="41">
        <f t="shared" ca="1" si="9"/>
        <v>4.0372670807453416E-2</v>
      </c>
      <c r="O8">
        <v>45</v>
      </c>
      <c r="P8">
        <v>46</v>
      </c>
      <c r="Q8">
        <v>47</v>
      </c>
      <c r="R8">
        <v>48</v>
      </c>
      <c r="S8">
        <v>49</v>
      </c>
      <c r="T8">
        <v>50</v>
      </c>
      <c r="U8">
        <v>51</v>
      </c>
      <c r="V8">
        <v>52</v>
      </c>
      <c r="W8">
        <v>53</v>
      </c>
      <c r="X8">
        <v>54</v>
      </c>
      <c r="Y8">
        <v>55</v>
      </c>
    </row>
    <row r="9" spans="1:25" x14ac:dyDescent="0.25">
      <c r="A9" s="29">
        <v>4</v>
      </c>
      <c r="B9" s="30">
        <f t="shared" si="0"/>
        <v>0.7846153846153846</v>
      </c>
      <c r="C9" s="30">
        <f t="shared" si="1"/>
        <v>0.2153846153846154</v>
      </c>
      <c r="D9" s="38">
        <f t="shared" ca="1" si="2"/>
        <v>0</v>
      </c>
      <c r="E9" s="34">
        <f t="shared" si="3"/>
        <v>6</v>
      </c>
      <c r="F9" s="34">
        <f t="shared" si="4"/>
        <v>2</v>
      </c>
      <c r="G9" s="34">
        <f t="shared" ca="1" si="5"/>
        <v>4</v>
      </c>
      <c r="H9" s="34">
        <f ca="1">SUM($D$6:D9)</f>
        <v>0</v>
      </c>
      <c r="I9" s="18">
        <f t="shared" ca="1" si="6"/>
        <v>0</v>
      </c>
      <c r="J9" s="18">
        <f t="shared" ca="1" si="7"/>
        <v>0</v>
      </c>
      <c r="K9" s="18">
        <f t="shared" ca="1" si="8"/>
        <v>208</v>
      </c>
      <c r="L9" s="41">
        <f t="shared" ca="1" si="9"/>
        <v>5.3830227743271224E-2</v>
      </c>
      <c r="N9" s="42" t="s">
        <v>42</v>
      </c>
      <c r="O9" s="44">
        <f ca="1">AVERAGE(O10:O110)</f>
        <v>0.72172939343623776</v>
      </c>
      <c r="P9" s="44">
        <f t="shared" ref="P9:Y9" ca="1" si="10">AVERAGE(P10:P110)</f>
        <v>0.73743863128548892</v>
      </c>
      <c r="Q9" s="44">
        <f t="shared" ca="1" si="10"/>
        <v>0.75255532152594151</v>
      </c>
      <c r="R9" s="44">
        <f t="shared" ca="1" si="10"/>
        <v>0.76862008794047088</v>
      </c>
      <c r="S9" s="44">
        <f t="shared" ca="1" si="10"/>
        <v>0.78480336387676053</v>
      </c>
      <c r="T9" s="44">
        <f t="shared" ca="1" si="10"/>
        <v>0.8003940922042514</v>
      </c>
      <c r="U9" s="44">
        <f t="shared" ca="1" si="10"/>
        <v>0.81610333005350211</v>
      </c>
      <c r="V9" s="44">
        <f t="shared" ca="1" si="10"/>
        <v>0.83240511551155094</v>
      </c>
      <c r="W9" s="44">
        <f t="shared" ca="1" si="10"/>
        <v>0.84835137240432146</v>
      </c>
      <c r="X9" s="44">
        <f t="shared" ca="1" si="10"/>
        <v>0.86453464834060989</v>
      </c>
      <c r="Y9" s="44">
        <f t="shared" ca="1" si="10"/>
        <v>0.88166600045097665</v>
      </c>
    </row>
    <row r="10" spans="1:25" x14ac:dyDescent="0.25">
      <c r="A10" s="29">
        <v>5</v>
      </c>
      <c r="B10" s="30">
        <f t="shared" si="0"/>
        <v>0.7846153846153846</v>
      </c>
      <c r="C10" s="30">
        <f t="shared" si="1"/>
        <v>0.2153846153846154</v>
      </c>
      <c r="D10" s="38">
        <f t="shared" ca="1" si="2"/>
        <v>0</v>
      </c>
      <c r="E10" s="34">
        <f t="shared" si="3"/>
        <v>7.5</v>
      </c>
      <c r="F10" s="34">
        <f t="shared" si="4"/>
        <v>2.5</v>
      </c>
      <c r="G10" s="34">
        <f t="shared" ca="1" si="5"/>
        <v>5</v>
      </c>
      <c r="H10" s="34">
        <f ca="1">SUM($D$6:D10)</f>
        <v>0</v>
      </c>
      <c r="I10" s="18">
        <f t="shared" ca="1" si="6"/>
        <v>0</v>
      </c>
      <c r="J10" s="18">
        <f t="shared" ca="1" si="7"/>
        <v>0</v>
      </c>
      <c r="K10" s="18">
        <f t="shared" ca="1" si="8"/>
        <v>260</v>
      </c>
      <c r="L10" s="41">
        <f t="shared" ca="1" si="9"/>
        <v>6.7287784679089024E-2</v>
      </c>
      <c r="N10" s="45" t="s">
        <v>47</v>
      </c>
      <c r="O10" s="40">
        <f ca="1">L50</f>
        <v>0.72528467908902694</v>
      </c>
      <c r="P10" s="40">
        <f ca="1">L51</f>
        <v>0.73874223602484468</v>
      </c>
      <c r="Q10" s="40">
        <f ca="1">L52</f>
        <v>0.75219979296066253</v>
      </c>
      <c r="R10" s="40">
        <f ca="1">L53</f>
        <v>0.76565734989648038</v>
      </c>
      <c r="S10" s="40">
        <f ca="1">L54</f>
        <v>0.79108436853002073</v>
      </c>
      <c r="T10" s="40">
        <f ca="1">L55</f>
        <v>0.80454192546583847</v>
      </c>
      <c r="U10" s="40">
        <f ca="1">L56</f>
        <v>0.81799948240165632</v>
      </c>
      <c r="V10" s="40">
        <f ca="1">L57</f>
        <v>0.83145703933747417</v>
      </c>
      <c r="W10" s="40">
        <f ca="1">L58</f>
        <v>0.84491459627329191</v>
      </c>
      <c r="X10" s="40">
        <f ca="1">L59</f>
        <v>0.85837215320910976</v>
      </c>
      <c r="Y10" s="40">
        <f ca="1">L60</f>
        <v>0.87182971014492749</v>
      </c>
    </row>
    <row r="11" spans="1:25" x14ac:dyDescent="0.25">
      <c r="A11" s="29">
        <v>6</v>
      </c>
      <c r="B11" s="30">
        <f t="shared" si="0"/>
        <v>0.7846153846153846</v>
      </c>
      <c r="C11" s="30">
        <f t="shared" si="1"/>
        <v>0.2153846153846154</v>
      </c>
      <c r="D11" s="38">
        <f t="shared" ca="1" si="2"/>
        <v>0</v>
      </c>
      <c r="E11" s="34">
        <f t="shared" si="3"/>
        <v>9</v>
      </c>
      <c r="F11" s="34">
        <f t="shared" si="4"/>
        <v>3</v>
      </c>
      <c r="G11" s="34">
        <f t="shared" ca="1" si="5"/>
        <v>6</v>
      </c>
      <c r="H11" s="34">
        <f ca="1">SUM($D$6:D11)</f>
        <v>0</v>
      </c>
      <c r="I11" s="18">
        <f t="shared" ca="1" si="6"/>
        <v>0</v>
      </c>
      <c r="J11" s="18">
        <f t="shared" ca="1" si="7"/>
        <v>0</v>
      </c>
      <c r="K11" s="18">
        <f t="shared" ca="1" si="8"/>
        <v>312</v>
      </c>
      <c r="L11" s="41">
        <f t="shared" ca="1" si="9"/>
        <v>8.0745341614906832E-2</v>
      </c>
      <c r="N11" s="43">
        <v>1</v>
      </c>
      <c r="O11" s="40">
        <f t="dataTable" ref="O11:Y110" dt2D="0" dtr="0" r1="M9" ca="1"/>
        <v>0.70134575569358182</v>
      </c>
      <c r="P11" s="40">
        <v>0.72677277432712217</v>
      </c>
      <c r="Q11" s="40">
        <v>0.74023033126293991</v>
      </c>
      <c r="R11" s="40">
        <v>0.75368788819875776</v>
      </c>
      <c r="S11" s="40">
        <v>0.76714544513457561</v>
      </c>
      <c r="T11" s="40">
        <v>0.78060300207039335</v>
      </c>
      <c r="U11" s="40">
        <v>0.8060300207039337</v>
      </c>
      <c r="V11" s="40">
        <v>0.81948757763975155</v>
      </c>
      <c r="W11" s="40">
        <v>0.8329451345755694</v>
      </c>
      <c r="X11" s="40">
        <v>0.84640269151138714</v>
      </c>
      <c r="Y11" s="40">
        <v>0.87182971014492749</v>
      </c>
    </row>
    <row r="12" spans="1:25" x14ac:dyDescent="0.25">
      <c r="A12" s="29">
        <v>7</v>
      </c>
      <c r="B12" s="30">
        <f t="shared" si="0"/>
        <v>0.7846153846153846</v>
      </c>
      <c r="C12" s="30">
        <f t="shared" si="1"/>
        <v>0.2153846153846154</v>
      </c>
      <c r="D12" s="38">
        <f t="shared" ca="1" si="2"/>
        <v>0</v>
      </c>
      <c r="E12" s="34">
        <f t="shared" si="3"/>
        <v>10.5</v>
      </c>
      <c r="F12" s="34">
        <f t="shared" si="4"/>
        <v>3.5</v>
      </c>
      <c r="G12" s="34">
        <f t="shared" ca="1" si="5"/>
        <v>7</v>
      </c>
      <c r="H12" s="34">
        <f ca="1">SUM($D$6:D12)</f>
        <v>0</v>
      </c>
      <c r="I12" s="18">
        <f t="shared" ca="1" si="6"/>
        <v>0</v>
      </c>
      <c r="J12" s="18">
        <f t="shared" ca="1" si="7"/>
        <v>0</v>
      </c>
      <c r="K12" s="18">
        <f t="shared" ca="1" si="8"/>
        <v>364</v>
      </c>
      <c r="L12" s="41">
        <f t="shared" ca="1" si="9"/>
        <v>9.420289855072464E-2</v>
      </c>
      <c r="N12" s="43">
        <v>2</v>
      </c>
      <c r="O12" s="40">
        <v>0.6893762939958592</v>
      </c>
      <c r="P12" s="40">
        <v>0.70283385093167705</v>
      </c>
      <c r="Q12" s="40">
        <v>0.71629140786749479</v>
      </c>
      <c r="R12" s="40">
        <v>0.72974896480331264</v>
      </c>
      <c r="S12" s="40">
        <v>0.74320652173913049</v>
      </c>
      <c r="T12" s="40">
        <v>0.75666407867494823</v>
      </c>
      <c r="U12" s="40">
        <v>0.77012163561076608</v>
      </c>
      <c r="V12" s="40">
        <v>0.78357919254658381</v>
      </c>
      <c r="W12" s="40">
        <v>0.79703674948240166</v>
      </c>
      <c r="X12" s="40">
        <v>0.81049430641821951</v>
      </c>
      <c r="Y12" s="40">
        <v>0.82395186335403725</v>
      </c>
    </row>
    <row r="13" spans="1:25" x14ac:dyDescent="0.25">
      <c r="A13" s="29">
        <v>8</v>
      </c>
      <c r="B13" s="30">
        <f t="shared" si="0"/>
        <v>0.7846153846153846</v>
      </c>
      <c r="C13" s="30">
        <f t="shared" si="1"/>
        <v>0.2153846153846154</v>
      </c>
      <c r="D13" s="38">
        <f t="shared" ca="1" si="2"/>
        <v>0</v>
      </c>
      <c r="E13" s="34">
        <f t="shared" si="3"/>
        <v>12</v>
      </c>
      <c r="F13" s="34">
        <f t="shared" si="4"/>
        <v>4</v>
      </c>
      <c r="G13" s="34">
        <f t="shared" ca="1" si="5"/>
        <v>8</v>
      </c>
      <c r="H13" s="34">
        <f ca="1">SUM($D$6:D13)</f>
        <v>0</v>
      </c>
      <c r="I13" s="18">
        <f t="shared" ca="1" si="6"/>
        <v>0</v>
      </c>
      <c r="J13" s="18">
        <f t="shared" ca="1" si="7"/>
        <v>0</v>
      </c>
      <c r="K13" s="18">
        <f t="shared" ca="1" si="8"/>
        <v>416</v>
      </c>
      <c r="L13" s="41">
        <f t="shared" ca="1" si="9"/>
        <v>0.10766045548654245</v>
      </c>
      <c r="N13" s="43">
        <v>3</v>
      </c>
      <c r="O13" s="40">
        <v>0.7851319875776398</v>
      </c>
      <c r="P13" s="40">
        <v>0.79858954451345754</v>
      </c>
      <c r="Q13" s="40">
        <v>0.81204710144927539</v>
      </c>
      <c r="R13" s="40">
        <v>0.83747412008281574</v>
      </c>
      <c r="S13" s="40">
        <v>0.85093167701863359</v>
      </c>
      <c r="T13" s="40">
        <v>0.87635869565217395</v>
      </c>
      <c r="U13" s="40">
        <v>0.88981625258799169</v>
      </c>
      <c r="V13" s="40">
        <v>0.90327380952380953</v>
      </c>
      <c r="W13" s="40">
        <v>0.91673136645962738</v>
      </c>
      <c r="X13" s="40">
        <v>0.93018892339544512</v>
      </c>
      <c r="Y13" s="40">
        <v>0.94364648033126297</v>
      </c>
    </row>
    <row r="14" spans="1:25" x14ac:dyDescent="0.25">
      <c r="A14" s="29">
        <v>9</v>
      </c>
      <c r="B14" s="30">
        <f t="shared" si="0"/>
        <v>0.7846153846153846</v>
      </c>
      <c r="C14" s="30">
        <f t="shared" si="1"/>
        <v>0.2153846153846154</v>
      </c>
      <c r="D14" s="38">
        <f t="shared" ca="1" si="2"/>
        <v>0</v>
      </c>
      <c r="E14" s="34">
        <f t="shared" si="3"/>
        <v>13.5</v>
      </c>
      <c r="F14" s="34">
        <f t="shared" si="4"/>
        <v>4.5</v>
      </c>
      <c r="G14" s="34">
        <f t="shared" ca="1" si="5"/>
        <v>9</v>
      </c>
      <c r="H14" s="34">
        <f ca="1">SUM($D$6:D14)</f>
        <v>0</v>
      </c>
      <c r="I14" s="18">
        <f t="shared" ca="1" si="6"/>
        <v>0</v>
      </c>
      <c r="J14" s="18">
        <f t="shared" ca="1" si="7"/>
        <v>0</v>
      </c>
      <c r="K14" s="18">
        <f t="shared" ca="1" si="8"/>
        <v>468</v>
      </c>
      <c r="L14" s="41">
        <f t="shared" ca="1" si="9"/>
        <v>0.12111801242236025</v>
      </c>
      <c r="N14" s="43">
        <v>4</v>
      </c>
      <c r="O14" s="40">
        <v>0.70134575569358182</v>
      </c>
      <c r="P14" s="40">
        <v>0.71480331262939956</v>
      </c>
      <c r="Q14" s="40">
        <v>0.72826086956521741</v>
      </c>
      <c r="R14" s="40">
        <v>0.75368788819875776</v>
      </c>
      <c r="S14" s="40">
        <v>0.76714544513457561</v>
      </c>
      <c r="T14" s="40">
        <v>0.78060300207039335</v>
      </c>
      <c r="U14" s="40">
        <v>0.8060300207039337</v>
      </c>
      <c r="V14" s="40">
        <v>0.81948757763975155</v>
      </c>
      <c r="W14" s="40">
        <v>0.8329451345755694</v>
      </c>
      <c r="X14" s="40">
        <v>0.85837215320910976</v>
      </c>
      <c r="Y14" s="40">
        <v>0.88379917184265011</v>
      </c>
    </row>
    <row r="15" spans="1:25" x14ac:dyDescent="0.25">
      <c r="A15" s="29">
        <v>10</v>
      </c>
      <c r="B15" s="30">
        <f t="shared" si="0"/>
        <v>0.7846153846153846</v>
      </c>
      <c r="C15" s="30">
        <f t="shared" si="1"/>
        <v>0.2153846153846154</v>
      </c>
      <c r="D15" s="38">
        <f ca="1">IF(RAND()&lt;C15,1,0)</f>
        <v>0</v>
      </c>
      <c r="E15" s="34">
        <f t="shared" si="3"/>
        <v>15</v>
      </c>
      <c r="F15" s="34">
        <f t="shared" si="4"/>
        <v>5</v>
      </c>
      <c r="G15" s="34">
        <f t="shared" ca="1" si="5"/>
        <v>10</v>
      </c>
      <c r="H15" s="34">
        <f ca="1">SUM($D$6:D15)</f>
        <v>0</v>
      </c>
      <c r="I15" s="18">
        <f t="shared" ca="1" si="6"/>
        <v>0</v>
      </c>
      <c r="J15" s="18">
        <f t="shared" ca="1" si="7"/>
        <v>0</v>
      </c>
      <c r="K15" s="18">
        <f t="shared" ca="1" si="8"/>
        <v>520</v>
      </c>
      <c r="L15" s="41">
        <f t="shared" ca="1" si="9"/>
        <v>0.13457556935817805</v>
      </c>
      <c r="N15" s="43">
        <v>5</v>
      </c>
      <c r="O15" s="40">
        <v>0.84497929606625255</v>
      </c>
      <c r="P15" s="40">
        <v>0.87040631469979302</v>
      </c>
      <c r="Q15" s="40">
        <v>0.88386387163561075</v>
      </c>
      <c r="R15" s="40">
        <v>0.8973214285714286</v>
      </c>
      <c r="S15" s="40">
        <v>0.92274844720496896</v>
      </c>
      <c r="T15" s="40">
        <v>0.9362060041407867</v>
      </c>
      <c r="U15" s="40">
        <v>0.94966356107660455</v>
      </c>
      <c r="V15" s="40">
        <v>0.96312111801242239</v>
      </c>
      <c r="W15" s="40">
        <v>0.97657867494824013</v>
      </c>
      <c r="X15" s="40">
        <v>0.99003623188405798</v>
      </c>
      <c r="Y15" s="40">
        <v>1.0034937888198758</v>
      </c>
    </row>
    <row r="16" spans="1:25" x14ac:dyDescent="0.25">
      <c r="A16" s="29">
        <v>11</v>
      </c>
      <c r="B16" s="30">
        <f t="shared" si="0"/>
        <v>0.7846153846153846</v>
      </c>
      <c r="C16" s="30">
        <f t="shared" si="1"/>
        <v>0.2153846153846154</v>
      </c>
      <c r="D16" s="38">
        <f t="shared" ca="1" si="2"/>
        <v>0</v>
      </c>
      <c r="E16" s="34">
        <f t="shared" si="3"/>
        <v>16.5</v>
      </c>
      <c r="F16" s="34">
        <f t="shared" si="4"/>
        <v>5.5</v>
      </c>
      <c r="G16" s="34">
        <f t="shared" ca="1" si="5"/>
        <v>11</v>
      </c>
      <c r="H16" s="34">
        <f ca="1">SUM($D$6:D16)</f>
        <v>0</v>
      </c>
      <c r="I16" s="18">
        <f t="shared" ca="1" si="6"/>
        <v>0</v>
      </c>
      <c r="J16" s="18">
        <f t="shared" ca="1" si="7"/>
        <v>0</v>
      </c>
      <c r="K16" s="18">
        <f t="shared" ca="1" si="8"/>
        <v>572</v>
      </c>
      <c r="L16" s="41">
        <f t="shared" ca="1" si="9"/>
        <v>0.14803312629399587</v>
      </c>
      <c r="N16" s="43">
        <v>6</v>
      </c>
      <c r="O16" s="40">
        <v>0.6893762939958592</v>
      </c>
      <c r="P16" s="40">
        <v>0.70283385093167705</v>
      </c>
      <c r="Q16" s="40">
        <v>0.71629140786749479</v>
      </c>
      <c r="R16" s="40">
        <v>0.72974896480331264</v>
      </c>
      <c r="S16" s="40">
        <v>0.74320652173913049</v>
      </c>
      <c r="T16" s="40">
        <v>0.75666407867494823</v>
      </c>
      <c r="U16" s="40">
        <v>0.77012163561076608</v>
      </c>
      <c r="V16" s="40">
        <v>0.79554865424430643</v>
      </c>
      <c r="W16" s="40">
        <v>0.80900621118012417</v>
      </c>
      <c r="X16" s="40">
        <v>0.82246376811594202</v>
      </c>
      <c r="Y16" s="40">
        <v>0.83592132505175987</v>
      </c>
    </row>
    <row r="17" spans="1:25" x14ac:dyDescent="0.25">
      <c r="A17" s="29">
        <v>12</v>
      </c>
      <c r="B17" s="30">
        <f t="shared" si="0"/>
        <v>0.7846153846153846</v>
      </c>
      <c r="C17" s="30">
        <f t="shared" si="1"/>
        <v>0.2153846153846154</v>
      </c>
      <c r="D17" s="38">
        <f t="shared" ca="1" si="2"/>
        <v>1</v>
      </c>
      <c r="E17" s="34">
        <f t="shared" si="3"/>
        <v>18</v>
      </c>
      <c r="F17" s="34">
        <f t="shared" si="4"/>
        <v>6</v>
      </c>
      <c r="G17" s="34">
        <f t="shared" ca="1" si="5"/>
        <v>11</v>
      </c>
      <c r="H17" s="34">
        <f ca="1">SUM($D$6:D17)</f>
        <v>1</v>
      </c>
      <c r="I17" s="18">
        <f t="shared" ca="1" si="6"/>
        <v>0.25</v>
      </c>
      <c r="J17" s="18">
        <f t="shared" ca="1" si="7"/>
        <v>0.75</v>
      </c>
      <c r="K17" s="18">
        <f t="shared" ca="1" si="8"/>
        <v>670.25</v>
      </c>
      <c r="L17" s="41">
        <f t="shared" ca="1" si="9"/>
        <v>0.17346014492753623</v>
      </c>
      <c r="N17" s="43">
        <v>7</v>
      </c>
      <c r="O17" s="40">
        <v>0.6893762939958592</v>
      </c>
      <c r="P17" s="40">
        <v>0.70283385093167705</v>
      </c>
      <c r="Q17" s="40">
        <v>0.71629140786749479</v>
      </c>
      <c r="R17" s="40">
        <v>0.72974896480331264</v>
      </c>
      <c r="S17" s="40">
        <v>0.74320652173913049</v>
      </c>
      <c r="T17" s="40">
        <v>0.75666407867494823</v>
      </c>
      <c r="U17" s="40">
        <v>0.78209109730848858</v>
      </c>
      <c r="V17" s="40">
        <v>0.79554865424430643</v>
      </c>
      <c r="W17" s="40">
        <v>0.80900621118012417</v>
      </c>
      <c r="X17" s="40">
        <v>0.82246376811594202</v>
      </c>
      <c r="Y17" s="40">
        <v>0.83592132505175987</v>
      </c>
    </row>
    <row r="18" spans="1:25" x14ac:dyDescent="0.25">
      <c r="A18" s="29">
        <v>13</v>
      </c>
      <c r="B18" s="30">
        <f t="shared" si="0"/>
        <v>0.7846153846153846</v>
      </c>
      <c r="C18" s="30">
        <f t="shared" si="1"/>
        <v>0.2153846153846154</v>
      </c>
      <c r="D18" s="38">
        <f t="shared" ca="1" si="2"/>
        <v>0</v>
      </c>
      <c r="E18" s="34">
        <f t="shared" si="3"/>
        <v>19.5</v>
      </c>
      <c r="F18" s="34">
        <f t="shared" si="4"/>
        <v>6.5</v>
      </c>
      <c r="G18" s="34">
        <f t="shared" ca="1" si="5"/>
        <v>12</v>
      </c>
      <c r="H18" s="34">
        <f ca="1">SUM($D$6:D18)</f>
        <v>1</v>
      </c>
      <c r="I18" s="18">
        <f t="shared" ca="1" si="6"/>
        <v>0.25</v>
      </c>
      <c r="J18" s="18">
        <f t="shared" ca="1" si="7"/>
        <v>0.75</v>
      </c>
      <c r="K18" s="18">
        <f t="shared" ca="1" si="8"/>
        <v>722.25</v>
      </c>
      <c r="L18" s="41">
        <f t="shared" ca="1" si="9"/>
        <v>0.18691770186335405</v>
      </c>
      <c r="N18" s="43">
        <v>8</v>
      </c>
      <c r="O18" s="40">
        <v>0.74922360248447206</v>
      </c>
      <c r="P18" s="40">
        <v>0.7626811594202898</v>
      </c>
      <c r="Q18" s="40">
        <v>0.77613871635610765</v>
      </c>
      <c r="R18" s="40">
        <v>0.7895962732919255</v>
      </c>
      <c r="S18" s="40">
        <v>0.80305383022774324</v>
      </c>
      <c r="T18" s="40">
        <v>0.82848084886128359</v>
      </c>
      <c r="U18" s="40">
        <v>0.85390786749482406</v>
      </c>
      <c r="V18" s="40">
        <v>0.8673654244306418</v>
      </c>
      <c r="W18" s="40">
        <v>0.88082298136645965</v>
      </c>
      <c r="X18" s="40">
        <v>0.89428053830227738</v>
      </c>
      <c r="Y18" s="40">
        <v>0.90773809523809523</v>
      </c>
    </row>
    <row r="19" spans="1:25" x14ac:dyDescent="0.25">
      <c r="A19" s="29">
        <v>14</v>
      </c>
      <c r="B19" s="30">
        <f t="shared" si="0"/>
        <v>0.7846153846153846</v>
      </c>
      <c r="C19" s="30">
        <f t="shared" si="1"/>
        <v>0.2153846153846154</v>
      </c>
      <c r="D19" s="38">
        <f t="shared" ca="1" si="2"/>
        <v>0</v>
      </c>
      <c r="E19" s="34">
        <f t="shared" si="3"/>
        <v>21</v>
      </c>
      <c r="F19" s="34">
        <f t="shared" si="4"/>
        <v>7</v>
      </c>
      <c r="G19" s="34">
        <f t="shared" ca="1" si="5"/>
        <v>13</v>
      </c>
      <c r="H19" s="34">
        <f ca="1">SUM($D$6:D19)</f>
        <v>1</v>
      </c>
      <c r="I19" s="18">
        <f t="shared" ca="1" si="6"/>
        <v>0.25</v>
      </c>
      <c r="J19" s="18">
        <f t="shared" ca="1" si="7"/>
        <v>0.75</v>
      </c>
      <c r="K19" s="18">
        <f t="shared" ca="1" si="8"/>
        <v>774.25</v>
      </c>
      <c r="L19" s="41">
        <f t="shared" ca="1" si="9"/>
        <v>0.20037525879917184</v>
      </c>
      <c r="N19" s="43">
        <v>9</v>
      </c>
      <c r="O19" s="40">
        <v>0.80907091097308492</v>
      </c>
      <c r="P19" s="40">
        <v>0.82252846790890266</v>
      </c>
      <c r="Q19" s="40">
        <v>0.83598602484472051</v>
      </c>
      <c r="R19" s="40">
        <v>0.84944358178053825</v>
      </c>
      <c r="S19" s="40">
        <v>0.8629011387163561</v>
      </c>
      <c r="T19" s="40">
        <v>0.87635869565217395</v>
      </c>
      <c r="U19" s="40">
        <v>0.88981625258799169</v>
      </c>
      <c r="V19" s="40">
        <v>0.90327380952380953</v>
      </c>
      <c r="W19" s="40">
        <v>0.92870082815734989</v>
      </c>
      <c r="X19" s="40">
        <v>0.94215838509316774</v>
      </c>
      <c r="Y19" s="40">
        <v>0.95561594202898548</v>
      </c>
    </row>
    <row r="20" spans="1:25" x14ac:dyDescent="0.25">
      <c r="A20" s="29">
        <v>15</v>
      </c>
      <c r="B20" s="30">
        <f t="shared" si="0"/>
        <v>0.7846153846153846</v>
      </c>
      <c r="C20" s="30">
        <f t="shared" si="1"/>
        <v>0.2153846153846154</v>
      </c>
      <c r="D20" s="38">
        <f t="shared" ca="1" si="2"/>
        <v>0</v>
      </c>
      <c r="E20" s="34">
        <f t="shared" si="3"/>
        <v>22.5</v>
      </c>
      <c r="F20" s="34">
        <f t="shared" si="4"/>
        <v>7.5</v>
      </c>
      <c r="G20" s="34">
        <f t="shared" ca="1" si="5"/>
        <v>14</v>
      </c>
      <c r="H20" s="34">
        <f ca="1">SUM($D$6:D20)</f>
        <v>1</v>
      </c>
      <c r="I20" s="18">
        <f t="shared" ca="1" si="6"/>
        <v>0.25</v>
      </c>
      <c r="J20" s="18">
        <f t="shared" ca="1" si="7"/>
        <v>0.75</v>
      </c>
      <c r="K20" s="18">
        <f t="shared" ca="1" si="8"/>
        <v>826.25</v>
      </c>
      <c r="L20" s="41">
        <f t="shared" ca="1" si="9"/>
        <v>0.21383281573498966</v>
      </c>
      <c r="N20" s="43">
        <v>10</v>
      </c>
      <c r="O20" s="40">
        <v>0.70134575569358182</v>
      </c>
      <c r="P20" s="40">
        <v>0.71480331262939956</v>
      </c>
      <c r="Q20" s="40">
        <v>0.72826086956521741</v>
      </c>
      <c r="R20" s="40">
        <v>0.74171842650103514</v>
      </c>
      <c r="S20" s="40">
        <v>0.75517598343685299</v>
      </c>
      <c r="T20" s="40">
        <v>0.76863354037267084</v>
      </c>
      <c r="U20" s="40">
        <v>0.78209109730848858</v>
      </c>
      <c r="V20" s="40">
        <v>0.80751811594202894</v>
      </c>
      <c r="W20" s="40">
        <v>0.82097567287784678</v>
      </c>
      <c r="X20" s="40">
        <v>0.84640269151138714</v>
      </c>
      <c r="Y20" s="40">
        <v>0.85986024844720499</v>
      </c>
    </row>
    <row r="21" spans="1:25" x14ac:dyDescent="0.25">
      <c r="A21" s="29">
        <v>16</v>
      </c>
      <c r="B21" s="30">
        <f t="shared" si="0"/>
        <v>0.7846153846153846</v>
      </c>
      <c r="C21" s="30">
        <f t="shared" si="1"/>
        <v>0.2153846153846154</v>
      </c>
      <c r="D21" s="38">
        <f t="shared" ca="1" si="2"/>
        <v>1</v>
      </c>
      <c r="E21" s="34">
        <f t="shared" si="3"/>
        <v>24</v>
      </c>
      <c r="F21" s="34">
        <f t="shared" si="4"/>
        <v>8</v>
      </c>
      <c r="G21" s="34">
        <f t="shared" ca="1" si="5"/>
        <v>14</v>
      </c>
      <c r="H21" s="34">
        <f ca="1">SUM($D$6:D21)</f>
        <v>2</v>
      </c>
      <c r="I21" s="18">
        <f t="shared" ca="1" si="6"/>
        <v>0.5</v>
      </c>
      <c r="J21" s="18">
        <f t="shared" ca="1" si="7"/>
        <v>1.5</v>
      </c>
      <c r="K21" s="18">
        <f t="shared" ca="1" si="8"/>
        <v>924.5</v>
      </c>
      <c r="L21" s="41">
        <f t="shared" ca="1" si="9"/>
        <v>0.23925983436853002</v>
      </c>
      <c r="N21" s="43">
        <v>11</v>
      </c>
      <c r="O21" s="40">
        <v>0.74922360248447206</v>
      </c>
      <c r="P21" s="40">
        <v>0.7626811594202898</v>
      </c>
      <c r="Q21" s="40">
        <v>0.77613871635610765</v>
      </c>
      <c r="R21" s="40">
        <v>0.7895962732919255</v>
      </c>
      <c r="S21" s="40">
        <v>0.80305383022774324</v>
      </c>
      <c r="T21" s="40">
        <v>0.81651138716356109</v>
      </c>
      <c r="U21" s="40">
        <v>0.82996894409937894</v>
      </c>
      <c r="V21" s="40">
        <v>0.84342650103519667</v>
      </c>
      <c r="W21" s="40">
        <v>0.86885351966873703</v>
      </c>
      <c r="X21" s="40">
        <v>0.88231107660455488</v>
      </c>
      <c r="Y21" s="40">
        <v>0.90773809523809523</v>
      </c>
    </row>
    <row r="22" spans="1:25" x14ac:dyDescent="0.25">
      <c r="A22" s="29">
        <v>17</v>
      </c>
      <c r="B22" s="30">
        <f t="shared" si="0"/>
        <v>0.7846153846153846</v>
      </c>
      <c r="C22" s="30">
        <f t="shared" si="1"/>
        <v>0.2153846153846154</v>
      </c>
      <c r="D22" s="38">
        <f t="shared" ca="1" si="2"/>
        <v>0</v>
      </c>
      <c r="E22" s="34">
        <f t="shared" si="3"/>
        <v>25.5</v>
      </c>
      <c r="F22" s="34">
        <f t="shared" si="4"/>
        <v>8.5</v>
      </c>
      <c r="G22" s="34">
        <f t="shared" ca="1" si="5"/>
        <v>15</v>
      </c>
      <c r="H22" s="34">
        <f ca="1">SUM($D$6:D22)</f>
        <v>2</v>
      </c>
      <c r="I22" s="18">
        <f t="shared" ca="1" si="6"/>
        <v>0.5</v>
      </c>
      <c r="J22" s="18">
        <f t="shared" ca="1" si="7"/>
        <v>1.5</v>
      </c>
      <c r="K22" s="18">
        <f t="shared" ca="1" si="8"/>
        <v>976.5</v>
      </c>
      <c r="L22" s="41">
        <f t="shared" ca="1" si="9"/>
        <v>0.25271739130434784</v>
      </c>
      <c r="N22" s="43">
        <v>12</v>
      </c>
      <c r="O22" s="40">
        <v>0.6893762939958592</v>
      </c>
      <c r="P22" s="40">
        <v>0.70283385093167705</v>
      </c>
      <c r="Q22" s="40">
        <v>0.71629140786749479</v>
      </c>
      <c r="R22" s="40">
        <v>0.72974896480331264</v>
      </c>
      <c r="S22" s="40">
        <v>0.74320652173913049</v>
      </c>
      <c r="T22" s="40">
        <v>0.75666407867494823</v>
      </c>
      <c r="U22" s="40">
        <v>0.78209109730848858</v>
      </c>
      <c r="V22" s="40">
        <v>0.79554865424430643</v>
      </c>
      <c r="W22" s="40">
        <v>0.80900621118012417</v>
      </c>
      <c r="X22" s="40">
        <v>0.82246376811594202</v>
      </c>
      <c r="Y22" s="40">
        <v>0.83592132505175987</v>
      </c>
    </row>
    <row r="23" spans="1:25" s="8" customFormat="1" x14ac:dyDescent="0.25">
      <c r="A23" s="29">
        <v>18</v>
      </c>
      <c r="B23" s="30">
        <f t="shared" si="0"/>
        <v>0.7846153846153846</v>
      </c>
      <c r="C23" s="30">
        <f t="shared" si="1"/>
        <v>0.2153846153846154</v>
      </c>
      <c r="D23" s="38">
        <f t="shared" ca="1" si="2"/>
        <v>1</v>
      </c>
      <c r="E23" s="34">
        <f t="shared" si="3"/>
        <v>27</v>
      </c>
      <c r="F23" s="34">
        <f t="shared" si="4"/>
        <v>9</v>
      </c>
      <c r="G23" s="34">
        <f t="shared" ca="1" si="5"/>
        <v>15</v>
      </c>
      <c r="H23" s="34">
        <f ca="1">SUM($D$6:D23)</f>
        <v>3</v>
      </c>
      <c r="I23" s="18">
        <f t="shared" ca="1" si="6"/>
        <v>0.75</v>
      </c>
      <c r="J23" s="18">
        <f t="shared" ca="1" si="7"/>
        <v>2.25</v>
      </c>
      <c r="K23" s="18">
        <f t="shared" ca="1" si="8"/>
        <v>1074.75</v>
      </c>
      <c r="L23" s="41">
        <f t="shared" ca="1" si="9"/>
        <v>0.27814440993788819</v>
      </c>
      <c r="M23"/>
      <c r="N23" s="43">
        <v>13</v>
      </c>
      <c r="O23" s="62">
        <v>0.73725414078674945</v>
      </c>
      <c r="P23" s="62">
        <v>0.75071169772256729</v>
      </c>
      <c r="Q23" s="62">
        <v>0.76416925465838514</v>
      </c>
      <c r="R23" s="62">
        <v>0.77762681159420288</v>
      </c>
      <c r="S23" s="62">
        <v>0.79108436853002073</v>
      </c>
      <c r="T23" s="62">
        <v>0.80454192546583847</v>
      </c>
      <c r="U23" s="62">
        <v>0.81799948240165632</v>
      </c>
      <c r="V23" s="62">
        <v>0.83145703933747417</v>
      </c>
      <c r="W23" s="62">
        <v>0.84491459627329191</v>
      </c>
      <c r="X23" s="62">
        <v>0.85837215320910976</v>
      </c>
      <c r="Y23" s="62">
        <v>0.88379917184265011</v>
      </c>
    </row>
    <row r="24" spans="1:25" x14ac:dyDescent="0.25">
      <c r="A24" s="29">
        <v>19</v>
      </c>
      <c r="B24" s="30">
        <f t="shared" si="0"/>
        <v>0.7846153846153846</v>
      </c>
      <c r="C24" s="30">
        <f t="shared" si="1"/>
        <v>0.2153846153846154</v>
      </c>
      <c r="D24" s="38">
        <f t="shared" ca="1" si="2"/>
        <v>1</v>
      </c>
      <c r="E24" s="34">
        <f t="shared" si="3"/>
        <v>28.5</v>
      </c>
      <c r="F24" s="34">
        <f t="shared" si="4"/>
        <v>9.5</v>
      </c>
      <c r="G24" s="34">
        <f t="shared" ca="1" si="5"/>
        <v>15</v>
      </c>
      <c r="H24" s="34">
        <f ca="1">SUM($D$6:D24)</f>
        <v>4</v>
      </c>
      <c r="I24" s="18">
        <f t="shared" ca="1" si="6"/>
        <v>1</v>
      </c>
      <c r="J24" s="18">
        <f t="shared" ca="1" si="7"/>
        <v>3</v>
      </c>
      <c r="K24" s="18">
        <f t="shared" ca="1" si="8"/>
        <v>1173</v>
      </c>
      <c r="L24" s="41">
        <f t="shared" ca="1" si="9"/>
        <v>0.30357142857142855</v>
      </c>
      <c r="N24" s="43">
        <v>14</v>
      </c>
      <c r="O24" s="40">
        <v>0.73725414078674945</v>
      </c>
      <c r="P24" s="40">
        <v>0.75071169772256729</v>
      </c>
      <c r="Q24" s="40">
        <v>0.76416925465838514</v>
      </c>
      <c r="R24" s="40">
        <v>0.77762681159420288</v>
      </c>
      <c r="S24" s="40">
        <v>0.79108436853002073</v>
      </c>
      <c r="T24" s="40">
        <v>0.80454192546583847</v>
      </c>
      <c r="U24" s="40">
        <v>0.81799948240165632</v>
      </c>
      <c r="V24" s="40">
        <v>0.84342650103519667</v>
      </c>
      <c r="W24" s="40">
        <v>0.85688405797101452</v>
      </c>
      <c r="X24" s="40">
        <v>0.87034161490683226</v>
      </c>
      <c r="Y24" s="40">
        <v>0.88379917184265011</v>
      </c>
    </row>
    <row r="25" spans="1:25" x14ac:dyDescent="0.25">
      <c r="A25" s="29">
        <v>20</v>
      </c>
      <c r="B25" s="30">
        <f t="shared" si="0"/>
        <v>0.7846153846153846</v>
      </c>
      <c r="C25" s="30">
        <f t="shared" si="1"/>
        <v>0.2153846153846154</v>
      </c>
      <c r="D25" s="38">
        <f t="shared" ca="1" si="2"/>
        <v>0</v>
      </c>
      <c r="E25" s="34">
        <f t="shared" si="3"/>
        <v>30</v>
      </c>
      <c r="F25" s="34">
        <f t="shared" si="4"/>
        <v>10</v>
      </c>
      <c r="G25" s="34">
        <f t="shared" ca="1" si="5"/>
        <v>16</v>
      </c>
      <c r="H25" s="34">
        <f ca="1">SUM($D$6:D25)</f>
        <v>4</v>
      </c>
      <c r="I25" s="18">
        <f t="shared" ca="1" si="6"/>
        <v>1</v>
      </c>
      <c r="J25" s="18">
        <f t="shared" ca="1" si="7"/>
        <v>3</v>
      </c>
      <c r="K25" s="18">
        <f t="shared" ca="1" si="8"/>
        <v>1225</v>
      </c>
      <c r="L25" s="41">
        <f t="shared" ca="1" si="9"/>
        <v>0.3170289855072464</v>
      </c>
      <c r="N25" s="43">
        <v>15</v>
      </c>
      <c r="O25" s="40">
        <v>0.77316252587991718</v>
      </c>
      <c r="P25" s="40">
        <v>0.78662008281573503</v>
      </c>
      <c r="Q25" s="40">
        <v>0.80007763975155277</v>
      </c>
      <c r="R25" s="40">
        <v>0.81353519668737062</v>
      </c>
      <c r="S25" s="40">
        <v>0.82699275362318836</v>
      </c>
      <c r="T25" s="40">
        <v>0.84045031055900621</v>
      </c>
      <c r="U25" s="40">
        <v>0.85390786749482406</v>
      </c>
      <c r="V25" s="40">
        <v>0.8673654244306418</v>
      </c>
      <c r="W25" s="40">
        <v>0.89279244306418215</v>
      </c>
      <c r="X25" s="40">
        <v>0.91821946169772262</v>
      </c>
      <c r="Y25" s="40">
        <v>0.94364648033126297</v>
      </c>
    </row>
    <row r="26" spans="1:25" x14ac:dyDescent="0.25">
      <c r="A26" s="29">
        <v>21</v>
      </c>
      <c r="B26" s="30">
        <f t="shared" si="0"/>
        <v>0.7846153846153846</v>
      </c>
      <c r="C26" s="30">
        <f t="shared" si="1"/>
        <v>0.2153846153846154</v>
      </c>
      <c r="D26" s="38">
        <f t="shared" ca="1" si="2"/>
        <v>0</v>
      </c>
      <c r="E26" s="34">
        <f t="shared" si="3"/>
        <v>31.5</v>
      </c>
      <c r="F26" s="34">
        <f t="shared" si="4"/>
        <v>10.5</v>
      </c>
      <c r="G26" s="34">
        <f t="shared" ca="1" si="5"/>
        <v>17</v>
      </c>
      <c r="H26" s="34">
        <f ca="1">SUM($D$6:D26)</f>
        <v>4</v>
      </c>
      <c r="I26" s="18">
        <f t="shared" ca="1" si="6"/>
        <v>1</v>
      </c>
      <c r="J26" s="18">
        <f t="shared" ca="1" si="7"/>
        <v>3</v>
      </c>
      <c r="K26" s="18">
        <f t="shared" ca="1" si="8"/>
        <v>1277</v>
      </c>
      <c r="L26" s="41">
        <f t="shared" ca="1" si="9"/>
        <v>0.33048654244306419</v>
      </c>
      <c r="N26" s="43">
        <v>16</v>
      </c>
      <c r="O26" s="40">
        <v>0.70134575569358182</v>
      </c>
      <c r="P26" s="40">
        <v>0.71480331262939956</v>
      </c>
      <c r="Q26" s="40">
        <v>0.72826086956521741</v>
      </c>
      <c r="R26" s="40">
        <v>0.74171842650103514</v>
      </c>
      <c r="S26" s="40">
        <v>0.75517598343685299</v>
      </c>
      <c r="T26" s="40">
        <v>0.76863354037267084</v>
      </c>
      <c r="U26" s="40">
        <v>0.7940605590062112</v>
      </c>
      <c r="V26" s="40">
        <v>0.80751811594202894</v>
      </c>
      <c r="W26" s="40">
        <v>0.82097567287784678</v>
      </c>
      <c r="X26" s="40">
        <v>0.83443322981366463</v>
      </c>
      <c r="Y26" s="40">
        <v>0.84789078674948237</v>
      </c>
    </row>
    <row r="27" spans="1:25" x14ac:dyDescent="0.25">
      <c r="A27" s="29">
        <v>22</v>
      </c>
      <c r="B27" s="30">
        <f t="shared" si="0"/>
        <v>0.7846153846153846</v>
      </c>
      <c r="C27" s="30">
        <f t="shared" si="1"/>
        <v>0.2153846153846154</v>
      </c>
      <c r="D27" s="38">
        <f t="shared" ca="1" si="2"/>
        <v>1</v>
      </c>
      <c r="E27" s="34">
        <f t="shared" si="3"/>
        <v>33</v>
      </c>
      <c r="F27" s="34">
        <f t="shared" si="4"/>
        <v>11</v>
      </c>
      <c r="G27" s="34">
        <f t="shared" ca="1" si="5"/>
        <v>17</v>
      </c>
      <c r="H27" s="34">
        <f ca="1">SUM($D$6:D27)</f>
        <v>5</v>
      </c>
      <c r="I27" s="18">
        <f t="shared" ca="1" si="6"/>
        <v>1.25</v>
      </c>
      <c r="J27" s="18">
        <f t="shared" ca="1" si="7"/>
        <v>3.75</v>
      </c>
      <c r="K27" s="18">
        <f t="shared" ca="1" si="8"/>
        <v>1375.25</v>
      </c>
      <c r="L27" s="41">
        <f t="shared" ca="1" si="9"/>
        <v>0.35591356107660455</v>
      </c>
      <c r="N27" s="43">
        <v>17</v>
      </c>
      <c r="O27" s="40">
        <v>0.72528467908902694</v>
      </c>
      <c r="P27" s="40">
        <v>0.75071169772256729</v>
      </c>
      <c r="Q27" s="40">
        <v>0.76416925465838514</v>
      </c>
      <c r="R27" s="40">
        <v>0.7895962732919255</v>
      </c>
      <c r="S27" s="40">
        <v>0.81502329192546585</v>
      </c>
      <c r="T27" s="40">
        <v>0.84045031055900621</v>
      </c>
      <c r="U27" s="40">
        <v>0.85390786749482406</v>
      </c>
      <c r="V27" s="40">
        <v>0.87933488612836441</v>
      </c>
      <c r="W27" s="40">
        <v>0.89279244306418215</v>
      </c>
      <c r="X27" s="40">
        <v>0.90625</v>
      </c>
      <c r="Y27" s="40">
        <v>0.91970755693581785</v>
      </c>
    </row>
    <row r="28" spans="1:25" x14ac:dyDescent="0.25">
      <c r="A28" s="29">
        <v>23</v>
      </c>
      <c r="B28" s="30">
        <f t="shared" si="0"/>
        <v>0.7846153846153846</v>
      </c>
      <c r="C28" s="30">
        <f t="shared" si="1"/>
        <v>0.2153846153846154</v>
      </c>
      <c r="D28" s="38">
        <f t="shared" ca="1" si="2"/>
        <v>1</v>
      </c>
      <c r="E28" s="34">
        <f t="shared" si="3"/>
        <v>34.5</v>
      </c>
      <c r="F28" s="34">
        <f t="shared" si="4"/>
        <v>11.5</v>
      </c>
      <c r="G28" s="34">
        <f t="shared" ca="1" si="5"/>
        <v>17</v>
      </c>
      <c r="H28" s="34">
        <f ca="1">SUM($D$6:D28)</f>
        <v>6</v>
      </c>
      <c r="I28" s="18">
        <f t="shared" ca="1" si="6"/>
        <v>1.5</v>
      </c>
      <c r="J28" s="18">
        <f t="shared" ca="1" si="7"/>
        <v>4.5</v>
      </c>
      <c r="K28" s="18">
        <f t="shared" ca="1" si="8"/>
        <v>1473.5</v>
      </c>
      <c r="L28" s="41">
        <f t="shared" ca="1" si="9"/>
        <v>0.3813405797101449</v>
      </c>
      <c r="N28" s="43">
        <v>18</v>
      </c>
      <c r="O28" s="40">
        <v>0.72528467908902694</v>
      </c>
      <c r="P28" s="40">
        <v>0.73874223602484468</v>
      </c>
      <c r="Q28" s="40">
        <v>0.75219979296066253</v>
      </c>
      <c r="R28" s="40">
        <v>0.76565734989648038</v>
      </c>
      <c r="S28" s="40">
        <v>0.77911490683229812</v>
      </c>
      <c r="T28" s="40">
        <v>0.79257246376811596</v>
      </c>
      <c r="U28" s="40">
        <v>0.8060300207039337</v>
      </c>
      <c r="V28" s="40">
        <v>0.81948757763975155</v>
      </c>
      <c r="W28" s="40">
        <v>0.8329451345755694</v>
      </c>
      <c r="X28" s="40">
        <v>0.84640269151138714</v>
      </c>
      <c r="Y28" s="40">
        <v>0.85986024844720499</v>
      </c>
    </row>
    <row r="29" spans="1:25" x14ac:dyDescent="0.25">
      <c r="A29" s="29">
        <v>24</v>
      </c>
      <c r="B29" s="30">
        <f t="shared" si="0"/>
        <v>0.7846153846153846</v>
      </c>
      <c r="C29" s="30">
        <f t="shared" si="1"/>
        <v>0.2153846153846154</v>
      </c>
      <c r="D29" s="38">
        <f t="shared" ca="1" si="2"/>
        <v>0</v>
      </c>
      <c r="E29" s="34">
        <f t="shared" si="3"/>
        <v>36</v>
      </c>
      <c r="F29" s="34">
        <f t="shared" si="4"/>
        <v>12</v>
      </c>
      <c r="G29" s="34">
        <f t="shared" ca="1" si="5"/>
        <v>18</v>
      </c>
      <c r="H29" s="34">
        <f ca="1">SUM($D$6:D29)</f>
        <v>6</v>
      </c>
      <c r="I29" s="18">
        <f t="shared" ca="1" si="6"/>
        <v>1.5</v>
      </c>
      <c r="J29" s="18">
        <f t="shared" ca="1" si="7"/>
        <v>4.5</v>
      </c>
      <c r="K29" s="18">
        <f t="shared" ca="1" si="8"/>
        <v>1525.5</v>
      </c>
      <c r="L29" s="41">
        <f t="shared" ca="1" si="9"/>
        <v>0.39479813664596275</v>
      </c>
      <c r="N29" s="43">
        <v>19</v>
      </c>
      <c r="O29" s="40">
        <v>0.72528467908902694</v>
      </c>
      <c r="P29" s="40">
        <v>0.75071169772256729</v>
      </c>
      <c r="Q29" s="40">
        <v>0.76416925465838514</v>
      </c>
      <c r="R29" s="40">
        <v>0.77762681159420288</v>
      </c>
      <c r="S29" s="40">
        <v>0.79108436853002073</v>
      </c>
      <c r="T29" s="40">
        <v>0.80454192546583847</v>
      </c>
      <c r="U29" s="40">
        <v>0.81799948240165632</v>
      </c>
      <c r="V29" s="40">
        <v>0.83145703933747417</v>
      </c>
      <c r="W29" s="40">
        <v>0.84491459627329191</v>
      </c>
      <c r="X29" s="40">
        <v>0.85837215320910976</v>
      </c>
      <c r="Y29" s="40">
        <v>0.87182971014492749</v>
      </c>
    </row>
    <row r="30" spans="1:25" x14ac:dyDescent="0.25">
      <c r="A30" s="29">
        <v>25</v>
      </c>
      <c r="B30" s="30">
        <f t="shared" si="0"/>
        <v>0.7846153846153846</v>
      </c>
      <c r="C30" s="30">
        <f t="shared" si="1"/>
        <v>0.2153846153846154</v>
      </c>
      <c r="D30" s="38">
        <f t="shared" ca="1" si="2"/>
        <v>0</v>
      </c>
      <c r="E30" s="34">
        <f t="shared" si="3"/>
        <v>37.5</v>
      </c>
      <c r="F30" s="34">
        <f t="shared" si="4"/>
        <v>12.5</v>
      </c>
      <c r="G30" s="34">
        <f t="shared" ca="1" si="5"/>
        <v>19</v>
      </c>
      <c r="H30" s="34">
        <f ca="1">SUM($D$6:D30)</f>
        <v>6</v>
      </c>
      <c r="I30" s="18">
        <f t="shared" ca="1" si="6"/>
        <v>1.5</v>
      </c>
      <c r="J30" s="18">
        <f t="shared" ca="1" si="7"/>
        <v>4.5</v>
      </c>
      <c r="K30" s="18">
        <f t="shared" ca="1" si="8"/>
        <v>1577.5</v>
      </c>
      <c r="L30" s="41">
        <f t="shared" ca="1" si="9"/>
        <v>0.40825569358178054</v>
      </c>
      <c r="N30" s="43">
        <v>20</v>
      </c>
      <c r="O30" s="40">
        <v>0.72528467908902694</v>
      </c>
      <c r="P30" s="40">
        <v>0.75071169772256729</v>
      </c>
      <c r="Q30" s="40">
        <v>0.76416925465838514</v>
      </c>
      <c r="R30" s="40">
        <v>0.77762681159420288</v>
      </c>
      <c r="S30" s="40">
        <v>0.80305383022774324</v>
      </c>
      <c r="T30" s="40">
        <v>0.81651138716356109</v>
      </c>
      <c r="U30" s="40">
        <v>0.82996894409937894</v>
      </c>
      <c r="V30" s="40">
        <v>0.85539596273291929</v>
      </c>
      <c r="W30" s="40">
        <v>0.88082298136645965</v>
      </c>
      <c r="X30" s="40">
        <v>0.89428053830227738</v>
      </c>
      <c r="Y30" s="40">
        <v>0.91970755693581785</v>
      </c>
    </row>
    <row r="31" spans="1:25" x14ac:dyDescent="0.25">
      <c r="A31" s="29">
        <v>26</v>
      </c>
      <c r="B31" s="30">
        <f t="shared" si="0"/>
        <v>0.7846153846153846</v>
      </c>
      <c r="C31" s="30">
        <f t="shared" si="1"/>
        <v>0.2153846153846154</v>
      </c>
      <c r="D31" s="38">
        <f t="shared" ca="1" si="2"/>
        <v>0</v>
      </c>
      <c r="E31" s="34">
        <f t="shared" si="3"/>
        <v>39</v>
      </c>
      <c r="F31" s="34">
        <f t="shared" si="4"/>
        <v>13</v>
      </c>
      <c r="G31" s="34">
        <f t="shared" ca="1" si="5"/>
        <v>20</v>
      </c>
      <c r="H31" s="34">
        <f ca="1">SUM($D$6:D31)</f>
        <v>6</v>
      </c>
      <c r="I31" s="18">
        <f t="shared" ca="1" si="6"/>
        <v>1.5</v>
      </c>
      <c r="J31" s="18">
        <f t="shared" ca="1" si="7"/>
        <v>4.5</v>
      </c>
      <c r="K31" s="18">
        <f t="shared" ca="1" si="8"/>
        <v>1629.5</v>
      </c>
      <c r="L31" s="41">
        <f t="shared" ca="1" si="9"/>
        <v>0.42171325051759834</v>
      </c>
      <c r="N31" s="43">
        <v>21</v>
      </c>
      <c r="O31" s="40">
        <v>0.6774068322981367</v>
      </c>
      <c r="P31" s="40">
        <v>0.69086438923395443</v>
      </c>
      <c r="Q31" s="40">
        <v>0.70432194616977228</v>
      </c>
      <c r="R31" s="40">
        <v>0.71777950310559002</v>
      </c>
      <c r="S31" s="40">
        <v>0.73123706004140787</v>
      </c>
      <c r="T31" s="40">
        <v>0.74469461697722572</v>
      </c>
      <c r="U31" s="40">
        <v>0.75815217391304346</v>
      </c>
      <c r="V31" s="40">
        <v>0.78357919254658381</v>
      </c>
      <c r="W31" s="40">
        <v>0.80900621118012417</v>
      </c>
      <c r="X31" s="40">
        <v>0.82246376811594202</v>
      </c>
      <c r="Y31" s="40">
        <v>0.83592132505175987</v>
      </c>
    </row>
    <row r="32" spans="1:25" x14ac:dyDescent="0.25">
      <c r="A32" s="29">
        <v>27</v>
      </c>
      <c r="B32" s="30">
        <f t="shared" si="0"/>
        <v>0.7846153846153846</v>
      </c>
      <c r="C32" s="30">
        <f t="shared" si="1"/>
        <v>0.2153846153846154</v>
      </c>
      <c r="D32" s="38">
        <f t="shared" ca="1" si="2"/>
        <v>0</v>
      </c>
      <c r="E32" s="34">
        <f t="shared" si="3"/>
        <v>40.5</v>
      </c>
      <c r="F32" s="34">
        <f t="shared" si="4"/>
        <v>13.5</v>
      </c>
      <c r="G32" s="34">
        <f t="shared" ca="1" si="5"/>
        <v>21</v>
      </c>
      <c r="H32" s="34">
        <f ca="1">SUM($D$6:D32)</f>
        <v>6</v>
      </c>
      <c r="I32" s="18">
        <f t="shared" ca="1" si="6"/>
        <v>1.5</v>
      </c>
      <c r="J32" s="18">
        <f t="shared" ca="1" si="7"/>
        <v>4.5</v>
      </c>
      <c r="K32" s="18">
        <f t="shared" ca="1" si="8"/>
        <v>1681.5</v>
      </c>
      <c r="L32" s="41">
        <f t="shared" ca="1" si="9"/>
        <v>0.43517080745341613</v>
      </c>
      <c r="N32" s="43">
        <v>22</v>
      </c>
      <c r="O32" s="40">
        <v>0.66543737060041408</v>
      </c>
      <c r="P32" s="40">
        <v>0.67889492753623193</v>
      </c>
      <c r="Q32" s="40">
        <v>0.70432194616977228</v>
      </c>
      <c r="R32" s="40">
        <v>0.71777950310559002</v>
      </c>
      <c r="S32" s="40">
        <v>0.74320652173913049</v>
      </c>
      <c r="T32" s="40">
        <v>0.75666407867494823</v>
      </c>
      <c r="U32" s="40">
        <v>0.77012163561076608</v>
      </c>
      <c r="V32" s="40">
        <v>0.79554865424430643</v>
      </c>
      <c r="W32" s="40">
        <v>0.82097567287784678</v>
      </c>
      <c r="X32" s="40">
        <v>0.83443322981366463</v>
      </c>
      <c r="Y32" s="40">
        <v>0.84789078674948237</v>
      </c>
    </row>
    <row r="33" spans="1:25" x14ac:dyDescent="0.25">
      <c r="A33" s="29">
        <v>28</v>
      </c>
      <c r="B33" s="30">
        <f t="shared" si="0"/>
        <v>0.7846153846153846</v>
      </c>
      <c r="C33" s="30">
        <f t="shared" si="1"/>
        <v>0.2153846153846154</v>
      </c>
      <c r="D33" s="38">
        <f t="shared" ca="1" si="2"/>
        <v>0</v>
      </c>
      <c r="E33" s="34">
        <f t="shared" si="3"/>
        <v>42</v>
      </c>
      <c r="F33" s="34">
        <f t="shared" si="4"/>
        <v>14</v>
      </c>
      <c r="G33" s="34">
        <f t="shared" ca="1" si="5"/>
        <v>22</v>
      </c>
      <c r="H33" s="34">
        <f ca="1">SUM($D$6:D33)</f>
        <v>6</v>
      </c>
      <c r="I33" s="18">
        <f t="shared" ca="1" si="6"/>
        <v>1.5</v>
      </c>
      <c r="J33" s="18">
        <f t="shared" ca="1" si="7"/>
        <v>4.5</v>
      </c>
      <c r="K33" s="18">
        <f t="shared" ca="1" si="8"/>
        <v>1733.5</v>
      </c>
      <c r="L33" s="41">
        <f t="shared" ca="1" si="9"/>
        <v>0.44862836438923398</v>
      </c>
      <c r="N33" s="43">
        <v>23</v>
      </c>
      <c r="O33" s="40">
        <v>0.73725414078674945</v>
      </c>
      <c r="P33" s="40">
        <v>0.75071169772256729</v>
      </c>
      <c r="Q33" s="40">
        <v>0.76416925465838514</v>
      </c>
      <c r="R33" s="40">
        <v>0.77762681159420288</v>
      </c>
      <c r="S33" s="40">
        <v>0.79108436853002073</v>
      </c>
      <c r="T33" s="40">
        <v>0.80454192546583847</v>
      </c>
      <c r="U33" s="40">
        <v>0.81799948240165632</v>
      </c>
      <c r="V33" s="40">
        <v>0.83145703933747417</v>
      </c>
      <c r="W33" s="40">
        <v>0.84491459627329191</v>
      </c>
      <c r="X33" s="40">
        <v>0.85837215320910976</v>
      </c>
      <c r="Y33" s="40">
        <v>0.87182971014492749</v>
      </c>
    </row>
    <row r="34" spans="1:25" x14ac:dyDescent="0.25">
      <c r="A34" s="29">
        <v>29</v>
      </c>
      <c r="B34" s="30">
        <f t="shared" si="0"/>
        <v>0.7846153846153846</v>
      </c>
      <c r="C34" s="30">
        <f t="shared" si="1"/>
        <v>0.2153846153846154</v>
      </c>
      <c r="D34" s="38">
        <f t="shared" ca="1" si="2"/>
        <v>1</v>
      </c>
      <c r="E34" s="34">
        <f t="shared" si="3"/>
        <v>43.5</v>
      </c>
      <c r="F34" s="34">
        <f t="shared" si="4"/>
        <v>14.5</v>
      </c>
      <c r="G34" s="34">
        <f t="shared" ca="1" si="5"/>
        <v>22</v>
      </c>
      <c r="H34" s="34">
        <f ca="1">SUM($D$6:D34)</f>
        <v>7</v>
      </c>
      <c r="I34" s="18">
        <f t="shared" ca="1" si="6"/>
        <v>1.75</v>
      </c>
      <c r="J34" s="18">
        <f t="shared" ca="1" si="7"/>
        <v>5.25</v>
      </c>
      <c r="K34" s="18">
        <f t="shared" ca="1" si="8"/>
        <v>1831.75</v>
      </c>
      <c r="L34" s="41">
        <f t="shared" ca="1" si="9"/>
        <v>0.47405538302277433</v>
      </c>
      <c r="N34" s="43">
        <v>24</v>
      </c>
      <c r="O34" s="40">
        <v>0.6774068322981367</v>
      </c>
      <c r="P34" s="40">
        <v>0.70283385093167705</v>
      </c>
      <c r="Q34" s="40">
        <v>0.71629140786749479</v>
      </c>
      <c r="R34" s="40">
        <v>0.72974896480331264</v>
      </c>
      <c r="S34" s="40">
        <v>0.75517598343685299</v>
      </c>
      <c r="T34" s="40">
        <v>0.78060300207039335</v>
      </c>
      <c r="U34" s="40">
        <v>0.7940605590062112</v>
      </c>
      <c r="V34" s="40">
        <v>0.81948757763975155</v>
      </c>
      <c r="W34" s="40">
        <v>0.8329451345755694</v>
      </c>
      <c r="X34" s="40">
        <v>0.84640269151138714</v>
      </c>
      <c r="Y34" s="40">
        <v>0.85986024844720499</v>
      </c>
    </row>
    <row r="35" spans="1:25" x14ac:dyDescent="0.25">
      <c r="A35" s="29">
        <v>30</v>
      </c>
      <c r="B35" s="30">
        <f t="shared" si="0"/>
        <v>0.7846153846153846</v>
      </c>
      <c r="C35" s="30">
        <f t="shared" si="1"/>
        <v>0.2153846153846154</v>
      </c>
      <c r="D35" s="38">
        <f t="shared" ca="1" si="2"/>
        <v>0</v>
      </c>
      <c r="E35" s="34">
        <f t="shared" si="3"/>
        <v>45</v>
      </c>
      <c r="F35" s="34">
        <f t="shared" si="4"/>
        <v>15</v>
      </c>
      <c r="G35" s="34">
        <f t="shared" ca="1" si="5"/>
        <v>23</v>
      </c>
      <c r="H35" s="34">
        <f ca="1">SUM($D$6:D35)</f>
        <v>7</v>
      </c>
      <c r="I35" s="18">
        <f t="shared" ca="1" si="6"/>
        <v>1.75</v>
      </c>
      <c r="J35" s="18">
        <f t="shared" ca="1" si="7"/>
        <v>5.25</v>
      </c>
      <c r="K35" s="18">
        <f t="shared" ca="1" si="8"/>
        <v>1883.75</v>
      </c>
      <c r="L35" s="41">
        <f t="shared" ca="1" si="9"/>
        <v>0.48751293995859213</v>
      </c>
      <c r="N35" s="43">
        <v>25</v>
      </c>
      <c r="O35" s="40">
        <v>0.72528467908902694</v>
      </c>
      <c r="P35" s="40">
        <v>0.73874223602484468</v>
      </c>
      <c r="Q35" s="40">
        <v>0.75219979296066253</v>
      </c>
      <c r="R35" s="40">
        <v>0.76565734989648038</v>
      </c>
      <c r="S35" s="40">
        <v>0.79108436853002073</v>
      </c>
      <c r="T35" s="40">
        <v>0.81651138716356109</v>
      </c>
      <c r="U35" s="40">
        <v>0.82996894409937894</v>
      </c>
      <c r="V35" s="40">
        <v>0.84342650103519667</v>
      </c>
      <c r="W35" s="40">
        <v>0.85688405797101452</v>
      </c>
      <c r="X35" s="40">
        <v>0.87034161490683226</v>
      </c>
      <c r="Y35" s="40">
        <v>0.89576863354037262</v>
      </c>
    </row>
    <row r="36" spans="1:25" x14ac:dyDescent="0.25">
      <c r="A36" s="29">
        <v>31</v>
      </c>
      <c r="B36" s="30">
        <f t="shared" si="0"/>
        <v>0.7846153846153846</v>
      </c>
      <c r="C36" s="30">
        <f t="shared" si="1"/>
        <v>0.2153846153846154</v>
      </c>
      <c r="D36" s="38">
        <f t="shared" ca="1" si="2"/>
        <v>0</v>
      </c>
      <c r="E36" s="34">
        <f t="shared" si="3"/>
        <v>46.5</v>
      </c>
      <c r="F36" s="34">
        <f t="shared" si="4"/>
        <v>15.5</v>
      </c>
      <c r="G36" s="34">
        <f t="shared" ca="1" si="5"/>
        <v>24</v>
      </c>
      <c r="H36" s="34">
        <f ca="1">SUM($D$6:D36)</f>
        <v>7</v>
      </c>
      <c r="I36" s="18">
        <f t="shared" ca="1" si="6"/>
        <v>1.75</v>
      </c>
      <c r="J36" s="18">
        <f t="shared" ca="1" si="7"/>
        <v>5.25</v>
      </c>
      <c r="K36" s="18">
        <f t="shared" ca="1" si="8"/>
        <v>1935.75</v>
      </c>
      <c r="L36" s="41">
        <f t="shared" ca="1" si="9"/>
        <v>0.50097049689440998</v>
      </c>
      <c r="N36" s="43">
        <v>26</v>
      </c>
      <c r="O36" s="40">
        <v>0.6774068322981367</v>
      </c>
      <c r="P36" s="40">
        <v>0.69086438923395443</v>
      </c>
      <c r="Q36" s="40">
        <v>0.70432194616977228</v>
      </c>
      <c r="R36" s="40">
        <v>0.72974896480331264</v>
      </c>
      <c r="S36" s="40">
        <v>0.74320652173913049</v>
      </c>
      <c r="T36" s="40">
        <v>0.75666407867494823</v>
      </c>
      <c r="U36" s="40">
        <v>0.77012163561076608</v>
      </c>
      <c r="V36" s="40">
        <v>0.78357919254658381</v>
      </c>
      <c r="W36" s="40">
        <v>0.79703674948240166</v>
      </c>
      <c r="X36" s="40">
        <v>0.81049430641821951</v>
      </c>
      <c r="Y36" s="40">
        <v>0.82395186335403725</v>
      </c>
    </row>
    <row r="37" spans="1:25" x14ac:dyDescent="0.25">
      <c r="A37" s="29">
        <v>32</v>
      </c>
      <c r="B37" s="30">
        <f t="shared" si="0"/>
        <v>0.7846153846153846</v>
      </c>
      <c r="C37" s="30">
        <f t="shared" si="1"/>
        <v>0.2153846153846154</v>
      </c>
      <c r="D37" s="38">
        <f t="shared" ca="1" si="2"/>
        <v>0</v>
      </c>
      <c r="E37" s="34">
        <f t="shared" si="3"/>
        <v>48</v>
      </c>
      <c r="F37" s="34">
        <f t="shared" si="4"/>
        <v>16</v>
      </c>
      <c r="G37" s="34">
        <f t="shared" ca="1" si="5"/>
        <v>25</v>
      </c>
      <c r="H37" s="34">
        <f ca="1">SUM($D$6:D37)</f>
        <v>7</v>
      </c>
      <c r="I37" s="18">
        <f t="shared" ca="1" si="6"/>
        <v>1.75</v>
      </c>
      <c r="J37" s="18">
        <f t="shared" ca="1" si="7"/>
        <v>5.25</v>
      </c>
      <c r="K37" s="18">
        <f t="shared" ca="1" si="8"/>
        <v>1987.75</v>
      </c>
      <c r="L37" s="41">
        <f t="shared" ca="1" si="9"/>
        <v>0.51442805383022772</v>
      </c>
      <c r="N37" s="43">
        <v>27</v>
      </c>
      <c r="O37" s="40">
        <v>0.6893762939958592</v>
      </c>
      <c r="P37" s="40">
        <v>0.70283385093167705</v>
      </c>
      <c r="Q37" s="40">
        <v>0.71629140786749479</v>
      </c>
      <c r="R37" s="40">
        <v>0.74171842650103514</v>
      </c>
      <c r="S37" s="40">
        <v>0.76714544513457561</v>
      </c>
      <c r="T37" s="40">
        <v>0.78060300207039335</v>
      </c>
      <c r="U37" s="40">
        <v>0.7940605590062112</v>
      </c>
      <c r="V37" s="40">
        <v>0.80751811594202894</v>
      </c>
      <c r="W37" s="40">
        <v>0.82097567287784678</v>
      </c>
      <c r="X37" s="40">
        <v>0.84640269151138714</v>
      </c>
      <c r="Y37" s="40">
        <v>0.85986024844720499</v>
      </c>
    </row>
    <row r="38" spans="1:25" x14ac:dyDescent="0.25">
      <c r="A38" s="29">
        <v>33</v>
      </c>
      <c r="B38" s="30">
        <f t="shared" si="0"/>
        <v>0.7846153846153846</v>
      </c>
      <c r="C38" s="30">
        <f t="shared" si="1"/>
        <v>0.2153846153846154</v>
      </c>
      <c r="D38" s="38">
        <f t="shared" ca="1" si="2"/>
        <v>0</v>
      </c>
      <c r="E38" s="34">
        <f t="shared" si="3"/>
        <v>49.5</v>
      </c>
      <c r="F38" s="34">
        <f t="shared" si="4"/>
        <v>16.5</v>
      </c>
      <c r="G38" s="34">
        <f t="shared" ca="1" si="5"/>
        <v>26</v>
      </c>
      <c r="H38" s="34">
        <f ca="1">SUM($D$6:D38)</f>
        <v>7</v>
      </c>
      <c r="I38" s="18">
        <f t="shared" ca="1" si="6"/>
        <v>1.75</v>
      </c>
      <c r="J38" s="18">
        <f t="shared" ca="1" si="7"/>
        <v>5.25</v>
      </c>
      <c r="K38" s="18">
        <f t="shared" ca="1" si="8"/>
        <v>2039.75</v>
      </c>
      <c r="L38" s="41">
        <f t="shared" ca="1" si="9"/>
        <v>0.52788561076604557</v>
      </c>
      <c r="N38" s="43">
        <v>28</v>
      </c>
      <c r="O38" s="40">
        <v>0.7851319875776398</v>
      </c>
      <c r="P38" s="40">
        <v>0.79858954451345754</v>
      </c>
      <c r="Q38" s="40">
        <v>0.81204710144927539</v>
      </c>
      <c r="R38" s="40">
        <v>0.83747412008281574</v>
      </c>
      <c r="S38" s="40">
        <v>0.85093167701863359</v>
      </c>
      <c r="T38" s="40">
        <v>0.86438923395445133</v>
      </c>
      <c r="U38" s="40">
        <v>0.87784679089026918</v>
      </c>
      <c r="V38" s="40">
        <v>0.90327380952380953</v>
      </c>
      <c r="W38" s="40">
        <v>0.92870082815734989</v>
      </c>
      <c r="X38" s="40">
        <v>0.95412784679089024</v>
      </c>
      <c r="Y38" s="40">
        <v>0.96758540372670809</v>
      </c>
    </row>
    <row r="39" spans="1:25" x14ac:dyDescent="0.25">
      <c r="A39" s="29">
        <v>34</v>
      </c>
      <c r="B39" s="30">
        <f t="shared" si="0"/>
        <v>0.7846153846153846</v>
      </c>
      <c r="C39" s="30">
        <f t="shared" si="1"/>
        <v>0.2153846153846154</v>
      </c>
      <c r="D39" s="38">
        <f t="shared" ca="1" si="2"/>
        <v>0</v>
      </c>
      <c r="E39" s="34">
        <f t="shared" si="3"/>
        <v>51</v>
      </c>
      <c r="F39" s="34">
        <f t="shared" si="4"/>
        <v>17</v>
      </c>
      <c r="G39" s="34">
        <f t="shared" ca="1" si="5"/>
        <v>27</v>
      </c>
      <c r="H39" s="34">
        <f ca="1">SUM($D$6:D39)</f>
        <v>7</v>
      </c>
      <c r="I39" s="18">
        <f t="shared" ca="1" si="6"/>
        <v>1.75</v>
      </c>
      <c r="J39" s="18">
        <f t="shared" ca="1" si="7"/>
        <v>5.25</v>
      </c>
      <c r="K39" s="18">
        <f t="shared" ca="1" si="8"/>
        <v>2091.75</v>
      </c>
      <c r="L39" s="41">
        <f t="shared" ca="1" si="9"/>
        <v>0.5413431677018633</v>
      </c>
      <c r="N39" s="43">
        <v>29</v>
      </c>
      <c r="O39" s="40">
        <v>0.76119306418219457</v>
      </c>
      <c r="P39" s="40">
        <v>0.77465062111801242</v>
      </c>
      <c r="Q39" s="40">
        <v>0.78810817805383027</v>
      </c>
      <c r="R39" s="40">
        <v>0.801565734989648</v>
      </c>
      <c r="S39" s="40">
        <v>0.81502329192546585</v>
      </c>
      <c r="T39" s="40">
        <v>0.82848084886128359</v>
      </c>
      <c r="U39" s="40">
        <v>0.84193840579710144</v>
      </c>
      <c r="V39" s="40">
        <v>0.85539596273291929</v>
      </c>
      <c r="W39" s="40">
        <v>0.88082298136645965</v>
      </c>
      <c r="X39" s="40">
        <v>0.89428053830227738</v>
      </c>
      <c r="Y39" s="40">
        <v>0.90773809523809523</v>
      </c>
    </row>
    <row r="40" spans="1:25" x14ac:dyDescent="0.25">
      <c r="A40" s="29">
        <v>35</v>
      </c>
      <c r="B40" s="30">
        <f t="shared" si="0"/>
        <v>0.7846153846153846</v>
      </c>
      <c r="C40" s="30">
        <f t="shared" si="1"/>
        <v>0.2153846153846154</v>
      </c>
      <c r="D40" s="38">
        <f t="shared" ca="1" si="2"/>
        <v>1</v>
      </c>
      <c r="E40" s="34">
        <f t="shared" si="3"/>
        <v>52.5</v>
      </c>
      <c r="F40" s="34">
        <f t="shared" si="4"/>
        <v>17.5</v>
      </c>
      <c r="G40" s="34">
        <f t="shared" ca="1" si="5"/>
        <v>27</v>
      </c>
      <c r="H40" s="34">
        <f ca="1">SUM($D$6:D40)</f>
        <v>8</v>
      </c>
      <c r="I40" s="18">
        <f t="shared" ca="1" si="6"/>
        <v>2</v>
      </c>
      <c r="J40" s="18">
        <f t="shared" ca="1" si="7"/>
        <v>6</v>
      </c>
      <c r="K40" s="18">
        <f t="shared" ca="1" si="8"/>
        <v>2190</v>
      </c>
      <c r="L40" s="41">
        <f t="shared" ca="1" si="9"/>
        <v>0.56677018633540377</v>
      </c>
      <c r="N40" s="43">
        <v>30</v>
      </c>
      <c r="O40" s="40">
        <v>0.71331521739130432</v>
      </c>
      <c r="P40" s="40">
        <v>0.72677277432712217</v>
      </c>
      <c r="Q40" s="40">
        <v>0.74023033126293991</v>
      </c>
      <c r="R40" s="40">
        <v>0.75368788819875776</v>
      </c>
      <c r="S40" s="40">
        <v>0.77911490683229812</v>
      </c>
      <c r="T40" s="40">
        <v>0.79257246376811596</v>
      </c>
      <c r="U40" s="40">
        <v>0.8060300207039337</v>
      </c>
      <c r="V40" s="40">
        <v>0.83145703933747417</v>
      </c>
      <c r="W40" s="40">
        <v>0.84491459627329191</v>
      </c>
      <c r="X40" s="40">
        <v>0.85837215320910976</v>
      </c>
      <c r="Y40" s="40">
        <v>0.87182971014492749</v>
      </c>
    </row>
    <row r="41" spans="1:25" x14ac:dyDescent="0.25">
      <c r="A41" s="29">
        <v>36</v>
      </c>
      <c r="B41" s="30">
        <f t="shared" si="0"/>
        <v>0.7846153846153846</v>
      </c>
      <c r="C41" s="30">
        <f t="shared" si="1"/>
        <v>0.2153846153846154</v>
      </c>
      <c r="D41" s="38">
        <f t="shared" ca="1" si="2"/>
        <v>0</v>
      </c>
      <c r="E41" s="34">
        <f t="shared" si="3"/>
        <v>54</v>
      </c>
      <c r="F41" s="34">
        <f t="shared" si="4"/>
        <v>18</v>
      </c>
      <c r="G41" s="34">
        <f t="shared" ca="1" si="5"/>
        <v>28</v>
      </c>
      <c r="H41" s="34">
        <f ca="1">SUM($D$6:D41)</f>
        <v>8</v>
      </c>
      <c r="I41" s="18">
        <f t="shared" ca="1" si="6"/>
        <v>2</v>
      </c>
      <c r="J41" s="18">
        <f t="shared" ca="1" si="7"/>
        <v>6</v>
      </c>
      <c r="K41" s="18">
        <f t="shared" ca="1" si="8"/>
        <v>2242</v>
      </c>
      <c r="L41" s="41">
        <f t="shared" ca="1" si="9"/>
        <v>0.58022774327122151</v>
      </c>
      <c r="N41" s="43">
        <v>31</v>
      </c>
      <c r="O41" s="40">
        <v>0.72528467908902694</v>
      </c>
      <c r="P41" s="40">
        <v>0.73874223602484468</v>
      </c>
      <c r="Q41" s="40">
        <v>0.76416925465838514</v>
      </c>
      <c r="R41" s="40">
        <v>0.77762681159420288</v>
      </c>
      <c r="S41" s="40">
        <v>0.79108436853002073</v>
      </c>
      <c r="T41" s="40">
        <v>0.80454192546583847</v>
      </c>
      <c r="U41" s="40">
        <v>0.81799948240165632</v>
      </c>
      <c r="V41" s="40">
        <v>0.83145703933747417</v>
      </c>
      <c r="W41" s="40">
        <v>0.84491459627329191</v>
      </c>
      <c r="X41" s="40">
        <v>0.85837215320910976</v>
      </c>
      <c r="Y41" s="40">
        <v>0.87182971014492749</v>
      </c>
    </row>
    <row r="42" spans="1:25" x14ac:dyDescent="0.25">
      <c r="A42" s="29">
        <v>37</v>
      </c>
      <c r="B42" s="30">
        <f t="shared" si="0"/>
        <v>0.7846153846153846</v>
      </c>
      <c r="C42" s="30">
        <f t="shared" si="1"/>
        <v>0.2153846153846154</v>
      </c>
      <c r="D42" s="38">
        <f t="shared" ca="1" si="2"/>
        <v>0</v>
      </c>
      <c r="E42" s="34">
        <f t="shared" si="3"/>
        <v>55.5</v>
      </c>
      <c r="F42" s="34">
        <f t="shared" si="4"/>
        <v>18.5</v>
      </c>
      <c r="G42" s="34">
        <f t="shared" ca="1" si="5"/>
        <v>29</v>
      </c>
      <c r="H42" s="34">
        <f ca="1">SUM($D$6:D42)</f>
        <v>8</v>
      </c>
      <c r="I42" s="18">
        <f t="shared" ca="1" si="6"/>
        <v>2</v>
      </c>
      <c r="J42" s="18">
        <f t="shared" ca="1" si="7"/>
        <v>6</v>
      </c>
      <c r="K42" s="18">
        <f t="shared" ca="1" si="8"/>
        <v>2294</v>
      </c>
      <c r="L42" s="41">
        <f t="shared" ca="1" si="9"/>
        <v>0.59368530020703936</v>
      </c>
      <c r="N42" s="43">
        <v>32</v>
      </c>
      <c r="O42" s="40">
        <v>0.71331521739130432</v>
      </c>
      <c r="P42" s="40">
        <v>0.72677277432712217</v>
      </c>
      <c r="Q42" s="40">
        <v>0.74023033126293991</v>
      </c>
      <c r="R42" s="40">
        <v>0.75368788819875776</v>
      </c>
      <c r="S42" s="40">
        <v>0.76714544513457561</v>
      </c>
      <c r="T42" s="40">
        <v>0.79257246376811596</v>
      </c>
      <c r="U42" s="40">
        <v>0.81799948240165632</v>
      </c>
      <c r="V42" s="40">
        <v>0.83145703933747417</v>
      </c>
      <c r="W42" s="40">
        <v>0.84491459627329191</v>
      </c>
      <c r="X42" s="40">
        <v>0.87034161490683226</v>
      </c>
      <c r="Y42" s="40">
        <v>0.89576863354037262</v>
      </c>
    </row>
    <row r="43" spans="1:25" x14ac:dyDescent="0.25">
      <c r="A43" s="29">
        <v>38</v>
      </c>
      <c r="B43" s="30">
        <f t="shared" si="0"/>
        <v>0.7846153846153846</v>
      </c>
      <c r="C43" s="30">
        <f t="shared" si="1"/>
        <v>0.2153846153846154</v>
      </c>
      <c r="D43" s="38">
        <f t="shared" ca="1" si="2"/>
        <v>0</v>
      </c>
      <c r="E43" s="34">
        <f t="shared" si="3"/>
        <v>57</v>
      </c>
      <c r="F43" s="34">
        <f t="shared" si="4"/>
        <v>19</v>
      </c>
      <c r="G43" s="34">
        <f t="shared" ca="1" si="5"/>
        <v>30</v>
      </c>
      <c r="H43" s="34">
        <f ca="1">SUM($D$6:D43)</f>
        <v>8</v>
      </c>
      <c r="I43" s="18">
        <f t="shared" ca="1" si="6"/>
        <v>2</v>
      </c>
      <c r="J43" s="18">
        <f t="shared" ca="1" si="7"/>
        <v>6</v>
      </c>
      <c r="K43" s="18">
        <f t="shared" ca="1" si="8"/>
        <v>2346</v>
      </c>
      <c r="L43" s="41">
        <f t="shared" ca="1" si="9"/>
        <v>0.6071428571428571</v>
      </c>
      <c r="N43" s="43">
        <v>33</v>
      </c>
      <c r="O43" s="40">
        <v>0.66543737060041408</v>
      </c>
      <c r="P43" s="40">
        <v>0.67889492753623193</v>
      </c>
      <c r="Q43" s="40">
        <v>0.69235248447204967</v>
      </c>
      <c r="R43" s="40">
        <v>0.70581004140786752</v>
      </c>
      <c r="S43" s="40">
        <v>0.71926759834368525</v>
      </c>
      <c r="T43" s="40">
        <v>0.7327251552795031</v>
      </c>
      <c r="U43" s="40">
        <v>0.75815217391304346</v>
      </c>
      <c r="V43" s="40">
        <v>0.77160973084886131</v>
      </c>
      <c r="W43" s="40">
        <v>0.79703674948240166</v>
      </c>
      <c r="X43" s="40">
        <v>0.82246376811594202</v>
      </c>
      <c r="Y43" s="40">
        <v>0.84789078674948237</v>
      </c>
    </row>
    <row r="44" spans="1:25" x14ac:dyDescent="0.25">
      <c r="A44" s="29">
        <v>39</v>
      </c>
      <c r="B44" s="30">
        <f t="shared" si="0"/>
        <v>0.7846153846153846</v>
      </c>
      <c r="C44" s="30">
        <f t="shared" si="1"/>
        <v>0.2153846153846154</v>
      </c>
      <c r="D44" s="38">
        <f t="shared" ca="1" si="2"/>
        <v>0</v>
      </c>
      <c r="E44" s="34">
        <f t="shared" si="3"/>
        <v>58.5</v>
      </c>
      <c r="F44" s="34">
        <f t="shared" si="4"/>
        <v>19.5</v>
      </c>
      <c r="G44" s="34">
        <f t="shared" ca="1" si="5"/>
        <v>31</v>
      </c>
      <c r="H44" s="34">
        <f ca="1">SUM($D$6:D44)</f>
        <v>8</v>
      </c>
      <c r="I44" s="18">
        <f t="shared" ca="1" si="6"/>
        <v>2</v>
      </c>
      <c r="J44" s="18">
        <f t="shared" ca="1" si="7"/>
        <v>6</v>
      </c>
      <c r="K44" s="18">
        <f t="shared" ca="1" si="8"/>
        <v>2398</v>
      </c>
      <c r="L44" s="41">
        <f t="shared" ca="1" si="9"/>
        <v>0.62060041407867494</v>
      </c>
      <c r="N44" s="43">
        <v>34</v>
      </c>
      <c r="O44" s="40">
        <v>0.73725414078674945</v>
      </c>
      <c r="P44" s="40">
        <v>0.75071169772256729</v>
      </c>
      <c r="Q44" s="40">
        <v>0.77613871635610765</v>
      </c>
      <c r="R44" s="40">
        <v>0.7895962732919255</v>
      </c>
      <c r="S44" s="40">
        <v>0.81502329192546585</v>
      </c>
      <c r="T44" s="40">
        <v>0.82848084886128359</v>
      </c>
      <c r="U44" s="40">
        <v>0.84193840579710144</v>
      </c>
      <c r="V44" s="40">
        <v>0.8673654244306418</v>
      </c>
      <c r="W44" s="40">
        <v>0.88082298136645965</v>
      </c>
      <c r="X44" s="40">
        <v>0.89428053830227738</v>
      </c>
      <c r="Y44" s="40">
        <v>0.91970755693581785</v>
      </c>
    </row>
    <row r="45" spans="1:25" x14ac:dyDescent="0.25">
      <c r="A45" s="29">
        <v>40</v>
      </c>
      <c r="B45" s="30">
        <f t="shared" si="0"/>
        <v>0.7846153846153846</v>
      </c>
      <c r="C45" s="30">
        <f t="shared" si="1"/>
        <v>0.2153846153846154</v>
      </c>
      <c r="D45" s="38">
        <f t="shared" ca="1" si="2"/>
        <v>0</v>
      </c>
      <c r="E45" s="34">
        <f t="shared" si="3"/>
        <v>60</v>
      </c>
      <c r="F45" s="34">
        <f t="shared" si="4"/>
        <v>20</v>
      </c>
      <c r="G45" s="34">
        <f t="shared" ca="1" si="5"/>
        <v>32</v>
      </c>
      <c r="H45" s="34">
        <f ca="1">SUM($D$6:D45)</f>
        <v>8</v>
      </c>
      <c r="I45" s="18">
        <f t="shared" ca="1" si="6"/>
        <v>2</v>
      </c>
      <c r="J45" s="18">
        <f t="shared" ca="1" si="7"/>
        <v>6</v>
      </c>
      <c r="K45" s="18">
        <f t="shared" ca="1" si="8"/>
        <v>2450</v>
      </c>
      <c r="L45" s="41">
        <f t="shared" ca="1" si="9"/>
        <v>0.63405797101449279</v>
      </c>
      <c r="N45" s="43">
        <v>35</v>
      </c>
      <c r="O45" s="40">
        <v>0.72528467908902694</v>
      </c>
      <c r="P45" s="40">
        <v>0.75071169772256729</v>
      </c>
      <c r="Q45" s="40">
        <v>0.77613871635610765</v>
      </c>
      <c r="R45" s="40">
        <v>0.7895962732919255</v>
      </c>
      <c r="S45" s="40">
        <v>0.80305383022774324</v>
      </c>
      <c r="T45" s="40">
        <v>0.81651138716356109</v>
      </c>
      <c r="U45" s="40">
        <v>0.82996894409937894</v>
      </c>
      <c r="V45" s="40">
        <v>0.84342650103519667</v>
      </c>
      <c r="W45" s="40">
        <v>0.85688405797101452</v>
      </c>
      <c r="X45" s="40">
        <v>0.88231107660455488</v>
      </c>
      <c r="Y45" s="40">
        <v>0.89576863354037262</v>
      </c>
    </row>
    <row r="46" spans="1:25" x14ac:dyDescent="0.25">
      <c r="A46" s="29">
        <v>41</v>
      </c>
      <c r="B46" s="30">
        <f t="shared" si="0"/>
        <v>0.7846153846153846</v>
      </c>
      <c r="C46" s="30">
        <f t="shared" si="1"/>
        <v>0.2153846153846154</v>
      </c>
      <c r="D46" s="38">
        <f t="shared" ca="1" si="2"/>
        <v>1</v>
      </c>
      <c r="E46" s="34">
        <f t="shared" si="3"/>
        <v>61.5</v>
      </c>
      <c r="F46" s="34">
        <f t="shared" si="4"/>
        <v>20.5</v>
      </c>
      <c r="G46" s="34">
        <f t="shared" ca="1" si="5"/>
        <v>32</v>
      </c>
      <c r="H46" s="34">
        <f ca="1">SUM($D$6:D46)</f>
        <v>9</v>
      </c>
      <c r="I46" s="18">
        <f t="shared" ca="1" si="6"/>
        <v>2.25</v>
      </c>
      <c r="J46" s="18">
        <f t="shared" ca="1" si="7"/>
        <v>6.75</v>
      </c>
      <c r="K46" s="18">
        <f t="shared" ca="1" si="8"/>
        <v>2548.25</v>
      </c>
      <c r="L46" s="41">
        <f t="shared" ca="1" si="9"/>
        <v>0.65948498964803315</v>
      </c>
      <c r="N46" s="43">
        <v>36</v>
      </c>
      <c r="O46" s="40">
        <v>0.74922360248447206</v>
      </c>
      <c r="P46" s="40">
        <v>0.7626811594202898</v>
      </c>
      <c r="Q46" s="40">
        <v>0.78810817805383027</v>
      </c>
      <c r="R46" s="40">
        <v>0.801565734989648</v>
      </c>
      <c r="S46" s="40">
        <v>0.81502329192546585</v>
      </c>
      <c r="T46" s="40">
        <v>0.82848084886128359</v>
      </c>
      <c r="U46" s="40">
        <v>0.84193840579710144</v>
      </c>
      <c r="V46" s="40">
        <v>0.8673654244306418</v>
      </c>
      <c r="W46" s="40">
        <v>0.88082298136645965</v>
      </c>
      <c r="X46" s="40">
        <v>0.89428053830227738</v>
      </c>
      <c r="Y46" s="40">
        <v>0.90773809523809523</v>
      </c>
    </row>
    <row r="47" spans="1:25" x14ac:dyDescent="0.25">
      <c r="A47" s="29">
        <v>42</v>
      </c>
      <c r="B47" s="30">
        <f t="shared" si="0"/>
        <v>0.7846153846153846</v>
      </c>
      <c r="C47" s="30">
        <f t="shared" si="1"/>
        <v>0.2153846153846154</v>
      </c>
      <c r="D47" s="38">
        <f t="shared" ca="1" si="2"/>
        <v>0</v>
      </c>
      <c r="E47" s="34">
        <f t="shared" si="3"/>
        <v>63</v>
      </c>
      <c r="F47" s="34">
        <f t="shared" si="4"/>
        <v>21</v>
      </c>
      <c r="G47" s="34">
        <f t="shared" ca="1" si="5"/>
        <v>33</v>
      </c>
      <c r="H47" s="34">
        <f ca="1">SUM($D$6:D47)</f>
        <v>9</v>
      </c>
      <c r="I47" s="18">
        <f t="shared" ca="1" si="6"/>
        <v>2.25</v>
      </c>
      <c r="J47" s="18">
        <f t="shared" ca="1" si="7"/>
        <v>6.75</v>
      </c>
      <c r="K47" s="18">
        <f t="shared" ca="1" si="8"/>
        <v>2600.25</v>
      </c>
      <c r="L47" s="41">
        <f t="shared" ca="1" si="9"/>
        <v>0.67294254658385089</v>
      </c>
      <c r="N47" s="43">
        <v>37</v>
      </c>
      <c r="O47" s="40">
        <v>0.71331521739130432</v>
      </c>
      <c r="P47" s="40">
        <v>0.72677277432712217</v>
      </c>
      <c r="Q47" s="40">
        <v>0.75219979296066253</v>
      </c>
      <c r="R47" s="40">
        <v>0.76565734989648038</v>
      </c>
      <c r="S47" s="40">
        <v>0.77911490683229812</v>
      </c>
      <c r="T47" s="40">
        <v>0.79257246376811596</v>
      </c>
      <c r="U47" s="40">
        <v>0.8060300207039337</v>
      </c>
      <c r="V47" s="40">
        <v>0.81948757763975155</v>
      </c>
      <c r="W47" s="40">
        <v>0.8329451345755694</v>
      </c>
      <c r="X47" s="40">
        <v>0.84640269151138714</v>
      </c>
      <c r="Y47" s="40">
        <v>0.87182971014492749</v>
      </c>
    </row>
    <row r="48" spans="1:25" x14ac:dyDescent="0.25">
      <c r="A48" s="29">
        <v>43</v>
      </c>
      <c r="B48" s="30">
        <f t="shared" si="0"/>
        <v>0.7846153846153846</v>
      </c>
      <c r="C48" s="30">
        <f t="shared" si="1"/>
        <v>0.2153846153846154</v>
      </c>
      <c r="D48" s="38">
        <f t="shared" ca="1" si="2"/>
        <v>1</v>
      </c>
      <c r="E48" s="34">
        <f t="shared" si="3"/>
        <v>64.5</v>
      </c>
      <c r="F48" s="34">
        <f t="shared" si="4"/>
        <v>21.5</v>
      </c>
      <c r="G48" s="34">
        <f t="shared" ca="1" si="5"/>
        <v>33</v>
      </c>
      <c r="H48" s="34">
        <f ca="1">SUM($D$6:D48)</f>
        <v>10</v>
      </c>
      <c r="I48" s="18">
        <f t="shared" ca="1" si="6"/>
        <v>2.5</v>
      </c>
      <c r="J48" s="18">
        <f t="shared" ca="1" si="7"/>
        <v>7.5</v>
      </c>
      <c r="K48" s="18">
        <f t="shared" ca="1" si="8"/>
        <v>2698.5</v>
      </c>
      <c r="L48" s="41">
        <f t="shared" ca="1" si="9"/>
        <v>0.69836956521739135</v>
      </c>
      <c r="N48" s="43">
        <v>38</v>
      </c>
      <c r="O48" s="40">
        <v>0.74922360248447206</v>
      </c>
      <c r="P48" s="40">
        <v>0.7626811594202898</v>
      </c>
      <c r="Q48" s="40">
        <v>0.77613871635610765</v>
      </c>
      <c r="R48" s="40">
        <v>0.7895962732919255</v>
      </c>
      <c r="S48" s="40">
        <v>0.80305383022774324</v>
      </c>
      <c r="T48" s="40">
        <v>0.81651138716356109</v>
      </c>
      <c r="U48" s="40">
        <v>0.82996894409937894</v>
      </c>
      <c r="V48" s="40">
        <v>0.84342650103519667</v>
      </c>
      <c r="W48" s="40">
        <v>0.86885351966873703</v>
      </c>
      <c r="X48" s="40">
        <v>0.88231107660455488</v>
      </c>
      <c r="Y48" s="40">
        <v>0.89576863354037262</v>
      </c>
    </row>
    <row r="49" spans="1:25" x14ac:dyDescent="0.25">
      <c r="A49" s="29">
        <v>44</v>
      </c>
      <c r="B49" s="30">
        <f t="shared" si="0"/>
        <v>0.7846153846153846</v>
      </c>
      <c r="C49" s="30">
        <f t="shared" si="1"/>
        <v>0.2153846153846154</v>
      </c>
      <c r="D49" s="38">
        <f t="shared" ca="1" si="2"/>
        <v>0</v>
      </c>
      <c r="E49" s="34">
        <f t="shared" si="3"/>
        <v>66</v>
      </c>
      <c r="F49" s="34">
        <f t="shared" si="4"/>
        <v>22</v>
      </c>
      <c r="G49" s="34">
        <f t="shared" ca="1" si="5"/>
        <v>34</v>
      </c>
      <c r="H49" s="34">
        <f ca="1">SUM($D$6:D49)</f>
        <v>10</v>
      </c>
      <c r="I49" s="18">
        <f t="shared" ca="1" si="6"/>
        <v>2.5</v>
      </c>
      <c r="J49" s="18">
        <f t="shared" ca="1" si="7"/>
        <v>7.5</v>
      </c>
      <c r="K49" s="18">
        <f t="shared" ca="1" si="8"/>
        <v>2750.5</v>
      </c>
      <c r="L49" s="41">
        <f t="shared" ca="1" si="9"/>
        <v>0.71182712215320909</v>
      </c>
      <c r="N49" s="43">
        <v>39</v>
      </c>
      <c r="O49" s="40">
        <v>0.70134575569358182</v>
      </c>
      <c r="P49" s="40">
        <v>0.71480331262939956</v>
      </c>
      <c r="Q49" s="40">
        <v>0.72826086956521741</v>
      </c>
      <c r="R49" s="40">
        <v>0.74171842650103514</v>
      </c>
      <c r="S49" s="40">
        <v>0.75517598343685299</v>
      </c>
      <c r="T49" s="40">
        <v>0.76863354037267084</v>
      </c>
      <c r="U49" s="40">
        <v>0.78209109730848858</v>
      </c>
      <c r="V49" s="40">
        <v>0.79554865424430643</v>
      </c>
      <c r="W49" s="40">
        <v>0.80900621118012417</v>
      </c>
      <c r="X49" s="40">
        <v>0.82246376811594202</v>
      </c>
      <c r="Y49" s="40">
        <v>0.84789078674948237</v>
      </c>
    </row>
    <row r="50" spans="1:25" x14ac:dyDescent="0.25">
      <c r="A50" s="35">
        <v>45</v>
      </c>
      <c r="B50" s="36">
        <f t="shared" si="0"/>
        <v>0.7846153846153846</v>
      </c>
      <c r="C50" s="36">
        <f t="shared" si="1"/>
        <v>0.2153846153846154</v>
      </c>
      <c r="D50" s="38">
        <f t="shared" ca="1" si="2"/>
        <v>0</v>
      </c>
      <c r="E50" s="37">
        <f t="shared" si="3"/>
        <v>67.5</v>
      </c>
      <c r="F50" s="37">
        <f t="shared" si="4"/>
        <v>22.5</v>
      </c>
      <c r="G50" s="37">
        <f t="shared" ca="1" si="5"/>
        <v>35</v>
      </c>
      <c r="H50" s="37">
        <f ca="1">SUM($D$6:D50)</f>
        <v>10</v>
      </c>
      <c r="I50" s="18">
        <f t="shared" ca="1" si="6"/>
        <v>2.5</v>
      </c>
      <c r="J50" s="18">
        <f t="shared" ca="1" si="7"/>
        <v>7.5</v>
      </c>
      <c r="K50" s="18">
        <f t="shared" ca="1" si="8"/>
        <v>2802.5</v>
      </c>
      <c r="L50" s="41">
        <f t="shared" ca="1" si="9"/>
        <v>0.72528467908902694</v>
      </c>
      <c r="N50" s="43">
        <v>40</v>
      </c>
      <c r="O50" s="40">
        <v>0.72528467908902694</v>
      </c>
      <c r="P50" s="40">
        <v>0.73874223602484468</v>
      </c>
      <c r="Q50" s="40">
        <v>0.76416925465838514</v>
      </c>
      <c r="R50" s="40">
        <v>0.77762681159420288</v>
      </c>
      <c r="S50" s="40">
        <v>0.79108436853002073</v>
      </c>
      <c r="T50" s="40">
        <v>0.80454192546583847</v>
      </c>
      <c r="U50" s="40">
        <v>0.82996894409937894</v>
      </c>
      <c r="V50" s="40">
        <v>0.84342650103519667</v>
      </c>
      <c r="W50" s="40">
        <v>0.85688405797101452</v>
      </c>
      <c r="X50" s="40">
        <v>0.87034161490683226</v>
      </c>
      <c r="Y50" s="40">
        <v>0.88379917184265011</v>
      </c>
    </row>
    <row r="51" spans="1:25" x14ac:dyDescent="0.25">
      <c r="A51" s="35">
        <v>46</v>
      </c>
      <c r="B51" s="36">
        <f t="shared" si="0"/>
        <v>0.7846153846153846</v>
      </c>
      <c r="C51" s="36">
        <f t="shared" si="1"/>
        <v>0.2153846153846154</v>
      </c>
      <c r="D51" s="38">
        <f t="shared" ca="1" si="2"/>
        <v>0</v>
      </c>
      <c r="E51" s="37">
        <f t="shared" si="3"/>
        <v>69</v>
      </c>
      <c r="F51" s="37">
        <f t="shared" si="4"/>
        <v>23</v>
      </c>
      <c r="G51" s="37">
        <f t="shared" ca="1" si="5"/>
        <v>36</v>
      </c>
      <c r="H51" s="37">
        <f ca="1">SUM($D$6:D51)</f>
        <v>10</v>
      </c>
      <c r="I51" s="18">
        <f t="shared" ca="1" si="6"/>
        <v>2.5</v>
      </c>
      <c r="J51" s="18">
        <f t="shared" ca="1" si="7"/>
        <v>7.5</v>
      </c>
      <c r="K51" s="18">
        <f t="shared" ca="1" si="8"/>
        <v>2854.5</v>
      </c>
      <c r="L51" s="41">
        <f t="shared" ca="1" si="9"/>
        <v>0.73874223602484468</v>
      </c>
      <c r="N51" s="43">
        <v>41</v>
      </c>
      <c r="O51" s="40">
        <v>0.70134575569358182</v>
      </c>
      <c r="P51" s="40">
        <v>0.71480331262939956</v>
      </c>
      <c r="Q51" s="40">
        <v>0.72826086956521741</v>
      </c>
      <c r="R51" s="40">
        <v>0.74171842650103514</v>
      </c>
      <c r="S51" s="40">
        <v>0.75517598343685299</v>
      </c>
      <c r="T51" s="40">
        <v>0.76863354037267084</v>
      </c>
      <c r="U51" s="40">
        <v>0.78209109730848858</v>
      </c>
      <c r="V51" s="40">
        <v>0.79554865424430643</v>
      </c>
      <c r="W51" s="40">
        <v>0.80900621118012417</v>
      </c>
      <c r="X51" s="40">
        <v>0.82246376811594202</v>
      </c>
      <c r="Y51" s="40">
        <v>0.84789078674948237</v>
      </c>
    </row>
    <row r="52" spans="1:25" x14ac:dyDescent="0.25">
      <c r="A52" s="35">
        <v>47</v>
      </c>
      <c r="B52" s="36">
        <f t="shared" si="0"/>
        <v>0.7846153846153846</v>
      </c>
      <c r="C52" s="36">
        <f t="shared" si="1"/>
        <v>0.2153846153846154</v>
      </c>
      <c r="D52" s="38">
        <f t="shared" ca="1" si="2"/>
        <v>0</v>
      </c>
      <c r="E52" s="37">
        <f t="shared" si="3"/>
        <v>70.5</v>
      </c>
      <c r="F52" s="37">
        <f t="shared" si="4"/>
        <v>23.5</v>
      </c>
      <c r="G52" s="37">
        <f t="shared" ca="1" si="5"/>
        <v>37</v>
      </c>
      <c r="H52" s="37">
        <f ca="1">SUM($D$6:D52)</f>
        <v>10</v>
      </c>
      <c r="I52" s="18">
        <f t="shared" ca="1" si="6"/>
        <v>2.5</v>
      </c>
      <c r="J52" s="18">
        <f t="shared" ca="1" si="7"/>
        <v>7.5</v>
      </c>
      <c r="K52" s="18">
        <f t="shared" ca="1" si="8"/>
        <v>2906.5</v>
      </c>
      <c r="L52" s="41">
        <f t="shared" ca="1" si="9"/>
        <v>0.75219979296066253</v>
      </c>
      <c r="N52" s="43">
        <v>42</v>
      </c>
      <c r="O52" s="40">
        <v>0.71331521739130432</v>
      </c>
      <c r="P52" s="40">
        <v>0.73874223602484468</v>
      </c>
      <c r="Q52" s="40">
        <v>0.75219979296066253</v>
      </c>
      <c r="R52" s="40">
        <v>0.76565734989648038</v>
      </c>
      <c r="S52" s="40">
        <v>0.79108436853002073</v>
      </c>
      <c r="T52" s="40">
        <v>0.80454192546583847</v>
      </c>
      <c r="U52" s="40">
        <v>0.81799948240165632</v>
      </c>
      <c r="V52" s="40">
        <v>0.84342650103519667</v>
      </c>
      <c r="W52" s="40">
        <v>0.85688405797101452</v>
      </c>
      <c r="X52" s="40">
        <v>0.88231107660455488</v>
      </c>
      <c r="Y52" s="40">
        <v>0.90773809523809523</v>
      </c>
    </row>
    <row r="53" spans="1:25" x14ac:dyDescent="0.25">
      <c r="A53" s="35">
        <v>48</v>
      </c>
      <c r="B53" s="36">
        <f t="shared" si="0"/>
        <v>0.7846153846153846</v>
      </c>
      <c r="C53" s="36">
        <f t="shared" si="1"/>
        <v>0.2153846153846154</v>
      </c>
      <c r="D53" s="38">
        <f t="shared" ca="1" si="2"/>
        <v>0</v>
      </c>
      <c r="E53" s="37">
        <f t="shared" si="3"/>
        <v>72</v>
      </c>
      <c r="F53" s="37">
        <f t="shared" si="4"/>
        <v>24</v>
      </c>
      <c r="G53" s="37">
        <f t="shared" ca="1" si="5"/>
        <v>38</v>
      </c>
      <c r="H53" s="37">
        <f ca="1">SUM($D$6:D53)</f>
        <v>10</v>
      </c>
      <c r="I53" s="18">
        <f t="shared" ca="1" si="6"/>
        <v>2.5</v>
      </c>
      <c r="J53" s="18">
        <f t="shared" ca="1" si="7"/>
        <v>7.5</v>
      </c>
      <c r="K53" s="18">
        <f t="shared" ca="1" si="8"/>
        <v>2958.5</v>
      </c>
      <c r="L53" s="41">
        <f t="shared" ca="1" si="9"/>
        <v>0.76565734989648038</v>
      </c>
      <c r="N53" s="43">
        <v>43</v>
      </c>
      <c r="O53" s="40">
        <v>0.72528467908902694</v>
      </c>
      <c r="P53" s="40">
        <v>0.73874223602484468</v>
      </c>
      <c r="Q53" s="40">
        <v>0.75219979296066253</v>
      </c>
      <c r="R53" s="40">
        <v>0.76565734989648038</v>
      </c>
      <c r="S53" s="40">
        <v>0.77911490683229812</v>
      </c>
      <c r="T53" s="40">
        <v>0.80454192546583847</v>
      </c>
      <c r="U53" s="40">
        <v>0.81799948240165632</v>
      </c>
      <c r="V53" s="40">
        <v>0.84342650103519667</v>
      </c>
      <c r="W53" s="40">
        <v>0.86885351966873703</v>
      </c>
      <c r="X53" s="40">
        <v>0.88231107660455488</v>
      </c>
      <c r="Y53" s="40">
        <v>0.89576863354037262</v>
      </c>
    </row>
    <row r="54" spans="1:25" x14ac:dyDescent="0.25">
      <c r="A54" s="35">
        <v>49</v>
      </c>
      <c r="B54" s="36">
        <f t="shared" si="0"/>
        <v>0.7846153846153846</v>
      </c>
      <c r="C54" s="36">
        <f t="shared" si="1"/>
        <v>0.2153846153846154</v>
      </c>
      <c r="D54" s="38">
        <f t="shared" ca="1" si="2"/>
        <v>1</v>
      </c>
      <c r="E54" s="37">
        <f t="shared" si="3"/>
        <v>73.5</v>
      </c>
      <c r="F54" s="37">
        <f t="shared" si="4"/>
        <v>24.5</v>
      </c>
      <c r="G54" s="37">
        <f t="shared" ca="1" si="5"/>
        <v>38</v>
      </c>
      <c r="H54" s="37">
        <f ca="1">SUM($D$6:D54)</f>
        <v>11</v>
      </c>
      <c r="I54" s="18">
        <f t="shared" ca="1" si="6"/>
        <v>2.75</v>
      </c>
      <c r="J54" s="18">
        <f t="shared" ca="1" si="7"/>
        <v>8.25</v>
      </c>
      <c r="K54" s="18">
        <f t="shared" ca="1" si="8"/>
        <v>3056.75</v>
      </c>
      <c r="L54" s="41">
        <f t="shared" ca="1" si="9"/>
        <v>0.79108436853002073</v>
      </c>
      <c r="N54" s="43">
        <v>44</v>
      </c>
      <c r="O54" s="40">
        <v>0.6893762939958592</v>
      </c>
      <c r="P54" s="40">
        <v>0.70283385093167705</v>
      </c>
      <c r="Q54" s="40">
        <v>0.72826086956521741</v>
      </c>
      <c r="R54" s="40">
        <v>0.74171842650103514</v>
      </c>
      <c r="S54" s="40">
        <v>0.76714544513457561</v>
      </c>
      <c r="T54" s="40">
        <v>0.78060300207039335</v>
      </c>
      <c r="U54" s="40">
        <v>0.7940605590062112</v>
      </c>
      <c r="V54" s="40">
        <v>0.80751811594202894</v>
      </c>
      <c r="W54" s="40">
        <v>0.82097567287784678</v>
      </c>
      <c r="X54" s="40">
        <v>0.83443322981366463</v>
      </c>
      <c r="Y54" s="40">
        <v>0.84789078674948237</v>
      </c>
    </row>
    <row r="55" spans="1:25" x14ac:dyDescent="0.25">
      <c r="A55" s="35">
        <v>50</v>
      </c>
      <c r="B55" s="36">
        <f t="shared" si="0"/>
        <v>0.7846153846153846</v>
      </c>
      <c r="C55" s="36">
        <f t="shared" si="1"/>
        <v>0.2153846153846154</v>
      </c>
      <c r="D55" s="38">
        <f t="shared" ca="1" si="2"/>
        <v>0</v>
      </c>
      <c r="E55" s="37">
        <f t="shared" si="3"/>
        <v>75</v>
      </c>
      <c r="F55" s="37">
        <f t="shared" si="4"/>
        <v>25</v>
      </c>
      <c r="G55" s="37">
        <f t="shared" ca="1" si="5"/>
        <v>39</v>
      </c>
      <c r="H55" s="37">
        <f ca="1">SUM($D$6:D55)</f>
        <v>11</v>
      </c>
      <c r="I55" s="18">
        <f t="shared" ca="1" si="6"/>
        <v>2.75</v>
      </c>
      <c r="J55" s="18">
        <f t="shared" ca="1" si="7"/>
        <v>8.25</v>
      </c>
      <c r="K55" s="18">
        <f t="shared" ca="1" si="8"/>
        <v>3108.75</v>
      </c>
      <c r="L55" s="41">
        <f t="shared" ca="1" si="9"/>
        <v>0.80454192546583847</v>
      </c>
      <c r="N55" s="43">
        <v>45</v>
      </c>
      <c r="O55" s="40">
        <v>0.7851319875776398</v>
      </c>
      <c r="P55" s="40">
        <v>0.79858954451345754</v>
      </c>
      <c r="Q55" s="40">
        <v>0.81204710144927539</v>
      </c>
      <c r="R55" s="40">
        <v>0.83747412008281574</v>
      </c>
      <c r="S55" s="40">
        <v>0.85093167701863359</v>
      </c>
      <c r="T55" s="40">
        <v>0.86438923395445133</v>
      </c>
      <c r="U55" s="40">
        <v>0.88981625258799169</v>
      </c>
      <c r="V55" s="40">
        <v>0.91524327122153204</v>
      </c>
      <c r="W55" s="40">
        <v>0.92870082815734989</v>
      </c>
      <c r="X55" s="40">
        <v>0.94215838509316774</v>
      </c>
      <c r="Y55" s="40">
        <v>0.95561594202898548</v>
      </c>
    </row>
    <row r="56" spans="1:25" x14ac:dyDescent="0.25">
      <c r="A56" s="35">
        <v>51</v>
      </c>
      <c r="B56" s="36">
        <f t="shared" si="0"/>
        <v>0.7846153846153846</v>
      </c>
      <c r="C56" s="36">
        <f t="shared" si="1"/>
        <v>0.2153846153846154</v>
      </c>
      <c r="D56" s="38">
        <f t="shared" ca="1" si="2"/>
        <v>0</v>
      </c>
      <c r="E56" s="37">
        <f t="shared" si="3"/>
        <v>76.5</v>
      </c>
      <c r="F56" s="37">
        <f t="shared" si="4"/>
        <v>25.5</v>
      </c>
      <c r="G56" s="37">
        <f t="shared" ca="1" si="5"/>
        <v>40</v>
      </c>
      <c r="H56" s="37">
        <f ca="1">SUM($D$6:D56)</f>
        <v>11</v>
      </c>
      <c r="I56" s="18">
        <f t="shared" ca="1" si="6"/>
        <v>2.75</v>
      </c>
      <c r="J56" s="18">
        <f t="shared" ca="1" si="7"/>
        <v>8.25</v>
      </c>
      <c r="K56" s="18">
        <f t="shared" ca="1" si="8"/>
        <v>3160.75</v>
      </c>
      <c r="L56" s="41">
        <f t="shared" ca="1" si="9"/>
        <v>0.81799948240165632</v>
      </c>
      <c r="N56" s="43">
        <v>46</v>
      </c>
      <c r="O56" s="40">
        <v>0.77316252587991718</v>
      </c>
      <c r="P56" s="40">
        <v>0.78662008281573503</v>
      </c>
      <c r="Q56" s="40">
        <v>0.81204710144927539</v>
      </c>
      <c r="R56" s="40">
        <v>0.82550465838509313</v>
      </c>
      <c r="S56" s="40">
        <v>0.83896221532091098</v>
      </c>
      <c r="T56" s="40">
        <v>0.86438923395445133</v>
      </c>
      <c r="U56" s="40">
        <v>0.87784679089026918</v>
      </c>
      <c r="V56" s="40">
        <v>0.90327380952380953</v>
      </c>
      <c r="W56" s="40">
        <v>0.91673136645962738</v>
      </c>
      <c r="X56" s="40">
        <v>0.94215838509316774</v>
      </c>
      <c r="Y56" s="40">
        <v>0.95561594202898548</v>
      </c>
    </row>
    <row r="57" spans="1:25" x14ac:dyDescent="0.25">
      <c r="A57" s="35">
        <v>52</v>
      </c>
      <c r="B57" s="36">
        <f t="shared" si="0"/>
        <v>0.7846153846153846</v>
      </c>
      <c r="C57" s="36">
        <f t="shared" si="1"/>
        <v>0.2153846153846154</v>
      </c>
      <c r="D57" s="38">
        <f t="shared" ca="1" si="2"/>
        <v>0</v>
      </c>
      <c r="E57" s="37">
        <f t="shared" si="3"/>
        <v>78</v>
      </c>
      <c r="F57" s="37">
        <f t="shared" si="4"/>
        <v>26</v>
      </c>
      <c r="G57" s="37">
        <f t="shared" ca="1" si="5"/>
        <v>41</v>
      </c>
      <c r="H57" s="37">
        <f ca="1">SUM($D$6:D57)</f>
        <v>11</v>
      </c>
      <c r="I57" s="18">
        <f t="shared" ca="1" si="6"/>
        <v>2.75</v>
      </c>
      <c r="J57" s="18">
        <f t="shared" ca="1" si="7"/>
        <v>8.25</v>
      </c>
      <c r="K57" s="18">
        <f t="shared" ca="1" si="8"/>
        <v>3212.75</v>
      </c>
      <c r="L57" s="41">
        <f t="shared" ca="1" si="9"/>
        <v>0.83145703933747417</v>
      </c>
      <c r="N57" s="43">
        <v>47</v>
      </c>
      <c r="O57" s="40">
        <v>0.66543737060041408</v>
      </c>
      <c r="P57" s="40">
        <v>0.69086438923395443</v>
      </c>
      <c r="Q57" s="40">
        <v>0.70432194616977228</v>
      </c>
      <c r="R57" s="40">
        <v>0.71777950310559002</v>
      </c>
      <c r="S57" s="40">
        <v>0.73123706004140787</v>
      </c>
      <c r="T57" s="40">
        <v>0.74469461697722572</v>
      </c>
      <c r="U57" s="40">
        <v>0.75815217391304346</v>
      </c>
      <c r="V57" s="40">
        <v>0.77160973084886131</v>
      </c>
      <c r="W57" s="40">
        <v>0.78506728778467905</v>
      </c>
      <c r="X57" s="40">
        <v>0.81049430641821951</v>
      </c>
      <c r="Y57" s="40">
        <v>0.83592132505175987</v>
      </c>
    </row>
    <row r="58" spans="1:25" x14ac:dyDescent="0.25">
      <c r="A58" s="35">
        <v>53</v>
      </c>
      <c r="B58" s="36">
        <f t="shared" si="0"/>
        <v>0.7846153846153846</v>
      </c>
      <c r="C58" s="36">
        <f t="shared" si="1"/>
        <v>0.2153846153846154</v>
      </c>
      <c r="D58" s="38">
        <f t="shared" ca="1" si="2"/>
        <v>0</v>
      </c>
      <c r="E58" s="37">
        <f t="shared" si="3"/>
        <v>79.5</v>
      </c>
      <c r="F58" s="37">
        <f t="shared" si="4"/>
        <v>26.5</v>
      </c>
      <c r="G58" s="37">
        <f t="shared" ca="1" si="5"/>
        <v>42</v>
      </c>
      <c r="H58" s="37">
        <f ca="1">SUM($D$6:D58)</f>
        <v>11</v>
      </c>
      <c r="I58" s="18">
        <f t="shared" ca="1" si="6"/>
        <v>2.75</v>
      </c>
      <c r="J58" s="18">
        <f t="shared" ca="1" si="7"/>
        <v>8.25</v>
      </c>
      <c r="K58" s="18">
        <f t="shared" ca="1" si="8"/>
        <v>3264.75</v>
      </c>
      <c r="L58" s="41">
        <f t="shared" ca="1" si="9"/>
        <v>0.84491459627329191</v>
      </c>
      <c r="N58" s="43">
        <v>48</v>
      </c>
      <c r="O58" s="40">
        <v>0.70134575569358182</v>
      </c>
      <c r="P58" s="40">
        <v>0.71480331262939956</v>
      </c>
      <c r="Q58" s="40">
        <v>0.72826086956521741</v>
      </c>
      <c r="R58" s="40">
        <v>0.74171842650103514</v>
      </c>
      <c r="S58" s="40">
        <v>0.76714544513457561</v>
      </c>
      <c r="T58" s="40">
        <v>0.78060300207039335</v>
      </c>
      <c r="U58" s="40">
        <v>0.7940605590062112</v>
      </c>
      <c r="V58" s="40">
        <v>0.80751811594202894</v>
      </c>
      <c r="W58" s="40">
        <v>0.82097567287784678</v>
      </c>
      <c r="X58" s="40">
        <v>0.84640269151138714</v>
      </c>
      <c r="Y58" s="40">
        <v>0.85986024844720499</v>
      </c>
    </row>
    <row r="59" spans="1:25" x14ac:dyDescent="0.25">
      <c r="A59" s="35">
        <v>54</v>
      </c>
      <c r="B59" s="36">
        <f t="shared" si="0"/>
        <v>0.7846153846153846</v>
      </c>
      <c r="C59" s="36">
        <f t="shared" si="1"/>
        <v>0.2153846153846154</v>
      </c>
      <c r="D59" s="38">
        <f t="shared" ca="1" si="2"/>
        <v>0</v>
      </c>
      <c r="E59" s="37">
        <f t="shared" si="3"/>
        <v>81</v>
      </c>
      <c r="F59" s="37">
        <f t="shared" si="4"/>
        <v>27</v>
      </c>
      <c r="G59" s="37">
        <f t="shared" ca="1" si="5"/>
        <v>43</v>
      </c>
      <c r="H59" s="37">
        <f ca="1">SUM($D$6:D59)</f>
        <v>11</v>
      </c>
      <c r="I59" s="18">
        <f t="shared" ca="1" si="6"/>
        <v>2.75</v>
      </c>
      <c r="J59" s="18">
        <f t="shared" ca="1" si="7"/>
        <v>8.25</v>
      </c>
      <c r="K59" s="18">
        <f t="shared" ca="1" si="8"/>
        <v>3316.75</v>
      </c>
      <c r="L59" s="41">
        <f t="shared" ca="1" si="9"/>
        <v>0.85837215320910976</v>
      </c>
      <c r="N59" s="43">
        <v>49</v>
      </c>
      <c r="O59" s="40">
        <v>0.73725414078674945</v>
      </c>
      <c r="P59" s="40">
        <v>0.75071169772256729</v>
      </c>
      <c r="Q59" s="40">
        <v>0.76416925465838514</v>
      </c>
      <c r="R59" s="40">
        <v>0.77762681159420288</v>
      </c>
      <c r="S59" s="40">
        <v>0.80305383022774324</v>
      </c>
      <c r="T59" s="40">
        <v>0.81651138716356109</v>
      </c>
      <c r="U59" s="40">
        <v>0.82996894409937894</v>
      </c>
      <c r="V59" s="40">
        <v>0.84342650103519667</v>
      </c>
      <c r="W59" s="40">
        <v>0.85688405797101452</v>
      </c>
      <c r="X59" s="40">
        <v>0.87034161490683226</v>
      </c>
      <c r="Y59" s="40">
        <v>0.89576863354037262</v>
      </c>
    </row>
    <row r="60" spans="1:25" x14ac:dyDescent="0.25">
      <c r="A60" s="35">
        <v>55</v>
      </c>
      <c r="B60" s="36">
        <f t="shared" si="0"/>
        <v>0.7846153846153846</v>
      </c>
      <c r="C60" s="36">
        <f t="shared" si="1"/>
        <v>0.2153846153846154</v>
      </c>
      <c r="D60" s="38">
        <f t="shared" ca="1" si="2"/>
        <v>0</v>
      </c>
      <c r="E60" s="37">
        <f t="shared" si="3"/>
        <v>82.5</v>
      </c>
      <c r="F60" s="37">
        <f t="shared" si="4"/>
        <v>27.5</v>
      </c>
      <c r="G60" s="37">
        <f t="shared" ca="1" si="5"/>
        <v>44</v>
      </c>
      <c r="H60" s="37">
        <f ca="1">SUM($D$6:D60)</f>
        <v>11</v>
      </c>
      <c r="I60" s="18">
        <f t="shared" ca="1" si="6"/>
        <v>2.75</v>
      </c>
      <c r="J60" s="18">
        <f t="shared" ca="1" si="7"/>
        <v>8.25</v>
      </c>
      <c r="K60" s="18">
        <f t="shared" ca="1" si="8"/>
        <v>3368.75</v>
      </c>
      <c r="L60" s="41">
        <f t="shared" ca="1" si="9"/>
        <v>0.87182971014492749</v>
      </c>
      <c r="N60" s="43">
        <v>50</v>
      </c>
      <c r="O60" s="40">
        <v>0.6893762939958592</v>
      </c>
      <c r="P60" s="40">
        <v>0.71480331262939956</v>
      </c>
      <c r="Q60" s="40">
        <v>0.72826086956521741</v>
      </c>
      <c r="R60" s="40">
        <v>0.74171842650103514</v>
      </c>
      <c r="S60" s="40">
        <v>0.75517598343685299</v>
      </c>
      <c r="T60" s="40">
        <v>0.76863354037267084</v>
      </c>
      <c r="U60" s="40">
        <v>0.78209109730848858</v>
      </c>
      <c r="V60" s="40">
        <v>0.79554865424430643</v>
      </c>
      <c r="W60" s="40">
        <v>0.80900621118012417</v>
      </c>
      <c r="X60" s="40">
        <v>0.82246376811594202</v>
      </c>
      <c r="Y60" s="40">
        <v>0.83592132505175987</v>
      </c>
    </row>
    <row r="61" spans="1:25" x14ac:dyDescent="0.25">
      <c r="E61" s="27"/>
      <c r="F61" s="27"/>
      <c r="G61" s="27"/>
      <c r="H61" s="34"/>
      <c r="N61" s="43">
        <v>51</v>
      </c>
      <c r="O61" s="40">
        <v>0.72528467908902694</v>
      </c>
      <c r="P61" s="40">
        <v>0.73874223602484468</v>
      </c>
      <c r="Q61" s="40">
        <v>0.75219979296066253</v>
      </c>
      <c r="R61" s="40">
        <v>0.76565734989648038</v>
      </c>
      <c r="S61" s="40">
        <v>0.77911490683229812</v>
      </c>
      <c r="T61" s="40">
        <v>0.79257246376811596</v>
      </c>
      <c r="U61" s="40">
        <v>0.8060300207039337</v>
      </c>
      <c r="V61" s="40">
        <v>0.81948757763975155</v>
      </c>
      <c r="W61" s="40">
        <v>0.8329451345755694</v>
      </c>
      <c r="X61" s="40">
        <v>0.85837215320910976</v>
      </c>
      <c r="Y61" s="40">
        <v>0.88379917184265011</v>
      </c>
    </row>
    <row r="62" spans="1:25" x14ac:dyDescent="0.25">
      <c r="E62" s="27"/>
      <c r="F62" s="27"/>
      <c r="G62" s="27"/>
      <c r="H62" s="34"/>
      <c r="N62" s="43">
        <v>52</v>
      </c>
      <c r="O62" s="40">
        <v>0.71331521739130432</v>
      </c>
      <c r="P62" s="40">
        <v>0.72677277432712217</v>
      </c>
      <c r="Q62" s="40">
        <v>0.74023033126293991</v>
      </c>
      <c r="R62" s="40">
        <v>0.75368788819875776</v>
      </c>
      <c r="S62" s="40">
        <v>0.77911490683229812</v>
      </c>
      <c r="T62" s="40">
        <v>0.79257246376811596</v>
      </c>
      <c r="U62" s="40">
        <v>0.8060300207039337</v>
      </c>
      <c r="V62" s="40">
        <v>0.81948757763975155</v>
      </c>
      <c r="W62" s="40">
        <v>0.8329451345755694</v>
      </c>
      <c r="X62" s="40">
        <v>0.85837215320910976</v>
      </c>
      <c r="Y62" s="40">
        <v>0.87182971014492749</v>
      </c>
    </row>
    <row r="63" spans="1:25" x14ac:dyDescent="0.25">
      <c r="E63" s="27"/>
      <c r="F63" s="27"/>
      <c r="G63" s="27"/>
      <c r="H63" s="34"/>
      <c r="N63" s="43">
        <v>53</v>
      </c>
      <c r="O63" s="40">
        <v>0.6774068322981367</v>
      </c>
      <c r="P63" s="40">
        <v>0.69086438923395443</v>
      </c>
      <c r="Q63" s="40">
        <v>0.70432194616977228</v>
      </c>
      <c r="R63" s="40">
        <v>0.72974896480331264</v>
      </c>
      <c r="S63" s="40">
        <v>0.74320652173913049</v>
      </c>
      <c r="T63" s="40">
        <v>0.76863354037267084</v>
      </c>
      <c r="U63" s="40">
        <v>0.7940605590062112</v>
      </c>
      <c r="V63" s="40">
        <v>0.81948757763975155</v>
      </c>
      <c r="W63" s="40">
        <v>0.8329451345755694</v>
      </c>
      <c r="X63" s="40">
        <v>0.84640269151138714</v>
      </c>
      <c r="Y63" s="40">
        <v>0.85986024844720499</v>
      </c>
    </row>
    <row r="64" spans="1:25" x14ac:dyDescent="0.25">
      <c r="E64" s="27"/>
      <c r="F64" s="27"/>
      <c r="G64" s="27"/>
      <c r="H64" s="34"/>
      <c r="N64" s="43">
        <v>54</v>
      </c>
      <c r="O64" s="40">
        <v>0.70134575569358182</v>
      </c>
      <c r="P64" s="40">
        <v>0.71480331262939956</v>
      </c>
      <c r="Q64" s="40">
        <v>0.74023033126293991</v>
      </c>
      <c r="R64" s="40">
        <v>0.75368788819875776</v>
      </c>
      <c r="S64" s="40">
        <v>0.76714544513457561</v>
      </c>
      <c r="T64" s="40">
        <v>0.79257246376811596</v>
      </c>
      <c r="U64" s="40">
        <v>0.8060300207039337</v>
      </c>
      <c r="V64" s="40">
        <v>0.81948757763975155</v>
      </c>
      <c r="W64" s="40">
        <v>0.8329451345755694</v>
      </c>
      <c r="X64" s="40">
        <v>0.84640269151138714</v>
      </c>
      <c r="Y64" s="40">
        <v>0.85986024844720499</v>
      </c>
    </row>
    <row r="65" spans="5:25" x14ac:dyDescent="0.25">
      <c r="E65" s="27"/>
      <c r="F65" s="27"/>
      <c r="G65" s="27"/>
      <c r="H65" s="34"/>
      <c r="N65" s="43">
        <v>55</v>
      </c>
      <c r="O65" s="40">
        <v>0.72528467908902694</v>
      </c>
      <c r="P65" s="40">
        <v>0.75071169772256729</v>
      </c>
      <c r="Q65" s="40">
        <v>0.76416925465838514</v>
      </c>
      <c r="R65" s="40">
        <v>0.77762681159420288</v>
      </c>
      <c r="S65" s="40">
        <v>0.79108436853002073</v>
      </c>
      <c r="T65" s="40">
        <v>0.80454192546583847</v>
      </c>
      <c r="U65" s="40">
        <v>0.82996894409937894</v>
      </c>
      <c r="V65" s="40">
        <v>0.84342650103519667</v>
      </c>
      <c r="W65" s="40">
        <v>0.85688405797101452</v>
      </c>
      <c r="X65" s="40">
        <v>0.87034161490683226</v>
      </c>
      <c r="Y65" s="40">
        <v>0.88379917184265011</v>
      </c>
    </row>
    <row r="66" spans="5:25" x14ac:dyDescent="0.25">
      <c r="E66" s="27"/>
      <c r="F66" s="27"/>
      <c r="G66" s="27"/>
      <c r="H66" s="34"/>
      <c r="N66" s="43">
        <v>56</v>
      </c>
      <c r="O66" s="40">
        <v>0.6893762939958592</v>
      </c>
      <c r="P66" s="40">
        <v>0.70283385093167705</v>
      </c>
      <c r="Q66" s="40">
        <v>0.71629140786749479</v>
      </c>
      <c r="R66" s="40">
        <v>0.72974896480331264</v>
      </c>
      <c r="S66" s="40">
        <v>0.75517598343685299</v>
      </c>
      <c r="T66" s="40">
        <v>0.78060300207039335</v>
      </c>
      <c r="U66" s="40">
        <v>0.7940605590062112</v>
      </c>
      <c r="V66" s="40">
        <v>0.81948757763975155</v>
      </c>
      <c r="W66" s="40">
        <v>0.8329451345755694</v>
      </c>
      <c r="X66" s="40">
        <v>0.84640269151138714</v>
      </c>
      <c r="Y66" s="40">
        <v>0.85986024844720499</v>
      </c>
    </row>
    <row r="67" spans="5:25" x14ac:dyDescent="0.25">
      <c r="E67" s="27"/>
      <c r="F67" s="27"/>
      <c r="G67" s="27"/>
      <c r="H67" s="34"/>
      <c r="N67" s="43">
        <v>57</v>
      </c>
      <c r="O67" s="40">
        <v>0.66543737060041408</v>
      </c>
      <c r="P67" s="40">
        <v>0.67889492753623193</v>
      </c>
      <c r="Q67" s="40">
        <v>0.69235248447204967</v>
      </c>
      <c r="R67" s="40">
        <v>0.70581004140786752</v>
      </c>
      <c r="S67" s="40">
        <v>0.71926759834368525</v>
      </c>
      <c r="T67" s="40">
        <v>0.7327251552795031</v>
      </c>
      <c r="U67" s="40">
        <v>0.75815217391304346</v>
      </c>
      <c r="V67" s="40">
        <v>0.77160973084886131</v>
      </c>
      <c r="W67" s="40">
        <v>0.78506728778467905</v>
      </c>
      <c r="X67" s="40">
        <v>0.81049430641821951</v>
      </c>
      <c r="Y67" s="40">
        <v>0.82395186335403725</v>
      </c>
    </row>
    <row r="68" spans="5:25" x14ac:dyDescent="0.25">
      <c r="E68" s="27"/>
      <c r="F68" s="27"/>
      <c r="G68" s="27"/>
      <c r="H68" s="34"/>
      <c r="N68" s="43">
        <v>58</v>
      </c>
      <c r="O68" s="40">
        <v>0.80907091097308492</v>
      </c>
      <c r="P68" s="40">
        <v>0.83449792960662528</v>
      </c>
      <c r="Q68" s="40">
        <v>0.84795548654244302</v>
      </c>
      <c r="R68" s="40">
        <v>0.86141304347826086</v>
      </c>
      <c r="S68" s="40">
        <v>0.87487060041407871</v>
      </c>
      <c r="T68" s="40">
        <v>0.88832815734989645</v>
      </c>
      <c r="U68" s="40">
        <v>0.91375517598343681</v>
      </c>
      <c r="V68" s="40">
        <v>0.92721273291925466</v>
      </c>
      <c r="W68" s="40">
        <v>0.94067028985507251</v>
      </c>
      <c r="X68" s="40">
        <v>0.95412784679089024</v>
      </c>
      <c r="Y68" s="40">
        <v>0.96758540372670809</v>
      </c>
    </row>
    <row r="69" spans="5:25" x14ac:dyDescent="0.25">
      <c r="E69" s="27"/>
      <c r="F69" s="27"/>
      <c r="G69" s="27"/>
      <c r="H69" s="34"/>
      <c r="N69" s="43">
        <v>59</v>
      </c>
      <c r="O69" s="40">
        <v>0.7851319875776398</v>
      </c>
      <c r="P69" s="40">
        <v>0.79858954451345754</v>
      </c>
      <c r="Q69" s="40">
        <v>0.81204710144927539</v>
      </c>
      <c r="R69" s="40">
        <v>0.83747412008281574</v>
      </c>
      <c r="S69" s="40">
        <v>0.8629011387163561</v>
      </c>
      <c r="T69" s="40">
        <v>0.87635869565217395</v>
      </c>
      <c r="U69" s="40">
        <v>0.88981625258799169</v>
      </c>
      <c r="V69" s="40">
        <v>0.91524327122153204</v>
      </c>
      <c r="W69" s="40">
        <v>0.92870082815734989</v>
      </c>
      <c r="X69" s="40">
        <v>0.94215838509316774</v>
      </c>
      <c r="Y69" s="40">
        <v>0.95561594202898548</v>
      </c>
    </row>
    <row r="70" spans="5:25" x14ac:dyDescent="0.25">
      <c r="E70" s="27"/>
      <c r="F70" s="27"/>
      <c r="G70" s="27"/>
      <c r="H70" s="34"/>
      <c r="N70" s="43">
        <v>60</v>
      </c>
      <c r="O70" s="40">
        <v>0.76119306418219457</v>
      </c>
      <c r="P70" s="40">
        <v>0.77465062111801242</v>
      </c>
      <c r="Q70" s="40">
        <v>0.78810817805383027</v>
      </c>
      <c r="R70" s="40">
        <v>0.801565734989648</v>
      </c>
      <c r="S70" s="40">
        <v>0.81502329192546585</v>
      </c>
      <c r="T70" s="40">
        <v>0.82848084886128359</v>
      </c>
      <c r="U70" s="40">
        <v>0.84193840579710144</v>
      </c>
      <c r="V70" s="40">
        <v>0.85539596273291929</v>
      </c>
      <c r="W70" s="40">
        <v>0.88082298136645965</v>
      </c>
      <c r="X70" s="40">
        <v>0.90625</v>
      </c>
      <c r="Y70" s="40">
        <v>0.91970755693581785</v>
      </c>
    </row>
    <row r="71" spans="5:25" x14ac:dyDescent="0.25">
      <c r="E71" s="27"/>
      <c r="F71" s="27"/>
      <c r="G71" s="27"/>
      <c r="H71" s="34"/>
      <c r="N71" s="43">
        <v>61</v>
      </c>
      <c r="O71" s="40">
        <v>0.76119306418219457</v>
      </c>
      <c r="P71" s="40">
        <v>0.77465062111801242</v>
      </c>
      <c r="Q71" s="40">
        <v>0.78810817805383027</v>
      </c>
      <c r="R71" s="40">
        <v>0.81353519668737062</v>
      </c>
      <c r="S71" s="40">
        <v>0.82699275362318836</v>
      </c>
      <c r="T71" s="40">
        <v>0.84045031055900621</v>
      </c>
      <c r="U71" s="40">
        <v>0.85390786749482406</v>
      </c>
      <c r="V71" s="40">
        <v>0.8673654244306418</v>
      </c>
      <c r="W71" s="40">
        <v>0.88082298136645965</v>
      </c>
      <c r="X71" s="40">
        <v>0.89428053830227738</v>
      </c>
      <c r="Y71" s="40">
        <v>0.90773809523809523</v>
      </c>
    </row>
    <row r="72" spans="5:25" x14ac:dyDescent="0.25">
      <c r="E72" s="27"/>
      <c r="F72" s="27"/>
      <c r="G72" s="27"/>
      <c r="H72" s="34"/>
      <c r="N72" s="43">
        <v>62</v>
      </c>
      <c r="O72" s="40">
        <v>0.74922360248447206</v>
      </c>
      <c r="P72" s="40">
        <v>0.7626811594202898</v>
      </c>
      <c r="Q72" s="40">
        <v>0.77613871635610765</v>
      </c>
      <c r="R72" s="40">
        <v>0.7895962732919255</v>
      </c>
      <c r="S72" s="40">
        <v>0.80305383022774324</v>
      </c>
      <c r="T72" s="40">
        <v>0.81651138716356109</v>
      </c>
      <c r="U72" s="40">
        <v>0.82996894409937894</v>
      </c>
      <c r="V72" s="40">
        <v>0.84342650103519667</v>
      </c>
      <c r="W72" s="40">
        <v>0.86885351966873703</v>
      </c>
      <c r="X72" s="40">
        <v>0.88231107660455488</v>
      </c>
      <c r="Y72" s="40">
        <v>0.89576863354037262</v>
      </c>
    </row>
    <row r="73" spans="5:25" x14ac:dyDescent="0.25">
      <c r="E73" s="27"/>
      <c r="F73" s="27"/>
      <c r="G73" s="27"/>
      <c r="H73" s="34"/>
      <c r="N73" s="43">
        <v>63</v>
      </c>
      <c r="O73" s="40">
        <v>0.72528467908902694</v>
      </c>
      <c r="P73" s="40">
        <v>0.73874223602484468</v>
      </c>
      <c r="Q73" s="40">
        <v>0.75219979296066253</v>
      </c>
      <c r="R73" s="40">
        <v>0.76565734989648038</v>
      </c>
      <c r="S73" s="40">
        <v>0.77911490683229812</v>
      </c>
      <c r="T73" s="40">
        <v>0.80454192546583847</v>
      </c>
      <c r="U73" s="40">
        <v>0.81799948240165632</v>
      </c>
      <c r="V73" s="40">
        <v>0.83145703933747417</v>
      </c>
      <c r="W73" s="40">
        <v>0.84491459627329191</v>
      </c>
      <c r="X73" s="40">
        <v>0.85837215320910976</v>
      </c>
      <c r="Y73" s="40">
        <v>0.87182971014492749</v>
      </c>
    </row>
    <row r="74" spans="5:25" x14ac:dyDescent="0.25">
      <c r="E74" s="27"/>
      <c r="F74" s="27"/>
      <c r="G74" s="27"/>
      <c r="H74" s="34"/>
      <c r="N74" s="43">
        <v>64</v>
      </c>
      <c r="O74" s="40">
        <v>0.72528467908902694</v>
      </c>
      <c r="P74" s="40">
        <v>0.73874223602484468</v>
      </c>
      <c r="Q74" s="40">
        <v>0.75219979296066253</v>
      </c>
      <c r="R74" s="40">
        <v>0.76565734989648038</v>
      </c>
      <c r="S74" s="40">
        <v>0.77911490683229812</v>
      </c>
      <c r="T74" s="40">
        <v>0.79257246376811596</v>
      </c>
      <c r="U74" s="40">
        <v>0.8060300207039337</v>
      </c>
      <c r="V74" s="40">
        <v>0.81948757763975155</v>
      </c>
      <c r="W74" s="40">
        <v>0.84491459627329191</v>
      </c>
      <c r="X74" s="40">
        <v>0.85837215320910976</v>
      </c>
      <c r="Y74" s="40">
        <v>0.88379917184265011</v>
      </c>
    </row>
    <row r="75" spans="5:25" x14ac:dyDescent="0.25">
      <c r="E75" s="27"/>
      <c r="F75" s="27"/>
      <c r="G75" s="27"/>
      <c r="H75" s="34"/>
      <c r="N75" s="43">
        <v>65</v>
      </c>
      <c r="O75" s="40">
        <v>0.71331521739130432</v>
      </c>
      <c r="P75" s="40">
        <v>0.72677277432712217</v>
      </c>
      <c r="Q75" s="40">
        <v>0.74023033126293991</v>
      </c>
      <c r="R75" s="40">
        <v>0.75368788819875776</v>
      </c>
      <c r="S75" s="40">
        <v>0.76714544513457561</v>
      </c>
      <c r="T75" s="40">
        <v>0.78060300207039335</v>
      </c>
      <c r="U75" s="40">
        <v>0.7940605590062112</v>
      </c>
      <c r="V75" s="40">
        <v>0.80751811594202894</v>
      </c>
      <c r="W75" s="40">
        <v>0.82097567287784678</v>
      </c>
      <c r="X75" s="40">
        <v>0.83443322981366463</v>
      </c>
      <c r="Y75" s="40">
        <v>0.84789078674948237</v>
      </c>
    </row>
    <row r="76" spans="5:25" x14ac:dyDescent="0.25">
      <c r="E76" s="27"/>
      <c r="F76" s="27"/>
      <c r="G76" s="27"/>
      <c r="H76" s="34"/>
      <c r="N76" s="43">
        <v>66</v>
      </c>
      <c r="O76" s="40">
        <v>0.70134575569358182</v>
      </c>
      <c r="P76" s="40">
        <v>0.71480331262939956</v>
      </c>
      <c r="Q76" s="40">
        <v>0.74023033126293991</v>
      </c>
      <c r="R76" s="40">
        <v>0.75368788819875776</v>
      </c>
      <c r="S76" s="40">
        <v>0.76714544513457561</v>
      </c>
      <c r="T76" s="40">
        <v>0.78060300207039335</v>
      </c>
      <c r="U76" s="40">
        <v>0.7940605590062112</v>
      </c>
      <c r="V76" s="40">
        <v>0.80751811594202894</v>
      </c>
      <c r="W76" s="40">
        <v>0.82097567287784678</v>
      </c>
      <c r="X76" s="40">
        <v>0.83443322981366463</v>
      </c>
      <c r="Y76" s="40">
        <v>0.84789078674948237</v>
      </c>
    </row>
    <row r="77" spans="5:25" x14ac:dyDescent="0.25">
      <c r="E77" s="27"/>
      <c r="F77" s="27"/>
      <c r="G77" s="27"/>
      <c r="H77" s="34"/>
      <c r="N77" s="43">
        <v>67</v>
      </c>
      <c r="O77" s="40">
        <v>0.70134575569358182</v>
      </c>
      <c r="P77" s="40">
        <v>0.71480331262939956</v>
      </c>
      <c r="Q77" s="40">
        <v>0.72826086956521741</v>
      </c>
      <c r="R77" s="40">
        <v>0.74171842650103514</v>
      </c>
      <c r="S77" s="40">
        <v>0.75517598343685299</v>
      </c>
      <c r="T77" s="40">
        <v>0.78060300207039335</v>
      </c>
      <c r="U77" s="40">
        <v>0.7940605590062112</v>
      </c>
      <c r="V77" s="40">
        <v>0.80751811594202894</v>
      </c>
      <c r="W77" s="40">
        <v>0.82097567287784678</v>
      </c>
      <c r="X77" s="40">
        <v>0.84640269151138714</v>
      </c>
      <c r="Y77" s="40">
        <v>0.85986024844720499</v>
      </c>
    </row>
    <row r="78" spans="5:25" x14ac:dyDescent="0.25">
      <c r="E78" s="27"/>
      <c r="F78" s="27"/>
      <c r="G78" s="27"/>
      <c r="H78" s="34"/>
      <c r="N78" s="43">
        <v>68</v>
      </c>
      <c r="O78" s="40">
        <v>0.6774068322981367</v>
      </c>
      <c r="P78" s="40">
        <v>0.69086438923395443</v>
      </c>
      <c r="Q78" s="40">
        <v>0.70432194616977228</v>
      </c>
      <c r="R78" s="40">
        <v>0.72974896480331264</v>
      </c>
      <c r="S78" s="40">
        <v>0.74320652173913049</v>
      </c>
      <c r="T78" s="40">
        <v>0.76863354037267084</v>
      </c>
      <c r="U78" s="40">
        <v>0.78209109730848858</v>
      </c>
      <c r="V78" s="40">
        <v>0.79554865424430643</v>
      </c>
      <c r="W78" s="40">
        <v>0.80900621118012417</v>
      </c>
      <c r="X78" s="40">
        <v>0.82246376811594202</v>
      </c>
      <c r="Y78" s="40">
        <v>0.83592132505175987</v>
      </c>
    </row>
    <row r="79" spans="5:25" x14ac:dyDescent="0.25">
      <c r="E79" s="27"/>
      <c r="F79" s="27"/>
      <c r="G79" s="27"/>
      <c r="H79" s="34"/>
      <c r="N79" s="43">
        <v>69</v>
      </c>
      <c r="O79" s="40">
        <v>0.70134575569358182</v>
      </c>
      <c r="P79" s="40">
        <v>0.71480331262939956</v>
      </c>
      <c r="Q79" s="40">
        <v>0.74023033126293991</v>
      </c>
      <c r="R79" s="40">
        <v>0.75368788819875776</v>
      </c>
      <c r="S79" s="40">
        <v>0.76714544513457561</v>
      </c>
      <c r="T79" s="40">
        <v>0.78060300207039335</v>
      </c>
      <c r="U79" s="40">
        <v>0.7940605590062112</v>
      </c>
      <c r="V79" s="40">
        <v>0.80751811594202894</v>
      </c>
      <c r="W79" s="40">
        <v>0.82097567287784678</v>
      </c>
      <c r="X79" s="40">
        <v>0.83443322981366463</v>
      </c>
      <c r="Y79" s="40">
        <v>0.84789078674948237</v>
      </c>
    </row>
    <row r="80" spans="5:25" x14ac:dyDescent="0.25">
      <c r="E80" s="27"/>
      <c r="F80" s="27"/>
      <c r="G80" s="27"/>
      <c r="H80" s="34"/>
      <c r="N80" s="43">
        <v>70</v>
      </c>
      <c r="O80" s="40">
        <v>0.73725414078674945</v>
      </c>
      <c r="P80" s="40">
        <v>0.75071169772256729</v>
      </c>
      <c r="Q80" s="40">
        <v>0.76416925465838514</v>
      </c>
      <c r="R80" s="40">
        <v>0.77762681159420288</v>
      </c>
      <c r="S80" s="40">
        <v>0.79108436853002073</v>
      </c>
      <c r="T80" s="40">
        <v>0.80454192546583847</v>
      </c>
      <c r="U80" s="40">
        <v>0.81799948240165632</v>
      </c>
      <c r="V80" s="40">
        <v>0.83145703933747417</v>
      </c>
      <c r="W80" s="40">
        <v>0.85688405797101452</v>
      </c>
      <c r="X80" s="40">
        <v>0.87034161490683226</v>
      </c>
      <c r="Y80" s="40">
        <v>0.89576863354037262</v>
      </c>
    </row>
    <row r="81" spans="5:25" x14ac:dyDescent="0.25">
      <c r="E81" s="27"/>
      <c r="F81" s="27"/>
      <c r="G81" s="27"/>
      <c r="H81" s="34"/>
      <c r="N81" s="43">
        <v>71</v>
      </c>
      <c r="O81" s="40">
        <v>0.74922360248447206</v>
      </c>
      <c r="P81" s="40">
        <v>0.77465062111801242</v>
      </c>
      <c r="Q81" s="40">
        <v>0.80007763975155277</v>
      </c>
      <c r="R81" s="40">
        <v>0.81353519668737062</v>
      </c>
      <c r="S81" s="40">
        <v>0.82699275362318836</v>
      </c>
      <c r="T81" s="40">
        <v>0.84045031055900621</v>
      </c>
      <c r="U81" s="40">
        <v>0.85390786749482406</v>
      </c>
      <c r="V81" s="40">
        <v>0.8673654244306418</v>
      </c>
      <c r="W81" s="40">
        <v>0.89279244306418215</v>
      </c>
      <c r="X81" s="40">
        <v>0.90625</v>
      </c>
      <c r="Y81" s="40">
        <v>0.91970755693581785</v>
      </c>
    </row>
    <row r="82" spans="5:25" x14ac:dyDescent="0.25">
      <c r="E82" s="27"/>
      <c r="F82" s="27"/>
      <c r="G82" s="27"/>
      <c r="H82" s="34"/>
      <c r="N82" s="43">
        <v>72</v>
      </c>
      <c r="O82" s="40">
        <v>0.6893762939958592</v>
      </c>
      <c r="P82" s="40">
        <v>0.70283385093167705</v>
      </c>
      <c r="Q82" s="40">
        <v>0.71629140786749479</v>
      </c>
      <c r="R82" s="40">
        <v>0.72974896480331264</v>
      </c>
      <c r="S82" s="40">
        <v>0.74320652173913049</v>
      </c>
      <c r="T82" s="40">
        <v>0.75666407867494823</v>
      </c>
      <c r="U82" s="40">
        <v>0.77012163561076608</v>
      </c>
      <c r="V82" s="40">
        <v>0.78357919254658381</v>
      </c>
      <c r="W82" s="40">
        <v>0.79703674948240166</v>
      </c>
      <c r="X82" s="40">
        <v>0.81049430641821951</v>
      </c>
      <c r="Y82" s="40">
        <v>0.83592132505175987</v>
      </c>
    </row>
    <row r="83" spans="5:25" x14ac:dyDescent="0.25">
      <c r="E83" s="27"/>
      <c r="F83" s="27"/>
      <c r="G83" s="27"/>
      <c r="H83" s="34"/>
      <c r="N83" s="43">
        <v>73</v>
      </c>
      <c r="O83" s="40">
        <v>0.66543737060041408</v>
      </c>
      <c r="P83" s="40">
        <v>0.67889492753623193</v>
      </c>
      <c r="Q83" s="40">
        <v>0.69235248447204967</v>
      </c>
      <c r="R83" s="40">
        <v>0.70581004140786752</v>
      </c>
      <c r="S83" s="40">
        <v>0.71926759834368525</v>
      </c>
      <c r="T83" s="40">
        <v>0.74469461697722572</v>
      </c>
      <c r="U83" s="40">
        <v>0.77012163561076608</v>
      </c>
      <c r="V83" s="40">
        <v>0.78357919254658381</v>
      </c>
      <c r="W83" s="40">
        <v>0.80900621118012417</v>
      </c>
      <c r="X83" s="40">
        <v>0.83443322981366463</v>
      </c>
      <c r="Y83" s="40">
        <v>0.84789078674948237</v>
      </c>
    </row>
    <row r="84" spans="5:25" x14ac:dyDescent="0.25">
      <c r="E84" s="27"/>
      <c r="F84" s="27"/>
      <c r="G84" s="27"/>
      <c r="H84" s="34"/>
      <c r="N84" s="43">
        <v>74</v>
      </c>
      <c r="O84" s="40">
        <v>0.74922360248447206</v>
      </c>
      <c r="P84" s="40">
        <v>0.7626811594202898</v>
      </c>
      <c r="Q84" s="40">
        <v>0.77613871635610765</v>
      </c>
      <c r="R84" s="40">
        <v>0.7895962732919255</v>
      </c>
      <c r="S84" s="40">
        <v>0.81502329192546585</v>
      </c>
      <c r="T84" s="40">
        <v>0.82848084886128359</v>
      </c>
      <c r="U84" s="40">
        <v>0.84193840579710144</v>
      </c>
      <c r="V84" s="40">
        <v>0.85539596273291929</v>
      </c>
      <c r="W84" s="40">
        <v>0.86885351966873703</v>
      </c>
      <c r="X84" s="40">
        <v>0.88231107660455488</v>
      </c>
      <c r="Y84" s="40">
        <v>0.90773809523809523</v>
      </c>
    </row>
    <row r="85" spans="5:25" x14ac:dyDescent="0.25">
      <c r="E85" s="27"/>
      <c r="F85" s="27"/>
      <c r="G85" s="27"/>
      <c r="H85" s="34"/>
      <c r="N85" s="43">
        <v>75</v>
      </c>
      <c r="O85" s="40">
        <v>0.70134575569358182</v>
      </c>
      <c r="P85" s="40">
        <v>0.71480331262939956</v>
      </c>
      <c r="Q85" s="40">
        <v>0.72826086956521741</v>
      </c>
      <c r="R85" s="40">
        <v>0.74171842650103514</v>
      </c>
      <c r="S85" s="40">
        <v>0.75517598343685299</v>
      </c>
      <c r="T85" s="40">
        <v>0.78060300207039335</v>
      </c>
      <c r="U85" s="40">
        <v>0.7940605590062112</v>
      </c>
      <c r="V85" s="40">
        <v>0.80751811594202894</v>
      </c>
      <c r="W85" s="40">
        <v>0.8329451345755694</v>
      </c>
      <c r="X85" s="40">
        <v>0.84640269151138714</v>
      </c>
      <c r="Y85" s="40">
        <v>0.85986024844720499</v>
      </c>
    </row>
    <row r="86" spans="5:25" x14ac:dyDescent="0.25">
      <c r="E86" s="27"/>
      <c r="F86" s="27"/>
      <c r="G86" s="27"/>
      <c r="H86" s="34"/>
      <c r="N86" s="43">
        <v>76</v>
      </c>
      <c r="O86" s="40">
        <v>0.70134575569358182</v>
      </c>
      <c r="P86" s="40">
        <v>0.72677277432712217</v>
      </c>
      <c r="Q86" s="40">
        <v>0.75219979296066253</v>
      </c>
      <c r="R86" s="40">
        <v>0.76565734989648038</v>
      </c>
      <c r="S86" s="40">
        <v>0.77911490683229812</v>
      </c>
      <c r="T86" s="40">
        <v>0.79257246376811596</v>
      </c>
      <c r="U86" s="40">
        <v>0.81799948240165632</v>
      </c>
      <c r="V86" s="40">
        <v>0.83145703933747417</v>
      </c>
      <c r="W86" s="40">
        <v>0.84491459627329191</v>
      </c>
      <c r="X86" s="40">
        <v>0.85837215320910976</v>
      </c>
      <c r="Y86" s="40">
        <v>0.88379917184265011</v>
      </c>
    </row>
    <row r="87" spans="5:25" x14ac:dyDescent="0.25">
      <c r="E87" s="27"/>
      <c r="F87" s="27"/>
      <c r="G87" s="27"/>
      <c r="H87" s="34"/>
      <c r="N87" s="43">
        <v>77</v>
      </c>
      <c r="O87" s="40">
        <v>0.66543737060041408</v>
      </c>
      <c r="P87" s="40">
        <v>0.67889492753623193</v>
      </c>
      <c r="Q87" s="40">
        <v>0.69235248447204967</v>
      </c>
      <c r="R87" s="40">
        <v>0.70581004140786752</v>
      </c>
      <c r="S87" s="40">
        <v>0.71926759834368525</v>
      </c>
      <c r="T87" s="40">
        <v>0.7327251552795031</v>
      </c>
      <c r="U87" s="40">
        <v>0.74618271221532095</v>
      </c>
      <c r="V87" s="40">
        <v>0.75964026915113869</v>
      </c>
      <c r="W87" s="40">
        <v>0.78506728778467905</v>
      </c>
      <c r="X87" s="40">
        <v>0.81049430641821951</v>
      </c>
      <c r="Y87" s="40">
        <v>0.82395186335403725</v>
      </c>
    </row>
    <row r="88" spans="5:25" x14ac:dyDescent="0.25">
      <c r="E88" s="27"/>
      <c r="F88" s="27"/>
      <c r="G88" s="27"/>
      <c r="H88" s="34"/>
      <c r="N88" s="43">
        <v>78</v>
      </c>
      <c r="O88" s="40">
        <v>0.74922360248447206</v>
      </c>
      <c r="P88" s="40">
        <v>0.7626811594202898</v>
      </c>
      <c r="Q88" s="40">
        <v>0.77613871635610765</v>
      </c>
      <c r="R88" s="40">
        <v>0.801565734989648</v>
      </c>
      <c r="S88" s="40">
        <v>0.81502329192546585</v>
      </c>
      <c r="T88" s="40">
        <v>0.82848084886128359</v>
      </c>
      <c r="U88" s="40">
        <v>0.85390786749482406</v>
      </c>
      <c r="V88" s="40">
        <v>0.8673654244306418</v>
      </c>
      <c r="W88" s="40">
        <v>0.88082298136645965</v>
      </c>
      <c r="X88" s="40">
        <v>0.90625</v>
      </c>
      <c r="Y88" s="40">
        <v>0.91970755693581785</v>
      </c>
    </row>
    <row r="89" spans="5:25" x14ac:dyDescent="0.25">
      <c r="E89" s="27"/>
      <c r="F89" s="27"/>
      <c r="G89" s="27"/>
      <c r="H89" s="34"/>
      <c r="N89" s="43">
        <v>79</v>
      </c>
      <c r="O89" s="40">
        <v>0.73725414078674945</v>
      </c>
      <c r="P89" s="40">
        <v>0.75071169772256729</v>
      </c>
      <c r="Q89" s="40">
        <v>0.76416925465838514</v>
      </c>
      <c r="R89" s="40">
        <v>0.77762681159420288</v>
      </c>
      <c r="S89" s="40">
        <v>0.79108436853002073</v>
      </c>
      <c r="T89" s="40">
        <v>0.80454192546583847</v>
      </c>
      <c r="U89" s="40">
        <v>0.81799948240165632</v>
      </c>
      <c r="V89" s="40">
        <v>0.84342650103519667</v>
      </c>
      <c r="W89" s="40">
        <v>0.85688405797101452</v>
      </c>
      <c r="X89" s="40">
        <v>0.87034161490683226</v>
      </c>
      <c r="Y89" s="40">
        <v>0.88379917184265011</v>
      </c>
    </row>
    <row r="90" spans="5:25" x14ac:dyDescent="0.25">
      <c r="E90" s="27"/>
      <c r="F90" s="27"/>
      <c r="G90" s="27"/>
      <c r="H90" s="34"/>
      <c r="N90" s="43">
        <v>80</v>
      </c>
      <c r="O90" s="40">
        <v>0.76119306418219457</v>
      </c>
      <c r="P90" s="40">
        <v>0.77465062111801242</v>
      </c>
      <c r="Q90" s="40">
        <v>0.78810817805383027</v>
      </c>
      <c r="R90" s="40">
        <v>0.81353519668737062</v>
      </c>
      <c r="S90" s="40">
        <v>0.83896221532091098</v>
      </c>
      <c r="T90" s="40">
        <v>0.85241977225672882</v>
      </c>
      <c r="U90" s="40">
        <v>0.86587732919254656</v>
      </c>
      <c r="V90" s="40">
        <v>0.87933488612836441</v>
      </c>
      <c r="W90" s="40">
        <v>0.89279244306418215</v>
      </c>
      <c r="X90" s="40">
        <v>0.91821946169772262</v>
      </c>
      <c r="Y90" s="40">
        <v>0.93167701863354035</v>
      </c>
    </row>
    <row r="91" spans="5:25" x14ac:dyDescent="0.25">
      <c r="E91" s="27"/>
      <c r="F91" s="27"/>
      <c r="G91" s="27"/>
      <c r="H91" s="34"/>
      <c r="N91" s="43">
        <v>81</v>
      </c>
      <c r="O91" s="40">
        <v>0.71331521739130432</v>
      </c>
      <c r="P91" s="40">
        <v>0.73874223602484468</v>
      </c>
      <c r="Q91" s="40">
        <v>0.75219979296066253</v>
      </c>
      <c r="R91" s="40">
        <v>0.76565734989648038</v>
      </c>
      <c r="S91" s="40">
        <v>0.77911490683229812</v>
      </c>
      <c r="T91" s="40">
        <v>0.79257246376811596</v>
      </c>
      <c r="U91" s="40">
        <v>0.8060300207039337</v>
      </c>
      <c r="V91" s="40">
        <v>0.81948757763975155</v>
      </c>
      <c r="W91" s="40">
        <v>0.8329451345755694</v>
      </c>
      <c r="X91" s="40">
        <v>0.84640269151138714</v>
      </c>
      <c r="Y91" s="40">
        <v>0.87182971014492749</v>
      </c>
    </row>
    <row r="92" spans="5:25" x14ac:dyDescent="0.25">
      <c r="E92" s="27"/>
      <c r="F92" s="27"/>
      <c r="G92" s="27"/>
      <c r="H92" s="34"/>
      <c r="N92" s="43">
        <v>82</v>
      </c>
      <c r="O92" s="40">
        <v>0.6893762939958592</v>
      </c>
      <c r="P92" s="40">
        <v>0.70283385093167705</v>
      </c>
      <c r="Q92" s="40">
        <v>0.71629140786749479</v>
      </c>
      <c r="R92" s="40">
        <v>0.72974896480331264</v>
      </c>
      <c r="S92" s="40">
        <v>0.75517598343685299</v>
      </c>
      <c r="T92" s="40">
        <v>0.76863354037267084</v>
      </c>
      <c r="U92" s="40">
        <v>0.78209109730848858</v>
      </c>
      <c r="V92" s="40">
        <v>0.79554865424430643</v>
      </c>
      <c r="W92" s="40">
        <v>0.82097567287784678</v>
      </c>
      <c r="X92" s="40">
        <v>0.83443322981366463</v>
      </c>
      <c r="Y92" s="40">
        <v>0.85986024844720499</v>
      </c>
    </row>
    <row r="93" spans="5:25" x14ac:dyDescent="0.25">
      <c r="E93" s="27"/>
      <c r="F93" s="27"/>
      <c r="G93" s="27"/>
      <c r="H93" s="34"/>
      <c r="N93" s="43">
        <v>83</v>
      </c>
      <c r="O93" s="40">
        <v>0.72528467908902694</v>
      </c>
      <c r="P93" s="40">
        <v>0.75071169772256729</v>
      </c>
      <c r="Q93" s="40">
        <v>0.76416925465838514</v>
      </c>
      <c r="R93" s="40">
        <v>0.7895962732919255</v>
      </c>
      <c r="S93" s="40">
        <v>0.80305383022774324</v>
      </c>
      <c r="T93" s="40">
        <v>0.81651138716356109</v>
      </c>
      <c r="U93" s="40">
        <v>0.82996894409937894</v>
      </c>
      <c r="V93" s="40">
        <v>0.85539596273291929</v>
      </c>
      <c r="W93" s="40">
        <v>0.86885351966873703</v>
      </c>
      <c r="X93" s="40">
        <v>0.88231107660455488</v>
      </c>
      <c r="Y93" s="40">
        <v>0.89576863354037262</v>
      </c>
    </row>
    <row r="94" spans="5:25" x14ac:dyDescent="0.25">
      <c r="E94" s="27"/>
      <c r="F94" s="27"/>
      <c r="G94" s="27"/>
      <c r="H94" s="34"/>
      <c r="N94" s="43">
        <v>84</v>
      </c>
      <c r="O94" s="40">
        <v>0.73725414078674945</v>
      </c>
      <c r="P94" s="40">
        <v>0.75071169772256729</v>
      </c>
      <c r="Q94" s="40">
        <v>0.76416925465838514</v>
      </c>
      <c r="R94" s="40">
        <v>0.77762681159420288</v>
      </c>
      <c r="S94" s="40">
        <v>0.79108436853002073</v>
      </c>
      <c r="T94" s="40">
        <v>0.80454192546583847</v>
      </c>
      <c r="U94" s="40">
        <v>0.81799948240165632</v>
      </c>
      <c r="V94" s="40">
        <v>0.84342650103519667</v>
      </c>
      <c r="W94" s="40">
        <v>0.86885351966873703</v>
      </c>
      <c r="X94" s="40">
        <v>0.89428053830227738</v>
      </c>
      <c r="Y94" s="40">
        <v>0.90773809523809523</v>
      </c>
    </row>
    <row r="95" spans="5:25" x14ac:dyDescent="0.25">
      <c r="E95" s="27"/>
      <c r="F95" s="27"/>
      <c r="G95" s="27"/>
      <c r="H95" s="34"/>
      <c r="N95" s="43">
        <v>85</v>
      </c>
      <c r="O95" s="40">
        <v>0.73725414078674945</v>
      </c>
      <c r="P95" s="40">
        <v>0.75071169772256729</v>
      </c>
      <c r="Q95" s="40">
        <v>0.76416925465838514</v>
      </c>
      <c r="R95" s="40">
        <v>0.7895962732919255</v>
      </c>
      <c r="S95" s="40">
        <v>0.81502329192546585</v>
      </c>
      <c r="T95" s="40">
        <v>0.82848084886128359</v>
      </c>
      <c r="U95" s="40">
        <v>0.84193840579710144</v>
      </c>
      <c r="V95" s="40">
        <v>0.85539596273291929</v>
      </c>
      <c r="W95" s="40">
        <v>0.86885351966873703</v>
      </c>
      <c r="X95" s="40">
        <v>0.88231107660455488</v>
      </c>
      <c r="Y95" s="40">
        <v>0.89576863354037262</v>
      </c>
    </row>
    <row r="96" spans="5:25" x14ac:dyDescent="0.25">
      <c r="E96" s="27"/>
      <c r="F96" s="27"/>
      <c r="G96" s="27"/>
      <c r="H96" s="34"/>
      <c r="N96" s="43">
        <v>86</v>
      </c>
      <c r="O96" s="40">
        <v>0.70134575569358182</v>
      </c>
      <c r="P96" s="40">
        <v>0.71480331262939956</v>
      </c>
      <c r="Q96" s="40">
        <v>0.72826086956521741</v>
      </c>
      <c r="R96" s="40">
        <v>0.75368788819875776</v>
      </c>
      <c r="S96" s="40">
        <v>0.76714544513457561</v>
      </c>
      <c r="T96" s="40">
        <v>0.78060300207039335</v>
      </c>
      <c r="U96" s="40">
        <v>0.7940605590062112</v>
      </c>
      <c r="V96" s="40">
        <v>0.80751811594202894</v>
      </c>
      <c r="W96" s="40">
        <v>0.82097567287784678</v>
      </c>
      <c r="X96" s="40">
        <v>0.83443322981366463</v>
      </c>
      <c r="Y96" s="40">
        <v>0.85986024844720499</v>
      </c>
    </row>
    <row r="97" spans="5:25" x14ac:dyDescent="0.25">
      <c r="E97" s="27"/>
      <c r="F97" s="27"/>
      <c r="G97" s="27"/>
      <c r="H97" s="34"/>
      <c r="N97" s="43">
        <v>87</v>
      </c>
      <c r="O97" s="40">
        <v>0.6774068322981367</v>
      </c>
      <c r="P97" s="40">
        <v>0.69086438923395443</v>
      </c>
      <c r="Q97" s="40">
        <v>0.70432194616977228</v>
      </c>
      <c r="R97" s="40">
        <v>0.72974896480331264</v>
      </c>
      <c r="S97" s="40">
        <v>0.74320652173913049</v>
      </c>
      <c r="T97" s="40">
        <v>0.75666407867494823</v>
      </c>
      <c r="U97" s="40">
        <v>0.77012163561076608</v>
      </c>
      <c r="V97" s="40">
        <v>0.78357919254658381</v>
      </c>
      <c r="W97" s="40">
        <v>0.79703674948240166</v>
      </c>
      <c r="X97" s="40">
        <v>0.81049430641821951</v>
      </c>
      <c r="Y97" s="40">
        <v>0.82395186335403725</v>
      </c>
    </row>
    <row r="98" spans="5:25" x14ac:dyDescent="0.25">
      <c r="E98" s="27"/>
      <c r="F98" s="27"/>
      <c r="G98" s="27"/>
      <c r="H98" s="34"/>
      <c r="N98" s="43">
        <v>88</v>
      </c>
      <c r="O98" s="40">
        <v>0.71331521739130432</v>
      </c>
      <c r="P98" s="40">
        <v>0.72677277432712217</v>
      </c>
      <c r="Q98" s="40">
        <v>0.74023033126293991</v>
      </c>
      <c r="R98" s="40">
        <v>0.75368788819875776</v>
      </c>
      <c r="S98" s="40">
        <v>0.76714544513457561</v>
      </c>
      <c r="T98" s="40">
        <v>0.79257246376811596</v>
      </c>
      <c r="U98" s="40">
        <v>0.8060300207039337</v>
      </c>
      <c r="V98" s="40">
        <v>0.81948757763975155</v>
      </c>
      <c r="W98" s="40">
        <v>0.8329451345755694</v>
      </c>
      <c r="X98" s="40">
        <v>0.84640269151138714</v>
      </c>
      <c r="Y98" s="40">
        <v>0.85986024844720499</v>
      </c>
    </row>
    <row r="99" spans="5:25" x14ac:dyDescent="0.25">
      <c r="E99" s="27"/>
      <c r="F99" s="27"/>
      <c r="G99" s="27"/>
      <c r="H99" s="34"/>
      <c r="N99" s="43">
        <v>89</v>
      </c>
      <c r="O99" s="40">
        <v>0.6893762939958592</v>
      </c>
      <c r="P99" s="40">
        <v>0.70283385093167705</v>
      </c>
      <c r="Q99" s="40">
        <v>0.71629140786749479</v>
      </c>
      <c r="R99" s="40">
        <v>0.72974896480331264</v>
      </c>
      <c r="S99" s="40">
        <v>0.75517598343685299</v>
      </c>
      <c r="T99" s="40">
        <v>0.76863354037267084</v>
      </c>
      <c r="U99" s="40">
        <v>0.78209109730848858</v>
      </c>
      <c r="V99" s="40">
        <v>0.79554865424430643</v>
      </c>
      <c r="W99" s="40">
        <v>0.80900621118012417</v>
      </c>
      <c r="X99" s="40">
        <v>0.82246376811594202</v>
      </c>
      <c r="Y99" s="40">
        <v>0.84789078674948237</v>
      </c>
    </row>
    <row r="100" spans="5:25" x14ac:dyDescent="0.25">
      <c r="E100" s="27"/>
      <c r="F100" s="27"/>
      <c r="G100" s="27"/>
      <c r="H100" s="34"/>
      <c r="N100" s="43">
        <v>90</v>
      </c>
      <c r="O100" s="40">
        <v>0.74922360248447206</v>
      </c>
      <c r="P100" s="40">
        <v>0.7626811594202898</v>
      </c>
      <c r="Q100" s="40">
        <v>0.77613871635610765</v>
      </c>
      <c r="R100" s="40">
        <v>0.801565734989648</v>
      </c>
      <c r="S100" s="40">
        <v>0.81502329192546585</v>
      </c>
      <c r="T100" s="40">
        <v>0.82848084886128359</v>
      </c>
      <c r="U100" s="40">
        <v>0.85390786749482406</v>
      </c>
      <c r="V100" s="40">
        <v>0.8673654244306418</v>
      </c>
      <c r="W100" s="40">
        <v>0.88082298136645965</v>
      </c>
      <c r="X100" s="40">
        <v>0.89428053830227738</v>
      </c>
      <c r="Y100" s="40">
        <v>0.91970755693581785</v>
      </c>
    </row>
    <row r="101" spans="5:25" x14ac:dyDescent="0.25">
      <c r="E101" s="27"/>
      <c r="F101" s="27"/>
      <c r="G101" s="27"/>
      <c r="H101" s="34"/>
      <c r="N101" s="43">
        <v>91</v>
      </c>
      <c r="O101" s="40">
        <v>0.72528467908902694</v>
      </c>
      <c r="P101" s="40">
        <v>0.75071169772256729</v>
      </c>
      <c r="Q101" s="40">
        <v>0.76416925465838514</v>
      </c>
      <c r="R101" s="40">
        <v>0.7895962732919255</v>
      </c>
      <c r="S101" s="40">
        <v>0.80305383022774324</v>
      </c>
      <c r="T101" s="40">
        <v>0.81651138716356109</v>
      </c>
      <c r="U101" s="40">
        <v>0.82996894409937894</v>
      </c>
      <c r="V101" s="40">
        <v>0.84342650103519667</v>
      </c>
      <c r="W101" s="40">
        <v>0.85688405797101452</v>
      </c>
      <c r="X101" s="40">
        <v>0.87034161490683226</v>
      </c>
      <c r="Y101" s="40">
        <v>0.89576863354037262</v>
      </c>
    </row>
    <row r="102" spans="5:25" x14ac:dyDescent="0.25">
      <c r="E102" s="27"/>
      <c r="F102" s="27"/>
      <c r="G102" s="27"/>
      <c r="H102" s="34"/>
      <c r="N102" s="43">
        <v>92</v>
      </c>
      <c r="O102" s="40">
        <v>0.70134575569358182</v>
      </c>
      <c r="P102" s="40">
        <v>0.71480331262939956</v>
      </c>
      <c r="Q102" s="40">
        <v>0.72826086956521741</v>
      </c>
      <c r="R102" s="40">
        <v>0.74171842650103514</v>
      </c>
      <c r="S102" s="40">
        <v>0.75517598343685299</v>
      </c>
      <c r="T102" s="40">
        <v>0.76863354037267084</v>
      </c>
      <c r="U102" s="40">
        <v>0.78209109730848858</v>
      </c>
      <c r="V102" s="40">
        <v>0.79554865424430643</v>
      </c>
      <c r="W102" s="40">
        <v>0.80900621118012417</v>
      </c>
      <c r="X102" s="40">
        <v>0.82246376811594202</v>
      </c>
      <c r="Y102" s="40">
        <v>0.83592132505175987</v>
      </c>
    </row>
    <row r="103" spans="5:25" x14ac:dyDescent="0.25">
      <c r="E103" s="27"/>
      <c r="F103" s="27"/>
      <c r="G103" s="27"/>
      <c r="H103" s="34"/>
      <c r="N103" s="43">
        <v>93</v>
      </c>
      <c r="O103" s="40">
        <v>0.73725414078674945</v>
      </c>
      <c r="P103" s="40">
        <v>0.7626811594202898</v>
      </c>
      <c r="Q103" s="40">
        <v>0.77613871635610765</v>
      </c>
      <c r="R103" s="40">
        <v>0.7895962732919255</v>
      </c>
      <c r="S103" s="40">
        <v>0.80305383022774324</v>
      </c>
      <c r="T103" s="40">
        <v>0.81651138716356109</v>
      </c>
      <c r="U103" s="40">
        <v>0.82996894409937894</v>
      </c>
      <c r="V103" s="40">
        <v>0.84342650103519667</v>
      </c>
      <c r="W103" s="40">
        <v>0.85688405797101452</v>
      </c>
      <c r="X103" s="40">
        <v>0.88231107660455488</v>
      </c>
      <c r="Y103" s="40">
        <v>0.90773809523809523</v>
      </c>
    </row>
    <row r="104" spans="5:25" x14ac:dyDescent="0.25">
      <c r="E104" s="27"/>
      <c r="F104" s="27"/>
      <c r="G104" s="27"/>
      <c r="H104" s="34"/>
      <c r="N104" s="43">
        <v>94</v>
      </c>
      <c r="O104" s="40">
        <v>0.74922360248447206</v>
      </c>
      <c r="P104" s="40">
        <v>0.7626811594202898</v>
      </c>
      <c r="Q104" s="40">
        <v>0.77613871635610765</v>
      </c>
      <c r="R104" s="40">
        <v>0.801565734989648</v>
      </c>
      <c r="S104" s="40">
        <v>0.81502329192546585</v>
      </c>
      <c r="T104" s="40">
        <v>0.82848084886128359</v>
      </c>
      <c r="U104" s="40">
        <v>0.84193840579710144</v>
      </c>
      <c r="V104" s="40">
        <v>0.85539596273291929</v>
      </c>
      <c r="W104" s="40">
        <v>0.86885351966873703</v>
      </c>
      <c r="X104" s="40">
        <v>0.88231107660455488</v>
      </c>
      <c r="Y104" s="40">
        <v>0.89576863354037262</v>
      </c>
    </row>
    <row r="105" spans="5:25" x14ac:dyDescent="0.25">
      <c r="E105" s="27"/>
      <c r="F105" s="27"/>
      <c r="G105" s="27"/>
      <c r="H105" s="34"/>
      <c r="N105" s="43">
        <v>95</v>
      </c>
      <c r="O105" s="40">
        <v>0.72528467908902694</v>
      </c>
      <c r="P105" s="40">
        <v>0.73874223602484468</v>
      </c>
      <c r="Q105" s="40">
        <v>0.75219979296066253</v>
      </c>
      <c r="R105" s="40">
        <v>0.76565734989648038</v>
      </c>
      <c r="S105" s="40">
        <v>0.77911490683229812</v>
      </c>
      <c r="T105" s="40">
        <v>0.79257246376811596</v>
      </c>
      <c r="U105" s="40">
        <v>0.8060300207039337</v>
      </c>
      <c r="V105" s="40">
        <v>0.83145703933747417</v>
      </c>
      <c r="W105" s="40">
        <v>0.84491459627329191</v>
      </c>
      <c r="X105" s="40">
        <v>0.85837215320910976</v>
      </c>
      <c r="Y105" s="40">
        <v>0.87182971014492749</v>
      </c>
    </row>
    <row r="106" spans="5:25" x14ac:dyDescent="0.25">
      <c r="E106" s="27"/>
      <c r="F106" s="27"/>
      <c r="G106" s="27"/>
      <c r="H106" s="34"/>
      <c r="N106" s="43">
        <v>96</v>
      </c>
      <c r="O106" s="40">
        <v>0.7851319875776398</v>
      </c>
      <c r="P106" s="40">
        <v>0.79858954451345754</v>
      </c>
      <c r="Q106" s="40">
        <v>0.81204710144927539</v>
      </c>
      <c r="R106" s="40">
        <v>0.82550465838509313</v>
      </c>
      <c r="S106" s="40">
        <v>0.83896221532091098</v>
      </c>
      <c r="T106" s="40">
        <v>0.85241977225672882</v>
      </c>
      <c r="U106" s="40">
        <v>0.86587732919254656</v>
      </c>
      <c r="V106" s="40">
        <v>0.89130434782608692</v>
      </c>
      <c r="W106" s="40">
        <v>0.90476190476190477</v>
      </c>
      <c r="X106" s="40">
        <v>0.91821946169772262</v>
      </c>
      <c r="Y106" s="40">
        <v>0.93167701863354035</v>
      </c>
    </row>
    <row r="107" spans="5:25" x14ac:dyDescent="0.25">
      <c r="E107" s="27"/>
      <c r="F107" s="27"/>
      <c r="G107" s="27"/>
      <c r="H107" s="34"/>
      <c r="N107" s="43">
        <v>97</v>
      </c>
      <c r="O107" s="40">
        <v>0.70134575569358182</v>
      </c>
      <c r="P107" s="40">
        <v>0.71480331262939956</v>
      </c>
      <c r="Q107" s="40">
        <v>0.72826086956521741</v>
      </c>
      <c r="R107" s="40">
        <v>0.75368788819875776</v>
      </c>
      <c r="S107" s="40">
        <v>0.77911490683229812</v>
      </c>
      <c r="T107" s="40">
        <v>0.79257246376811596</v>
      </c>
      <c r="U107" s="40">
        <v>0.8060300207039337</v>
      </c>
      <c r="V107" s="40">
        <v>0.81948757763975155</v>
      </c>
      <c r="W107" s="40">
        <v>0.8329451345755694</v>
      </c>
      <c r="X107" s="40">
        <v>0.84640269151138714</v>
      </c>
      <c r="Y107" s="40">
        <v>0.85986024844720499</v>
      </c>
    </row>
    <row r="108" spans="5:25" x14ac:dyDescent="0.25">
      <c r="E108" s="27"/>
      <c r="F108" s="27"/>
      <c r="G108" s="27"/>
      <c r="H108" s="34"/>
      <c r="N108" s="43">
        <v>98</v>
      </c>
      <c r="O108" s="40">
        <v>0.72528467908902694</v>
      </c>
      <c r="P108" s="40">
        <v>0.73874223602484468</v>
      </c>
      <c r="Q108" s="40">
        <v>0.75219979296066253</v>
      </c>
      <c r="R108" s="40">
        <v>0.76565734989648038</v>
      </c>
      <c r="S108" s="40">
        <v>0.77911490683229812</v>
      </c>
      <c r="T108" s="40">
        <v>0.79257246376811596</v>
      </c>
      <c r="U108" s="40">
        <v>0.81799948240165632</v>
      </c>
      <c r="V108" s="40">
        <v>0.83145703933747417</v>
      </c>
      <c r="W108" s="40">
        <v>0.84491459627329191</v>
      </c>
      <c r="X108" s="40">
        <v>0.85837215320910976</v>
      </c>
      <c r="Y108" s="40">
        <v>0.88379917184265011</v>
      </c>
    </row>
    <row r="109" spans="5:25" x14ac:dyDescent="0.25">
      <c r="E109" s="27"/>
      <c r="F109" s="27"/>
      <c r="G109" s="27"/>
      <c r="H109" s="34"/>
      <c r="N109" s="43">
        <v>99</v>
      </c>
      <c r="O109" s="40">
        <v>0.71331521739130432</v>
      </c>
      <c r="P109" s="40">
        <v>0.73874223602484468</v>
      </c>
      <c r="Q109" s="40">
        <v>0.75219979296066253</v>
      </c>
      <c r="R109" s="40">
        <v>0.76565734989648038</v>
      </c>
      <c r="S109" s="40">
        <v>0.77911490683229812</v>
      </c>
      <c r="T109" s="40">
        <v>0.80454192546583847</v>
      </c>
      <c r="U109" s="40">
        <v>0.81799948240165632</v>
      </c>
      <c r="V109" s="40">
        <v>0.83145703933747417</v>
      </c>
      <c r="W109" s="40">
        <v>0.84491459627329191</v>
      </c>
      <c r="X109" s="40">
        <v>0.85837215320910976</v>
      </c>
      <c r="Y109" s="40">
        <v>0.87182971014492749</v>
      </c>
    </row>
    <row r="110" spans="5:25" x14ac:dyDescent="0.25">
      <c r="E110" s="27"/>
      <c r="F110" s="27"/>
      <c r="G110" s="27"/>
      <c r="H110" s="34"/>
      <c r="N110" s="43">
        <v>100</v>
      </c>
      <c r="O110" s="40">
        <v>0.71331521739130432</v>
      </c>
      <c r="P110" s="40">
        <v>0.72677277432712217</v>
      </c>
      <c r="Q110" s="40">
        <v>0.74023033126293991</v>
      </c>
      <c r="R110" s="40">
        <v>0.76565734989648038</v>
      </c>
      <c r="S110" s="40">
        <v>0.77911490683229812</v>
      </c>
      <c r="T110" s="40">
        <v>0.79257246376811596</v>
      </c>
      <c r="U110" s="40">
        <v>0.8060300207039337</v>
      </c>
      <c r="V110" s="40">
        <v>0.81948757763975155</v>
      </c>
      <c r="W110" s="40">
        <v>0.8329451345755694</v>
      </c>
      <c r="X110" s="40">
        <v>0.84640269151138714</v>
      </c>
      <c r="Y110" s="40">
        <v>0.87182971014492749</v>
      </c>
    </row>
    <row r="111" spans="5:25" x14ac:dyDescent="0.25">
      <c r="E111" s="27"/>
      <c r="F111" s="27"/>
      <c r="G111" s="27"/>
      <c r="H111" s="34"/>
    </row>
    <row r="112" spans="5:25" x14ac:dyDescent="0.25">
      <c r="E112" s="27"/>
      <c r="F112" s="27"/>
      <c r="G112" s="27"/>
      <c r="H112" s="34"/>
    </row>
    <row r="113" spans="5:8" x14ac:dyDescent="0.25">
      <c r="E113" s="27"/>
      <c r="F113" s="27"/>
      <c r="G113" s="27"/>
      <c r="H113" s="34"/>
    </row>
    <row r="114" spans="5:8" x14ac:dyDescent="0.25">
      <c r="E114" s="27"/>
      <c r="F114" s="27"/>
      <c r="G114" s="27"/>
      <c r="H114" s="34"/>
    </row>
    <row r="115" spans="5:8" x14ac:dyDescent="0.25">
      <c r="E115" s="27"/>
      <c r="F115" s="27"/>
      <c r="G115" s="27"/>
      <c r="H115" s="34"/>
    </row>
    <row r="116" spans="5:8" x14ac:dyDescent="0.25">
      <c r="E116" s="27"/>
      <c r="F116" s="27"/>
      <c r="G116" s="27"/>
      <c r="H116" s="34"/>
    </row>
    <row r="117" spans="5:8" x14ac:dyDescent="0.25">
      <c r="E117" s="27"/>
      <c r="F117" s="27"/>
      <c r="G117" s="27"/>
      <c r="H117" s="34"/>
    </row>
    <row r="118" spans="5:8" x14ac:dyDescent="0.25">
      <c r="E118" s="27"/>
      <c r="F118" s="27"/>
      <c r="G118" s="27"/>
      <c r="H118" s="34"/>
    </row>
    <row r="119" spans="5:8" x14ac:dyDescent="0.25">
      <c r="E119" s="27"/>
      <c r="F119" s="27"/>
      <c r="G119" s="27"/>
      <c r="H119" s="34"/>
    </row>
    <row r="120" spans="5:8" x14ac:dyDescent="0.25">
      <c r="E120" s="27"/>
      <c r="F120" s="27"/>
      <c r="G120" s="27"/>
      <c r="H120" s="34"/>
    </row>
    <row r="121" spans="5:8" x14ac:dyDescent="0.25">
      <c r="E121" s="27"/>
      <c r="F121" s="27"/>
      <c r="G121" s="27"/>
      <c r="H121" s="34"/>
    </row>
    <row r="122" spans="5:8" x14ac:dyDescent="0.25">
      <c r="E122" s="27"/>
      <c r="F122" s="27"/>
      <c r="G122" s="27"/>
      <c r="H122" s="34"/>
    </row>
    <row r="123" spans="5:8" x14ac:dyDescent="0.25">
      <c r="E123" s="27"/>
      <c r="F123" s="27"/>
      <c r="G123" s="27"/>
      <c r="H123" s="34"/>
    </row>
    <row r="124" spans="5:8" x14ac:dyDescent="0.25">
      <c r="E124" s="27"/>
      <c r="F124" s="27"/>
      <c r="G124" s="27"/>
      <c r="H124" s="34"/>
    </row>
    <row r="125" spans="5:8" x14ac:dyDescent="0.25">
      <c r="E125" s="27"/>
      <c r="F125" s="27"/>
      <c r="G125" s="27"/>
      <c r="H125" s="34"/>
    </row>
  </sheetData>
  <mergeCells count="2">
    <mergeCell ref="A1:C1"/>
    <mergeCell ref="O7:Y7"/>
  </mergeCells>
  <conditionalFormatting sqref="O11:Y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Cutoff Point 0.3</vt:lpstr>
      <vt:lpstr>Cutoff Point 0.4</vt:lpstr>
      <vt:lpstr>Result</vt:lpstr>
      <vt:lpstr>Simulation-Overbook-Base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Quang Nhut Ly</cp:lastModifiedBy>
  <dcterms:created xsi:type="dcterms:W3CDTF">2024-10-09T23:24:52Z</dcterms:created>
  <dcterms:modified xsi:type="dcterms:W3CDTF">2024-10-10T02:44:29Z</dcterms:modified>
</cp:coreProperties>
</file>