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trlProps/ctrlProp1.xml" ContentType="application/vnd.ms-excel.controlproperties+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6.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7.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Harshitha\Data Analytics\Projects\Resume Projects\Hospital Emergency Room Dashboard\"/>
    </mc:Choice>
  </mc:AlternateContent>
  <bookViews>
    <workbookView xWindow="0" yWindow="0" windowWidth="19200" windowHeight="7050" firstSheet="1" activeTab="1"/>
  </bookViews>
  <sheets>
    <sheet name="Pivot" sheetId="1" state="hidden" r:id="rId1"/>
    <sheet name="Dashboard" sheetId="2" r:id="rId2"/>
    <sheet name="Sheet1" sheetId="11" r:id="rId3"/>
    <sheet name="Daily Patient count" sheetId="3" r:id="rId4"/>
    <sheet name="Daily Avg waiting time" sheetId="4" r:id="rId5"/>
    <sheet name="Daily Avg satisfaction" sheetId="7" r:id="rId6"/>
    <sheet name="Daily On-Time treatment rate" sheetId="9" r:id="rId7"/>
    <sheet name="Daily Admission rate" sheetId="10" r:id="rId8"/>
  </sheets>
  <definedNames>
    <definedName name="Slicer_Dates__Month">#N/A</definedName>
    <definedName name="Slicer_Dates__Year">#N/A</definedName>
    <definedName name="Slicer_Department_Referral">#N/A</definedName>
  </definedNames>
  <calcPr calcId="162913"/>
  <customWorkbookViews>
    <customWorkbookView name="Dashboard" guid="{CAA1AEFA-3247-4BAB-B524-7A276055FBEB}" maximized="1" xWindow="-11" yWindow="-11" windowWidth="1942" windowHeight="1042" activeSheetId="2"/>
  </customWorkbookViews>
  <pivotCaches>
    <pivotCache cacheId="24" r:id="rId9"/>
    <pivotCache cacheId="25" r:id="rId10"/>
    <pivotCache cacheId="26" r:id="rId11"/>
    <pivotCache cacheId="1130" r:id="rId12"/>
    <pivotCache cacheId="1133" r:id="rId13"/>
    <pivotCache cacheId="1136" r:id="rId14"/>
    <pivotCache cacheId="1139" r:id="rId15"/>
    <pivotCache cacheId="1142" r:id="rId16"/>
    <pivotCache cacheId="1145" r:id="rId17"/>
    <pivotCache cacheId="1148" r:id="rId18"/>
    <pivotCache cacheId="1151" r:id="rId19"/>
    <pivotCache cacheId="1154" r:id="rId20"/>
    <pivotCache cacheId="1157" r:id="rId21"/>
    <pivotCache cacheId="1160" r:id="rId22"/>
    <pivotCache cacheId="1163" r:id="rId23"/>
    <pivotCache cacheId="1166" r:id="rId24"/>
    <pivotCache cacheId="1169" r:id="rId25"/>
    <pivotCache cacheId="1172" r:id="rId26"/>
    <pivotCache cacheId="1175" r:id="rId27"/>
    <pivotCache cacheId="1178" r:id="rId28"/>
    <pivotCache cacheId="1181" r:id="rId29"/>
    <pivotCache cacheId="1184" r:id="rId30"/>
    <pivotCache cacheId="1187" r:id="rId31"/>
  </pivotCaches>
  <fileRecoveryPr repairLoad="1"/>
  <extLst>
    <ext xmlns:x14="http://schemas.microsoft.com/office/spreadsheetml/2009/9/main" uri="{876F7934-8845-4945-9796-88D515C7AA90}">
      <x14:pivotCaches>
        <pivotCache cacheId="47" r:id="rId32"/>
      </x14:pivotCaches>
    </ext>
    <ext xmlns:x14="http://schemas.microsoft.com/office/spreadsheetml/2009/9/main" uri="{BBE1A952-AA13-448e-AADC-164F8A28A991}">
      <x14:slicerCaches>
        <x14:slicerCache r:id="rId33"/>
        <x14:slicerCache r:id="rId34"/>
        <x14:slicerCache r:id="rId3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f1aa1c0-6249-4b7e-a675-972313d5ed05" name="Hospital Emergency Room Data" connection="Query - Hospital Emergency Room Data"/>
          <x15:modelTable id="Calendar_table_194ba8f8-6fa9-4bce-bff9-f24c47da4b22" name="Calendar_table" connection="Query - Calendar_table"/>
        </x15:modelTables>
        <x15:modelRelationships>
          <x15:modelRelationship fromTable="Hospital Emergency Room Data" fromColumn="Patient Admission Date" toTable="Calendar_table" toColumn="Dates"/>
        </x15:modelRelationships>
        <x15:extLst>
          <ext xmlns:x16="http://schemas.microsoft.com/office/spreadsheetml/2014/11/main" uri="{9835A34E-60A6-4A7C-AAB8-D5F71C897F49}">
            <x16:modelTimeGroupings>
              <x16:modelTimeGrouping tableName="Calendar_table" columnName="Dates" columnId="Dates">
                <x16:calculatedTimeColumn columnName="Dates (Year)" columnId="Dates (Year)" contentType="years" isSelected="0"/>
                <x16:calculatedTimeColumn columnName="Dates (Month Index)" columnId="Dates (Month Index)" contentType="monthsindex" isSelected="1"/>
                <x16:calculatedTimeColumn columnName="Dates (Month)" columnId="Dates (Month)" contentType="months" isSelected="1"/>
                <x16:calculatedTimeColumn columnName="Dates (Day Index)" columnId="Dates (Day Index)" contentType="daysindex" isSelected="0"/>
                <x16:calculatedTimeColumn columnName="Dates (Day)" columnId="Dates (Day)" contentType="days" isSelected="0"/>
              </x16:modelTimeGrouping>
            </x16:modelTimeGroupings>
          </ext>
        </x15:extLst>
      </x15:dataModel>
    </ext>
  </extLst>
</workbook>
</file>

<file path=xl/calcChain.xml><?xml version="1.0" encoding="utf-8"?>
<calcChain xmlns="http://schemas.openxmlformats.org/spreadsheetml/2006/main">
  <c r="F19" i="1" l="1"/>
  <c r="E19" i="1"/>
  <c r="D19" i="1"/>
  <c r="F18" i="1"/>
  <c r="E18" i="1"/>
  <c r="D18" i="1"/>
  <c r="A11" i="1"/>
  <c r="H9" i="1"/>
  <c r="H6" i="1"/>
</calcChain>
</file>

<file path=xl/connections.xml><?xml version="1.0" encoding="utf-8"?>
<connections xmlns="http://schemas.openxmlformats.org/spreadsheetml/2006/main">
  <connection id="1" name="Query - Calendar_table" description="Connection to the 'Calendar_table' query in the workbook." type="100" refreshedVersion="6" minRefreshableVersion="5">
    <extLst>
      <ext xmlns:x15="http://schemas.microsoft.com/office/spreadsheetml/2010/11/main" uri="{DE250136-89BD-433C-8126-D09CA5730AF9}">
        <x15:connection id="00a83ad4-1984-42e8-ad12-dbbf872eea7b">
          <x15:oledbPr connection="Provider=Microsoft.Mashup.OleDb.1;Data Source=$Workbook$;Location=Calendar_table">
            <x15:dbTables>
              <x15:dbTable name="Calendar_table"/>
            </x15:dbTables>
          </x15:oledbPr>
        </x15:connection>
      </ext>
    </extLst>
  </connection>
  <connection id="2" name="Query - Hospital Emergency Room Data" description="Connection to the 'Hospital Emergency Room Data' query in the workbook." type="100" refreshedVersion="6" minRefreshableVersion="5">
    <extLst>
      <ext xmlns:x15="http://schemas.microsoft.com/office/spreadsheetml/2010/11/main" uri="{DE250136-89BD-433C-8126-D09CA5730AF9}">
        <x15:connection id="066f8fc7-727b-40e9-9504-8c4067bce870"/>
      </ext>
    </extLst>
  </connection>
  <connection id="3"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<sst xmlns="http://schemas.openxmlformats.org/spreadsheetml/2006/main" count="254" uniqueCount="80">
  <si>
    <t>Distinct Count of Patient Id</t>
  </si>
  <si>
    <t>Distinct Count of Patients</t>
  </si>
  <si>
    <t>Average Patient Waittime</t>
  </si>
  <si>
    <t>Average Patient Satisfaction Score</t>
  </si>
  <si>
    <t>On-Time treatment %</t>
  </si>
  <si>
    <t>Row Labels</t>
  </si>
  <si>
    <t>On-Time</t>
  </si>
  <si>
    <t>Admitted</t>
  </si>
  <si>
    <t>Grand Total</t>
  </si>
  <si>
    <t>Admission Rate %</t>
  </si>
  <si>
    <t>Average of Patient Waittime</t>
  </si>
  <si>
    <t>Average of Patient Satisfaction Score</t>
  </si>
  <si>
    <t>Delay</t>
  </si>
  <si>
    <t>Count of Patient Attend Status</t>
  </si>
  <si>
    <t>Not Admitted</t>
  </si>
  <si>
    <t>Count of Patient Admission Flag</t>
  </si>
  <si>
    <t>Count of Patient Admission Flag2</t>
  </si>
  <si>
    <t>Admission Status</t>
  </si>
  <si>
    <t>Patient Count</t>
  </si>
  <si>
    <t>% Status</t>
  </si>
  <si>
    <t>0-9</t>
  </si>
  <si>
    <t>10-19</t>
  </si>
  <si>
    <t>20-29</t>
  </si>
  <si>
    <t>30-39</t>
  </si>
  <si>
    <t>40-49</t>
  </si>
  <si>
    <t>50-59</t>
  </si>
  <si>
    <t>60-69</t>
  </si>
  <si>
    <t>Above 70</t>
  </si>
  <si>
    <t>Count of Age Group</t>
  </si>
  <si>
    <t>Age Group</t>
  </si>
  <si>
    <t>Female</t>
  </si>
  <si>
    <t>Male</t>
  </si>
  <si>
    <t>Count of Patient Gender</t>
  </si>
  <si>
    <t>Cardiology</t>
  </si>
  <si>
    <t>Gastroenterology</t>
  </si>
  <si>
    <t>General Practice</t>
  </si>
  <si>
    <t>Neurology</t>
  </si>
  <si>
    <t>None</t>
  </si>
  <si>
    <t>Orthopedics</t>
  </si>
  <si>
    <t>Physiotherapy</t>
  </si>
  <si>
    <t>Renal</t>
  </si>
  <si>
    <t>Count of Department Referral</t>
  </si>
  <si>
    <t>Column Labels</t>
  </si>
  <si>
    <t>2024</t>
  </si>
  <si>
    <t>Total Count of Patient Id</t>
  </si>
  <si>
    <t>Overall Satisfaction score</t>
  </si>
  <si>
    <t>Feedback response rate</t>
  </si>
  <si>
    <t>Patient Attend status</t>
  </si>
  <si>
    <t>Dept</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</si>
  <si>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</si>
  <si>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</si>
  <si>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</si>
  <si>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</si>
  <si>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</si>
  <si>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</si>
  <si>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</si>
  <si>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</si>
  <si>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</si>
  <si>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</si>
  <si>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</si>
  <si>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</si>
  <si>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</si>
  <si>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</si>
  <si>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</si>
  <si>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</si>
  <si>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</si>
  <si>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</si>
  <si>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</si>
  <si>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</si>
  <si>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</si>
  <si>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</si>
  <si>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</si>
  <si>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</si>
  <si>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</si>
  <si>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</si>
  <si>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</si>
  <si>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</si>
  <si>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</si>
  <si>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</si>
  <si>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Overall Feedback response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</si>
</sst>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6" x14ac:knownFonts="1">
    <font>
      <sz val="11"/>
      <color theme="1"/>
      <name val="Calibri"/>
      <family val="2"/>
      <charset val="1"/>
      <scheme val="minor"/>
    </font>
    <font>
      <sz val="11"/>
      <color theme="1"/>
      <name val="Calibri"/>
      <family val="2"/>
      <charset val="1"/>
      <scheme val="minor"/>
    </font>
    <font>
      <sz val="11"/>
      <color theme="1"/>
      <name val="Segoe UI"/>
      <family val="2"/>
    </font>
    <font>
      <sz val="10"/>
      <color theme="1"/>
      <name val="Segoe UI"/>
      <family val="2"/>
    </font>
    <font>
      <sz val="9"/>
      <color theme="1"/>
      <name val="Segoe UI"/>
      <family val="2"/>
    </font>
    <font>
      <sz val="9"/>
      <color theme="1"/>
      <name val="Calibri"/>
      <family val="2"/>
      <charset val="1"/>
      <scheme val="minor"/>
    </font>
  </fonts>
  <fills count="7">
    <fill>
      <patternFill patternType="none"/>
    </fill>
    <fill>
      <patternFill patternType="gray125"/>
    </fill>
    <fill>
      <patternFill patternType="solid">
        <fgColor theme="0"/>
        <bgColor indexed="64"/>
      </patternFill>
    </fill>
    <fill>
      <patternFill patternType="solid">
        <fgColor theme="2" tint="-0.749992370372631"/>
        <bgColor indexed="64"/>
      </patternFill>
    </fill>
    <fill>
      <patternFill patternType="solid">
        <fgColor rgb="FF3A7CA5"/>
        <bgColor indexed="64"/>
      </patternFill>
    </fill>
    <fill>
      <patternFill patternType="solid">
        <fgColor theme="4" tint="0.39997558519241921"/>
        <bgColor indexed="64"/>
      </patternFill>
    </fill>
    <fill>
      <patternFill patternType="solid">
        <fgColor theme="5"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0" fontId="0" fillId="0" borderId="0" xfId="0" applyNumberFormat="1"/>
    <xf numFmtId="0" fontId="0" fillId="0" borderId="0" xfId="0" pivotButton="1"/>
    <xf numFmtId="2" fontId="0" fillId="0" borderId="0" xfId="0" applyNumberFormat="1"/>
    <xf numFmtId="0" fontId="0" fillId="0" borderId="0" xfId="0" applyAlignment="1">
      <alignment horizontal="left"/>
    </xf>
    <xf numFmtId="164" fontId="0" fillId="0" borderId="0" xfId="1" applyNumberFormat="1" applyFont="1"/>
    <xf numFmtId="0" fontId="0" fillId="3" borderId="0" xfId="0" applyFill="1"/>
    <xf numFmtId="10" fontId="0" fillId="0" borderId="0" xfId="0" applyNumberFormat="1"/>
    <xf numFmtId="0" fontId="2" fillId="4" borderId="0" xfId="0" applyFont="1" applyFill="1"/>
    <xf numFmtId="0" fontId="2" fillId="0" borderId="0" xfId="0" applyFont="1"/>
    <xf numFmtId="0" fontId="3" fillId="4" borderId="0" xfId="0" applyFont="1" applyFill="1" applyAlignment="1">
      <alignment horizontal="center"/>
    </xf>
    <xf numFmtId="10" fontId="4" fillId="0" borderId="0" xfId="1" applyNumberFormat="1" applyFont="1" applyAlignment="1">
      <alignment horizontal="center"/>
    </xf>
    <xf numFmtId="0" fontId="4" fillId="0" borderId="0" xfId="1" applyNumberFormat="1" applyFont="1" applyAlignment="1">
      <alignment horizontal="center"/>
    </xf>
    <xf numFmtId="0" fontId="4" fillId="0" borderId="0" xfId="0" applyFont="1" applyAlignment="1">
      <alignment horizontal="center"/>
    </xf>
    <xf numFmtId="0" fontId="0" fillId="2" borderId="0" xfId="0" applyFill="1" applyBorder="1"/>
    <xf numFmtId="0" fontId="0" fillId="5" borderId="0" xfId="0" applyFill="1" applyBorder="1"/>
    <xf numFmtId="164" fontId="0" fillId="0" borderId="0" xfId="0" applyNumberFormat="1"/>
    <xf numFmtId="0" fontId="0" fillId="6" borderId="0" xfId="0" applyFill="1" applyBorder="1"/>
    <xf numFmtId="0" fontId="5" fillId="0" borderId="0" xfId="0" applyFont="1"/>
  </cellXfs>
  <cellStyles count="2">
    <cellStyle name="Normal" xfId="0" builtinId="0"/>
    <cellStyle name="Percent" xfId="1" builtinId="5"/>
  </cellStyles>
  <dxfs count="2">
    <dxf>
      <font>
        <b/>
        <color theme="1"/>
      </font>
      <border>
        <bottom style="thin">
          <color theme="4"/>
        </bottom>
        <vertical/>
        <horizontal/>
      </border>
    </dxf>
    <dxf>
      <font>
        <sz val="8"/>
        <color theme="1"/>
      </font>
      <fill>
        <patternFill patternType="none">
          <bgColor auto="1"/>
        </patternFill>
      </fill>
      <border diagonalUp="0" diagonalDown="0">
        <left/>
        <right/>
        <top/>
        <bottom/>
        <vertical/>
        <horizontal/>
      </border>
    </dxf>
  </dxfs>
  <tableStyles count="1" defaultTableStyle="TableStyleMedium2" defaultPivotStyle="PivotStyleLight16">
    <tableStyle name="Hosp style" pivot="0" table="0" count="10">
      <tableStyleElement type="wholeTable" dxfId="1"/>
      <tableStyleElement type="headerRow" dxfId="0"/>
    </tableStyle>
  </tableStyles>
  <colors>
    <mruColors>
      <color rgb="FF0F4C5C"/>
      <color rgb="FF3A7CA5"/>
      <color rgb="FFF4A361"/>
      <color rgb="FF4CAF50"/>
      <color rgb="FF1F2933"/>
      <color rgb="FFE9EEF2"/>
      <color rgb="FF6B7280"/>
      <color rgb="FFFF0000"/>
      <color rgb="FFF4F6F8"/>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8"/>
            <color theme="0"/>
            <name val="Segoe UI"/>
            <scheme val="none"/>
          </font>
          <fill>
            <patternFill patternType="solid">
              <fgColor auto="1"/>
              <bgColor rgb="FF3A7CA5"/>
            </patternFill>
          </fill>
          <border>
            <left style="thin">
              <color rgb="FF999999"/>
            </left>
            <right style="thin">
              <color rgb="FF999999"/>
            </right>
            <top style="thin">
              <color rgb="FF999999"/>
            </top>
            <bottom style="thin">
              <color rgb="FF999999"/>
            </bottom>
            <vertical/>
            <horizontal/>
          </border>
        </dxf>
        <dxf>
          <font>
            <b val="0"/>
            <i val="0"/>
            <sz val="8"/>
            <color theme="0"/>
            <name val="Segoe UI"/>
            <scheme val="none"/>
          </font>
          <fill>
            <patternFill patternType="solid">
              <fgColor auto="1"/>
              <bgColor rgb="FF3A7CA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8"/>
            <color theme="0"/>
            <name val="Segoe UI"/>
            <scheme val="none"/>
          </font>
          <fill>
            <patternFill patternType="solid">
              <fgColor theme="4" tint="0.59999389629810485"/>
              <bgColor rgb="FF0F4C5C"/>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rgb="FF1F2933"/>
            <name val="Segoe UI"/>
            <scheme val="none"/>
          </font>
          <fill>
            <patternFill patternType="solid">
              <fgColor rgb="FFFFFFFF"/>
              <bgColor rgb="FFE9EEF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Hosp style">
        <x14:slicerStyle name="Hosp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pivotCacheDefinition" Target="pivotCache/pivotCacheDefinition18.xml"/><Relationship Id="rId39" Type="http://schemas.openxmlformats.org/officeDocument/2006/relationships/sharedStrings" Target="sharedStrings.xml"/><Relationship Id="rId21" Type="http://schemas.openxmlformats.org/officeDocument/2006/relationships/pivotCacheDefinition" Target="pivotCache/pivotCacheDefinition13.xml"/><Relationship Id="rId34" Type="http://schemas.microsoft.com/office/2007/relationships/slicerCache" Target="slicerCaches/slicerCache2.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openxmlformats.org/officeDocument/2006/relationships/pivotCacheDefinition" Target="pivotCache/pivotCacheDefinition21.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openxmlformats.org/officeDocument/2006/relationships/pivotCacheDefinition" Target="pivotCache/pivotCacheDefinition24.xml"/><Relationship Id="rId37" Type="http://schemas.openxmlformats.org/officeDocument/2006/relationships/connections" Target="connections.xml"/><Relationship Id="rId40"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36"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pivotCacheDefinition" Target="pivotCache/pivotCacheDefinition2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30" Type="http://schemas.openxmlformats.org/officeDocument/2006/relationships/pivotCacheDefinition" Target="pivotCache/pivotCacheDefinition22.xml"/><Relationship Id="rId35" Type="http://schemas.microsoft.com/office/2007/relationships/slicerCache" Target="slicerCaches/slicerCache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microsoft.com/office/2007/relationships/slicerCache" Target="slicerCaches/slicerCache1.xml"/><Relationship Id="rId38"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image" Target="../media/image8.png"/><Relationship Id="rId2" Type="http://schemas.microsoft.com/office/2011/relationships/chartColorStyle" Target="colors13.xml"/><Relationship Id="rId1" Type="http://schemas.microsoft.com/office/2011/relationships/chartStyle" Target="style13.xml"/><Relationship Id="rId4" Type="http://schemas.openxmlformats.org/officeDocument/2006/relationships/image" Target="../media/image9.png"/></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[Hospital_ER_Dashboard.xlsx]Pivot!PivotTable7</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ext>
          </c:extLst>
        </c:dLbl>
      </c:pivotFmt>
      <c:pivotFmt>
        <c:idx val="4"/>
        <c:spPr>
          <a:solidFill>
            <a:schemeClr val="accent2"/>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5.2971930381901115E-2"/>
          <c:y val="0.10596039131472203"/>
          <c:w val="0.87209991487550542"/>
          <c:h val="0.875"/>
        </c:manualLayout>
      </c:layout>
      <c:barChart>
        <c:barDir val="bar"/>
        <c:grouping val="clustered"/>
        <c:varyColors val="0"/>
        <c:ser>
          <c:idx val="0"/>
          <c:order val="0"/>
          <c:tx>
            <c:strRef>
              <c:f>Pivot!$F$13:$F$14</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layout/>
                <c15:showDataLabelsRange val="1"/>
                <c15:showLeaderLines val="1"/>
                <c15:leaderLines>
                  <c:spPr>
                    <a:ln w="9525" cap="flat" cmpd="sng" algn="ctr">
                      <a:solidFill>
                        <a:schemeClr val="tx1">
                          <a:lumMod val="35000"/>
                          <a:lumOff val="65000"/>
                        </a:schemeClr>
                      </a:solidFill>
                      <a:round/>
                    </a:ln>
                    <a:effectLst/>
                  </c:spPr>
                </c15:leaderLines>
              </c:ext>
            </c:extLst>
          </c:dLbls>
          <c:cat>
            <c:strRef>
              <c:f>Pivot!$F$13:$F$14</c:f>
              <c:strCache>
                <c:ptCount val="2"/>
                <c:pt idx="0">
                  <c:v>Admitted</c:v>
                </c:pt>
                <c:pt idx="1">
                  <c:v>Not Admitted</c:v>
                </c:pt>
              </c:strCache>
            </c:strRef>
          </c:cat>
          <c:val>
            <c:numRef>
              <c:f>Pivot!$F$13:$F$14</c:f>
              <c:numCache>
                <c:formatCode>General</c:formatCode>
                <c:ptCount val="2"/>
                <c:pt idx="0">
                  <c:v>217</c:v>
                </c:pt>
                <c:pt idx="1">
                  <c:v>252</c:v>
                </c:pt>
              </c:numCache>
            </c:numRef>
          </c:val>
          <c:extLst>
            <c:ext xmlns:c16="http://schemas.microsoft.com/office/drawing/2014/chart" uri="{C3380CC4-5D6E-409C-BE32-E72D297353CC}">
              <c16:uniqueId val="{00000002-033B-4C4F-B38E-27C1D110F9E5}"/>
            </c:ext>
          </c:extLst>
        </c:ser>
        <c:ser>
          <c:idx val="1"/>
          <c:order val="1"/>
          <c:tx>
            <c:strRef>
              <c:f>Pivot!$F$13:$F$14</c:f>
              <c:strCache>
                <c:ptCount val="1"/>
                <c:pt idx="0">
                  <c:v>Count of Patient Admission Flag2</c:v>
                </c:pt>
              </c:strCache>
            </c:strRef>
          </c:tx>
          <c:spPr>
            <a:solidFill>
              <a:schemeClr val="accent2"/>
            </a:solidFill>
            <a:ln>
              <a:noFill/>
            </a:ln>
            <a:effectLst/>
          </c:spPr>
          <c:invertIfNegative val="0"/>
          <c:dLbls>
            <c:delete val="1"/>
          </c:dLbls>
          <c:cat>
            <c:strRef>
              <c:f>Pivot!$F$13:$F$14</c:f>
              <c:strCache>
                <c:ptCount val="2"/>
                <c:pt idx="0">
                  <c:v>Admitted</c:v>
                </c:pt>
                <c:pt idx="1">
                  <c:v>Not Admitted</c:v>
                </c:pt>
              </c:strCache>
            </c:strRef>
          </c:cat>
          <c:val>
            <c:numRef>
              <c:f>Pivot!$F$13:$F$14</c:f>
              <c:numCache>
                <c:formatCode>0.00%</c:formatCode>
                <c:ptCount val="2"/>
                <c:pt idx="0">
                  <c:v>0.46268656716417911</c:v>
                </c:pt>
                <c:pt idx="1">
                  <c:v>0.53731343283582089</c:v>
                </c:pt>
              </c:numCache>
            </c:numRef>
          </c:val>
          <c:extLst>
            <c:ext xmlns:c16="http://schemas.microsoft.com/office/drawing/2014/chart" uri="{C3380CC4-5D6E-409C-BE32-E72D297353CC}">
              <c16:uniqueId val="{00000003-033B-4C4F-B38E-27C1D110F9E5}"/>
            </c:ext>
          </c:extLst>
        </c:ser>
        <c:dLbls>
          <c:dLblPos val="outEnd"/>
          <c:showLegendKey val="0"/>
          <c:showVal val="1"/>
          <c:showCatName val="0"/>
          <c:showSerName val="0"/>
          <c:showPercent val="0"/>
          <c:showBubbleSize val="0"/>
        </c:dLbls>
        <c:gapWidth val="0"/>
        <c:axId val="867608463"/>
        <c:axId val="867615119"/>
      </c:barChart>
      <c:catAx>
        <c:axId val="867608463"/>
        <c:scaling>
          <c:orientation val="minMax"/>
        </c:scaling>
        <c:delete val="1"/>
        <c:axPos val="l"/>
        <c:numFmt formatCode="General" sourceLinked="1"/>
        <c:majorTickMark val="none"/>
        <c:minorTickMark val="none"/>
        <c:tickLblPos val="nextTo"/>
        <c:crossAx val="867615119"/>
        <c:crosses val="autoZero"/>
        <c:auto val="1"/>
        <c:lblAlgn val="ctr"/>
        <c:lblOffset val="100"/>
        <c:noMultiLvlLbl val="0"/>
      </c:catAx>
      <c:valAx>
        <c:axId val="867615119"/>
        <c:scaling>
          <c:orientation val="minMax"/>
        </c:scaling>
        <c:delete val="1"/>
        <c:axPos val="b"/>
        <c:numFmt formatCode="General" sourceLinked="1"/>
        <c:majorTickMark val="none"/>
        <c:minorTickMark val="none"/>
        <c:tickLblPos val="nextTo"/>
        <c:crossAx val="86760846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[Hospital_ER_Dashboard.xlsx]Pivot!PivotTable5</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tint val="66000"/>
              <a:satMod val="160000"/>
            </a:schemeClr>
          </a:solidFill>
          <a:ln w="25400">
            <a:noFill/>
          </a:ln>
          <a:effectLst/>
        </c:spPr>
        <c:marker>
          <c:symbol val="none"/>
        </c:marker>
      </c:pivotFmt>
    </c:pivotFmts>
    <c:plotArea>
      <c:layout>
        <c:manualLayout>
          <c:layoutTarget val="inner"/>
          <c:xMode val="edge"/>
          <c:yMode val="edge"/>
          <c:x val="2.0628666366325557E-2"/>
          <c:y val="0.18749978637664019"/>
          <c:w val="0.86355652848455855"/>
          <c:h val="0.73352575432261768"/>
        </c:manualLayout>
      </c:layout>
      <c:areaChart>
        <c:grouping val="standard"/>
        <c:varyColors val="0"/>
        <c:ser>
          <c:idx val="0"/>
          <c:order val="0"/>
          <c:tx>
            <c:strRef>
              <c:f>Pivot!$K$2</c:f>
              <c:strCache>
                <c:ptCount val="1"/>
                <c:pt idx="0">
                  <c:v>Total</c:v>
                </c:pt>
              </c:strCache>
            </c:strRef>
          </c:tx>
          <c:spPr>
            <a:solidFill>
              <a:schemeClr val="accent1">
                <a:tint val="66000"/>
                <a:satMod val="160000"/>
              </a:schemeClr>
            </a:solidFill>
            <a:ln w="25400">
              <a:noFill/>
            </a:ln>
            <a:effectLst/>
          </c:spPr>
          <c:cat>
            <c:strRef>
              <c:f>Pivot!$J$3:$J$33</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Pivot!$K$3:$K$33</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1-CAD7-41E5-8B81-AA640A539CFD}"/>
            </c:ext>
          </c:extLst>
        </c:ser>
        <c:dLbls>
          <c:showLegendKey val="0"/>
          <c:showVal val="0"/>
          <c:showCatName val="0"/>
          <c:showSerName val="0"/>
          <c:showPercent val="0"/>
          <c:showBubbleSize val="0"/>
        </c:dLbls>
        <c:axId val="1995335407"/>
        <c:axId val="1995335823"/>
      </c:areaChart>
      <c:catAx>
        <c:axId val="1995335407"/>
        <c:scaling>
          <c:orientation val="minMax"/>
        </c:scaling>
        <c:delete val="1"/>
        <c:axPos val="b"/>
        <c:numFmt formatCode="General" sourceLinked="1"/>
        <c:majorTickMark val="out"/>
        <c:minorTickMark val="none"/>
        <c:tickLblPos val="nextTo"/>
        <c:crossAx val="1995335823"/>
        <c:crosses val="autoZero"/>
        <c:auto val="1"/>
        <c:lblAlgn val="ctr"/>
        <c:lblOffset val="100"/>
        <c:noMultiLvlLbl val="0"/>
      </c:catAx>
      <c:valAx>
        <c:axId val="1995335823"/>
        <c:scaling>
          <c:orientation val="minMax"/>
        </c:scaling>
        <c:delete val="1"/>
        <c:axPos val="l"/>
        <c:numFmt formatCode="General" sourceLinked="1"/>
        <c:majorTickMark val="none"/>
        <c:minorTickMark val="none"/>
        <c:tickLblPos val="nextTo"/>
        <c:crossAx val="1995335407"/>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[Hospital_ER_Dashboard.xlsx]Pivot!PivotTable8</c:name>
    <c:fmtId val="1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tint val="66000"/>
              <a:satMod val="160000"/>
            </a:schemeClr>
          </a:solidFill>
          <a:ln w="25400">
            <a:noFill/>
          </a:ln>
          <a:effectLst/>
        </c:spPr>
        <c:marker>
          <c:symbol val="none"/>
        </c:marker>
      </c:pivotFmt>
    </c:pivotFmts>
    <c:plotArea>
      <c:layout>
        <c:manualLayout>
          <c:layoutTarget val="inner"/>
          <c:xMode val="edge"/>
          <c:yMode val="edge"/>
          <c:x val="6.7718345006305275E-3"/>
          <c:y val="0.31009569858650671"/>
          <c:w val="0.99322816549936932"/>
          <c:h val="0.64892626728854041"/>
        </c:manualLayout>
      </c:layout>
      <c:areaChart>
        <c:grouping val="standard"/>
        <c:varyColors val="0"/>
        <c:ser>
          <c:idx val="0"/>
          <c:order val="0"/>
          <c:tx>
            <c:strRef>
              <c:f>Pivot!$N$2</c:f>
              <c:strCache>
                <c:ptCount val="1"/>
                <c:pt idx="0">
                  <c:v>Total</c:v>
                </c:pt>
              </c:strCache>
            </c:strRef>
          </c:tx>
          <c:spPr>
            <a:solidFill>
              <a:schemeClr val="accent1">
                <a:tint val="66000"/>
                <a:satMod val="160000"/>
              </a:schemeClr>
            </a:solidFill>
            <a:ln w="25400">
              <a:noFill/>
            </a:ln>
            <a:effectLst/>
          </c:spPr>
          <c:cat>
            <c:strRef>
              <c:f>Pivot!$M$3:$M$33</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Pivot!$N$3:$N$33</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1-88EC-469A-8C8D-E1F2B3E56F97}"/>
            </c:ext>
          </c:extLst>
        </c:ser>
        <c:dLbls>
          <c:showLegendKey val="0"/>
          <c:showVal val="0"/>
          <c:showCatName val="0"/>
          <c:showSerName val="0"/>
          <c:showPercent val="0"/>
          <c:showBubbleSize val="0"/>
        </c:dLbls>
        <c:axId val="153846223"/>
        <c:axId val="153844975"/>
      </c:areaChart>
      <c:catAx>
        <c:axId val="153846223"/>
        <c:scaling>
          <c:orientation val="minMax"/>
        </c:scaling>
        <c:delete val="1"/>
        <c:axPos val="b"/>
        <c:numFmt formatCode="General" sourceLinked="1"/>
        <c:majorTickMark val="out"/>
        <c:minorTickMark val="none"/>
        <c:tickLblPos val="nextTo"/>
        <c:crossAx val="153844975"/>
        <c:crosses val="autoZero"/>
        <c:auto val="1"/>
        <c:lblAlgn val="ctr"/>
        <c:lblOffset val="100"/>
        <c:noMultiLvlLbl val="0"/>
      </c:catAx>
      <c:valAx>
        <c:axId val="153844975"/>
        <c:scaling>
          <c:orientation val="minMax"/>
        </c:scaling>
        <c:delete val="1"/>
        <c:axPos val="l"/>
        <c:numFmt formatCode="0.00" sourceLinked="1"/>
        <c:majorTickMark val="none"/>
        <c:minorTickMark val="none"/>
        <c:tickLblPos val="nextTo"/>
        <c:crossAx val="153846223"/>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[Hospital_ER_Dashboard.xlsx]Pivot!PivotTable9</c:name>
    <c:fmtId val="2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tint val="66000"/>
              <a:satMod val="160000"/>
            </a:schemeClr>
          </a:solidFill>
          <a:ln w="25400">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w="25400">
            <a:noFill/>
          </a:ln>
          <a:effectLst/>
        </c:spPr>
        <c:marker>
          <c:symbol val="none"/>
        </c:marker>
      </c:pivotFmt>
    </c:pivotFmts>
    <c:plotArea>
      <c:layout>
        <c:manualLayout>
          <c:layoutTarget val="inner"/>
          <c:xMode val="edge"/>
          <c:yMode val="edge"/>
          <c:x val="3.7752739226488792E-3"/>
          <c:y val="5.6450887188214283E-2"/>
          <c:w val="0.99409251968503942"/>
          <c:h val="0.94354911281178566"/>
        </c:manualLayout>
      </c:layout>
      <c:areaChart>
        <c:grouping val="standard"/>
        <c:varyColors val="0"/>
        <c:ser>
          <c:idx val="0"/>
          <c:order val="0"/>
          <c:tx>
            <c:strRef>
              <c:f>Pivot!$Q$2</c:f>
              <c:strCache>
                <c:ptCount val="1"/>
                <c:pt idx="0">
                  <c:v>Total</c:v>
                </c:pt>
              </c:strCache>
            </c:strRef>
          </c:tx>
          <c:spPr>
            <a:solidFill>
              <a:schemeClr val="accent1"/>
            </a:solidFill>
            <a:ln w="25400">
              <a:noFill/>
            </a:ln>
            <a:effectLst/>
          </c:spPr>
          <c:cat>
            <c:strRef>
              <c:f>Pivot!$P$3:$P$30</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Pivot!$Q$3:$Q$30</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1-8EC8-41F4-AF62-2FED397F1CBC}"/>
            </c:ext>
          </c:extLst>
        </c:ser>
        <c:dLbls>
          <c:showLegendKey val="0"/>
          <c:showVal val="0"/>
          <c:showCatName val="0"/>
          <c:showSerName val="0"/>
          <c:showPercent val="0"/>
          <c:showBubbleSize val="0"/>
        </c:dLbls>
        <c:axId val="152510303"/>
        <c:axId val="152494911"/>
      </c:areaChart>
      <c:catAx>
        <c:axId val="152510303"/>
        <c:scaling>
          <c:orientation val="minMax"/>
        </c:scaling>
        <c:delete val="1"/>
        <c:axPos val="b"/>
        <c:numFmt formatCode="General" sourceLinked="1"/>
        <c:majorTickMark val="out"/>
        <c:minorTickMark val="none"/>
        <c:tickLblPos val="nextTo"/>
        <c:crossAx val="152494911"/>
        <c:crosses val="autoZero"/>
        <c:auto val="1"/>
        <c:lblAlgn val="ctr"/>
        <c:lblOffset val="100"/>
        <c:noMultiLvlLbl val="0"/>
      </c:catAx>
      <c:valAx>
        <c:axId val="152494911"/>
        <c:scaling>
          <c:orientation val="minMax"/>
        </c:scaling>
        <c:delete val="1"/>
        <c:axPos val="l"/>
        <c:numFmt formatCode="0.00" sourceLinked="1"/>
        <c:majorTickMark val="none"/>
        <c:minorTickMark val="none"/>
        <c:tickLblPos val="nextTo"/>
        <c:crossAx val="152510303"/>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[Hospital_ER_Dashboard.xlsx]Pivot!PivotTable10</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9385373901678095E-2"/>
          <c:y val="4.2675161375954729E-2"/>
          <c:w val="0.92122925219664387"/>
          <c:h val="0.69997009378454766"/>
        </c:manualLayout>
      </c:layout>
      <c:barChart>
        <c:barDir val="col"/>
        <c:grouping val="clustered"/>
        <c:varyColors val="0"/>
        <c:ser>
          <c:idx val="0"/>
          <c:order val="0"/>
          <c:tx>
            <c:strRef>
              <c:f>Pivot!$E$22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Pivot!$D$23:$D$31</c:f>
              <c:strCache>
                <c:ptCount val="8"/>
                <c:pt idx="0">
                  <c:v>0-9</c:v>
                </c:pt>
                <c:pt idx="1">
                  <c:v>10-19</c:v>
                </c:pt>
                <c:pt idx="2">
                  <c:v>20-29</c:v>
                </c:pt>
                <c:pt idx="3">
                  <c:v>30-39</c:v>
                </c:pt>
                <c:pt idx="4">
                  <c:v>40-49</c:v>
                </c:pt>
                <c:pt idx="5">
                  <c:v>50-59</c:v>
                </c:pt>
                <c:pt idx="6">
                  <c:v>60-69</c:v>
                </c:pt>
                <c:pt idx="7">
                  <c:v>Above 70</c:v>
                </c:pt>
              </c:strCache>
            </c:strRef>
          </c:cat>
          <c:val>
            <c:numRef>
              <c:f>Pivot!$E$23:$E$31</c:f>
              <c:numCache>
                <c:formatCode>General</c:formatCode>
                <c:ptCount val="8"/>
                <c:pt idx="0">
                  <c:v>59</c:v>
                </c:pt>
                <c:pt idx="1">
                  <c:v>57</c:v>
                </c:pt>
                <c:pt idx="2">
                  <c:v>69</c:v>
                </c:pt>
                <c:pt idx="3">
                  <c:v>62</c:v>
                </c:pt>
                <c:pt idx="4">
                  <c:v>54</c:v>
                </c:pt>
                <c:pt idx="5">
                  <c:v>57</c:v>
                </c:pt>
                <c:pt idx="6">
                  <c:v>54</c:v>
                </c:pt>
                <c:pt idx="7">
                  <c:v>57</c:v>
                </c:pt>
              </c:numCache>
            </c:numRef>
          </c:val>
          <c:extLst>
            <c:ext xmlns:c16="http://schemas.microsoft.com/office/drawing/2014/chart" uri="{C3380CC4-5D6E-409C-BE32-E72D297353CC}">
              <c16:uniqueId val="{00000001-DE95-4926-8CE9-6788D9DE5A30}"/>
            </c:ext>
          </c:extLst>
        </c:ser>
        <c:dLbls>
          <c:dLblPos val="outEnd"/>
          <c:showLegendKey val="0"/>
          <c:showVal val="1"/>
          <c:showCatName val="0"/>
          <c:showSerName val="0"/>
          <c:showPercent val="0"/>
          <c:showBubbleSize val="0"/>
        </c:dLbls>
        <c:gapWidth val="219"/>
        <c:overlap val="-27"/>
        <c:axId val="662366032"/>
        <c:axId val="662368528"/>
      </c:barChart>
      <c:catAx>
        <c:axId val="66236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662368528"/>
        <c:crosses val="autoZero"/>
        <c:auto val="1"/>
        <c:lblAlgn val="ctr"/>
        <c:lblOffset val="100"/>
        <c:noMultiLvlLbl val="0"/>
      </c:catAx>
      <c:valAx>
        <c:axId val="662368528"/>
        <c:scaling>
          <c:orientation val="minMax"/>
        </c:scaling>
        <c:delete val="1"/>
        <c:axPos val="l"/>
        <c:numFmt formatCode="General" sourceLinked="1"/>
        <c:majorTickMark val="none"/>
        <c:minorTickMark val="none"/>
        <c:tickLblPos val="nextTo"/>
        <c:crossAx val="6623660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[Hospital_ER_Dashboard.xlsx]Pivot!PivotTable11</c:name>
    <c:fmtId val="7"/>
  </c:pivotSource>
  <c:chart>
    <c:autoTitleDeleted val="1"/>
    <c:pivotFmts>
      <c:pivotFmt>
        <c:idx val="0"/>
      </c:pivotFmt>
      <c:pivotFmt>
        <c:idx val="1"/>
      </c:pivotFmt>
      <c:pivotFmt>
        <c:idx val="2"/>
      </c:pivotFmt>
      <c:pivotFmt>
        <c:idx val="3"/>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a:sp3d/>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4414392064478099"/>
          <c:w val="1"/>
          <c:h val="0.81804803308849061"/>
        </c:manualLayout>
      </c:layout>
      <c:pie3DChart>
        <c:varyColors val="1"/>
        <c:ser>
          <c:idx val="0"/>
          <c:order val="0"/>
          <c:tx>
            <c:strRef>
              <c:f>Pivot!$E$34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Pivot!$D$35:$D$37</c:f>
              <c:strCache>
                <c:ptCount val="2"/>
                <c:pt idx="0">
                  <c:v>Delay</c:v>
                </c:pt>
                <c:pt idx="1">
                  <c:v>On-Time</c:v>
                </c:pt>
              </c:strCache>
            </c:strRef>
          </c:cat>
          <c:val>
            <c:numRef>
              <c:f>Pivot!$E$35:$E$37</c:f>
              <c:numCache>
                <c:formatCode>General</c:formatCode>
                <c:ptCount val="2"/>
                <c:pt idx="0">
                  <c:v>268</c:v>
                </c:pt>
                <c:pt idx="1">
                  <c:v>201</c:v>
                </c:pt>
              </c:numCache>
            </c:numRef>
          </c:val>
          <c:extLst>
            <c:ext xmlns:c16="http://schemas.microsoft.com/office/drawing/2014/chart" uri="{C3380CC4-5D6E-409C-BE32-E72D297353CC}">
              <c16:uniqueId val="{00000005-435C-4F8A-B0F6-AB2B2C518BDA}"/>
            </c:ext>
          </c:extLst>
        </c:ser>
        <c:dLbls>
          <c:dLblPos val="ctr"/>
          <c:showLegendKey val="0"/>
          <c:showVal val="0"/>
          <c:showCatName val="0"/>
          <c:showSerName val="0"/>
          <c:showPercent val="1"/>
          <c:showBubbleSize val="0"/>
          <c:showLeaderLines val="1"/>
        </c:dLbls>
      </c:pie3DChart>
      <c:spPr>
        <a:noFill/>
        <a:ln>
          <a:noFill/>
        </a:ln>
        <a:effectLst/>
      </c:spPr>
    </c:plotArea>
    <c:legend>
      <c:legendPos val="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[Hospital_ER_Dashboard.xlsx]Pivot!PivotTable13</c:name>
    <c:fmtId val="1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Pivot!$E$46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Pivot!$D$47:$D$55</c:f>
              <c:strCache>
                <c:ptCount val="8"/>
                <c:pt idx="0">
                  <c:v>None</c:v>
                </c:pt>
                <c:pt idx="1">
                  <c:v>General Practice</c:v>
                </c:pt>
                <c:pt idx="2">
                  <c:v>Orthopedics</c:v>
                </c:pt>
                <c:pt idx="3">
                  <c:v>Physiotherapy</c:v>
                </c:pt>
                <c:pt idx="4">
                  <c:v>Cardiology</c:v>
                </c:pt>
                <c:pt idx="5">
                  <c:v>Neurology</c:v>
                </c:pt>
                <c:pt idx="6">
                  <c:v>Gastroenterology</c:v>
                </c:pt>
                <c:pt idx="7">
                  <c:v>Renal</c:v>
                </c:pt>
              </c:strCache>
            </c:strRef>
          </c:cat>
          <c:val>
            <c:numRef>
              <c:f>Pivot!$E$47:$E$55</c:f>
              <c:numCache>
                <c:formatCode>General</c:formatCode>
                <c:ptCount val="8"/>
                <c:pt idx="0">
                  <c:v>284</c:v>
                </c:pt>
                <c:pt idx="1">
                  <c:v>92</c:v>
                </c:pt>
                <c:pt idx="2">
                  <c:v>44</c:v>
                </c:pt>
                <c:pt idx="3">
                  <c:v>15</c:v>
                </c:pt>
                <c:pt idx="4">
                  <c:v>13</c:v>
                </c:pt>
                <c:pt idx="5">
                  <c:v>10</c:v>
                </c:pt>
                <c:pt idx="6">
                  <c:v>8</c:v>
                </c:pt>
                <c:pt idx="7">
                  <c:v>3</c:v>
                </c:pt>
              </c:numCache>
            </c:numRef>
          </c:val>
          <c:extLst>
            <c:ext xmlns:c16="http://schemas.microsoft.com/office/drawing/2014/chart" uri="{C3380CC4-5D6E-409C-BE32-E72D297353CC}">
              <c16:uniqueId val="{00000001-B621-4480-8C14-C0C4028C7514}"/>
            </c:ext>
          </c:extLst>
        </c:ser>
        <c:dLbls>
          <c:dLblPos val="outEnd"/>
          <c:showLegendKey val="0"/>
          <c:showVal val="1"/>
          <c:showCatName val="0"/>
          <c:showSerName val="0"/>
          <c:showPercent val="0"/>
          <c:showBubbleSize val="0"/>
        </c:dLbls>
        <c:gapWidth val="182"/>
        <c:axId val="508526064"/>
        <c:axId val="508517328"/>
      </c:barChart>
      <c:catAx>
        <c:axId val="508526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517328"/>
        <c:crosses val="autoZero"/>
        <c:auto val="1"/>
        <c:lblAlgn val="ctr"/>
        <c:lblOffset val="100"/>
        <c:noMultiLvlLbl val="0"/>
      </c:catAx>
      <c:valAx>
        <c:axId val="508517328"/>
        <c:scaling>
          <c:orientation val="minMax"/>
        </c:scaling>
        <c:delete val="1"/>
        <c:axPos val="b"/>
        <c:numFmt formatCode="General" sourceLinked="1"/>
        <c:majorTickMark val="none"/>
        <c:minorTickMark val="none"/>
        <c:tickLblPos val="nextTo"/>
        <c:crossAx val="5085260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[Hospital_ER_Dashboard.xlsx]Pivot!PivotTable19</c:name>
    <c:fmtId val="3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F4C5C"/>
          </a:solidFill>
          <a:ln>
            <a:noFill/>
          </a:ln>
          <a:effectLst/>
        </c:spPr>
        <c:marker>
          <c:symbol val="none"/>
        </c:marker>
      </c:pivotFmt>
      <c:pivotFmt>
        <c:idx val="3"/>
        <c:spPr>
          <a:solidFill>
            <a:srgbClr val="0F4C5C"/>
          </a:solidFill>
          <a:ln>
            <a:noFill/>
          </a:ln>
          <a:effectLst/>
        </c:spPr>
      </c:pivotFmt>
      <c:pivotFmt>
        <c:idx val="4"/>
        <c:spPr>
          <a:solidFill>
            <a:srgbClr val="0F4C5C"/>
          </a:solidFill>
          <a:ln>
            <a:noFill/>
          </a:ln>
          <a:effectLst/>
        </c:spPr>
        <c:marker>
          <c:symbol val="none"/>
        </c:marker>
      </c:pivotFmt>
      <c:pivotFmt>
        <c:idx val="5"/>
        <c:spPr>
          <a:solidFill>
            <a:schemeClr val="accent1">
              <a:tint val="66000"/>
              <a:satMod val="160000"/>
            </a:schemeClr>
          </a:solidFill>
          <a:ln w="25400">
            <a:noFill/>
          </a:ln>
          <a:effectLst/>
        </c:spPr>
        <c:marker>
          <c:symbol val="none"/>
        </c:marker>
      </c:pivotFmt>
    </c:pivotFmts>
    <c:plotArea>
      <c:layout>
        <c:manualLayout>
          <c:layoutTarget val="inner"/>
          <c:xMode val="edge"/>
          <c:yMode val="edge"/>
          <c:x val="1.3888670166347997E-2"/>
          <c:y val="9.5925552785215418E-2"/>
          <c:w val="0.98611132983365202"/>
          <c:h val="0.90407444721478469"/>
        </c:manualLayout>
      </c:layout>
      <c:areaChart>
        <c:grouping val="standard"/>
        <c:varyColors val="0"/>
        <c:ser>
          <c:idx val="0"/>
          <c:order val="0"/>
          <c:tx>
            <c:strRef>
              <c:f>Pivot!$V$2:$V$3</c:f>
              <c:strCache>
                <c:ptCount val="1"/>
                <c:pt idx="0">
                  <c:v>On-Time</c:v>
                </c:pt>
              </c:strCache>
            </c:strRef>
          </c:tx>
          <c:spPr>
            <a:solidFill>
              <a:schemeClr val="accent1">
                <a:tint val="66000"/>
                <a:satMod val="160000"/>
              </a:schemeClr>
            </a:solidFill>
            <a:ln w="25400">
              <a:noFill/>
            </a:ln>
            <a:effectLst/>
          </c:spPr>
          <c:cat>
            <c:strRef>
              <c:f>Pivot!$U$4:$U$34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Pivot!$V$4:$V$34</c:f>
              <c:numCache>
                <c:formatCode>General</c:formatCode>
                <c:ptCount val="30"/>
                <c:pt idx="0">
                  <c:v>7</c:v>
                </c:pt>
                <c:pt idx="1">
                  <c:v>5</c:v>
                </c:pt>
                <c:pt idx="2">
                  <c:v>8</c:v>
                </c:pt>
                <c:pt idx="3">
                  <c:v>10</c:v>
                </c:pt>
                <c:pt idx="4">
                  <c:v>8</c:v>
                </c:pt>
                <c:pt idx="5">
                  <c:v>7</c:v>
                </c:pt>
                <c:pt idx="6">
                  <c:v>7</c:v>
                </c:pt>
                <c:pt idx="7">
                  <c:v>7</c:v>
                </c:pt>
                <c:pt idx="8">
                  <c:v>8</c:v>
                </c:pt>
                <c:pt idx="9">
                  <c:v>10</c:v>
                </c:pt>
                <c:pt idx="10">
                  <c:v>6</c:v>
                </c:pt>
                <c:pt idx="11">
                  <c:v>4</c:v>
                </c:pt>
                <c:pt idx="12">
                  <c:v>9</c:v>
                </c:pt>
                <c:pt idx="13">
                  <c:v>5</c:v>
                </c:pt>
                <c:pt idx="14">
                  <c:v>6</c:v>
                </c:pt>
                <c:pt idx="15">
                  <c:v>7</c:v>
                </c:pt>
                <c:pt idx="16">
                  <c:v>3</c:v>
                </c:pt>
                <c:pt idx="17">
                  <c:v>7</c:v>
                </c:pt>
                <c:pt idx="18">
                  <c:v>8</c:v>
                </c:pt>
                <c:pt idx="19">
                  <c:v>5</c:v>
                </c:pt>
                <c:pt idx="20">
                  <c:v>7</c:v>
                </c:pt>
                <c:pt idx="21">
                  <c:v>8</c:v>
                </c:pt>
                <c:pt idx="22">
                  <c:v>4</c:v>
                </c:pt>
                <c:pt idx="23">
                  <c:v>6</c:v>
                </c:pt>
                <c:pt idx="24">
                  <c:v>6</c:v>
                </c:pt>
                <c:pt idx="25">
                  <c:v>8</c:v>
                </c:pt>
                <c:pt idx="26">
                  <c:v>7</c:v>
                </c:pt>
                <c:pt idx="27">
                  <c:v>8</c:v>
                </c:pt>
                <c:pt idx="28">
                  <c:v>3</c:v>
                </c:pt>
                <c:pt idx="29">
                  <c:v>7</c:v>
                </c:pt>
              </c:numCache>
            </c:numRef>
          </c:val>
          <c:extLst>
            <c:ext xmlns:c16="http://schemas.microsoft.com/office/drawing/2014/chart" uri="{C3380CC4-5D6E-409C-BE32-E72D297353CC}">
              <c16:uniqueId val="{00000001-8795-491F-872F-1031EBBD078E}"/>
            </c:ext>
          </c:extLst>
        </c:ser>
        <c:dLbls>
          <c:showLegendKey val="0"/>
          <c:showVal val="0"/>
          <c:showCatName val="0"/>
          <c:showSerName val="0"/>
          <c:showPercent val="0"/>
          <c:showBubbleSize val="0"/>
        </c:dLbls>
        <c:axId val="507969040"/>
        <c:axId val="507965712"/>
      </c:areaChart>
      <c:catAx>
        <c:axId val="507969040"/>
        <c:scaling>
          <c:orientation val="minMax"/>
        </c:scaling>
        <c:delete val="1"/>
        <c:axPos val="b"/>
        <c:numFmt formatCode="General" sourceLinked="1"/>
        <c:majorTickMark val="out"/>
        <c:minorTickMark val="none"/>
        <c:tickLblPos val="nextTo"/>
        <c:crossAx val="507965712"/>
        <c:crosses val="autoZero"/>
        <c:auto val="1"/>
        <c:lblAlgn val="ctr"/>
        <c:lblOffset val="100"/>
        <c:noMultiLvlLbl val="0"/>
      </c:catAx>
      <c:valAx>
        <c:axId val="507965712"/>
        <c:scaling>
          <c:orientation val="minMax"/>
        </c:scaling>
        <c:delete val="1"/>
        <c:axPos val="l"/>
        <c:numFmt formatCode="General" sourceLinked="1"/>
        <c:majorTickMark val="none"/>
        <c:minorTickMark val="none"/>
        <c:tickLblPos val="nextTo"/>
        <c:crossAx val="507969040"/>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[Hospital_ER_Dashboard.xlsx]Pivot!PivotTable15</c:name>
    <c:fmtId val="3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F4C5C"/>
          </a:solidFill>
          <a:ln>
            <a:noFill/>
          </a:ln>
          <a:effectLst/>
        </c:spPr>
        <c:marker>
          <c:symbol val="none"/>
        </c:marker>
      </c:pivotFmt>
      <c:pivotFmt>
        <c:idx val="3"/>
        <c:spPr>
          <a:solidFill>
            <a:schemeClr val="accent1">
              <a:tint val="66000"/>
              <a:satMod val="160000"/>
            </a:schemeClr>
          </a:solidFill>
          <a:ln w="25400">
            <a:noFill/>
          </a:ln>
          <a:effectLst/>
        </c:spPr>
        <c:marker>
          <c:symbol val="none"/>
        </c:marker>
      </c:pivotFmt>
    </c:pivotFmts>
    <c:plotArea>
      <c:layout>
        <c:manualLayout>
          <c:layoutTarget val="inner"/>
          <c:xMode val="edge"/>
          <c:yMode val="edge"/>
          <c:x val="5.5556774152545471E-3"/>
          <c:y val="0.36203716773072941"/>
          <c:w val="0.98888888888888893"/>
          <c:h val="0.61388814685114823"/>
        </c:manualLayout>
      </c:layout>
      <c:areaChart>
        <c:grouping val="standard"/>
        <c:varyColors val="0"/>
        <c:ser>
          <c:idx val="0"/>
          <c:order val="0"/>
          <c:tx>
            <c:strRef>
              <c:f>Pivot!$Y$2:$Y$3</c:f>
              <c:strCache>
                <c:ptCount val="1"/>
                <c:pt idx="0">
                  <c:v>Admitted</c:v>
                </c:pt>
              </c:strCache>
            </c:strRef>
          </c:tx>
          <c:spPr>
            <a:solidFill>
              <a:schemeClr val="accent1">
                <a:tint val="66000"/>
                <a:satMod val="160000"/>
              </a:schemeClr>
            </a:solidFill>
            <a:ln w="25400">
              <a:noFill/>
            </a:ln>
            <a:effectLst/>
          </c:spPr>
          <c:cat>
            <c:strRef>
              <c:f>Pivot!$X$4:$X$34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Pivot!$Y$4:$Y$34</c:f>
              <c:numCache>
                <c:formatCode>General</c:formatCode>
                <c:ptCount val="30"/>
                <c:pt idx="0">
                  <c:v>5</c:v>
                </c:pt>
                <c:pt idx="1">
                  <c:v>7</c:v>
                </c:pt>
                <c:pt idx="2">
                  <c:v>8</c:v>
                </c:pt>
                <c:pt idx="3">
                  <c:v>9</c:v>
                </c:pt>
                <c:pt idx="4">
                  <c:v>4</c:v>
                </c:pt>
                <c:pt idx="5">
                  <c:v>8</c:v>
                </c:pt>
                <c:pt idx="6">
                  <c:v>10</c:v>
                </c:pt>
                <c:pt idx="7">
                  <c:v>3</c:v>
                </c:pt>
                <c:pt idx="8">
                  <c:v>4</c:v>
                </c:pt>
                <c:pt idx="9">
                  <c:v>10</c:v>
                </c:pt>
                <c:pt idx="10">
                  <c:v>9</c:v>
                </c:pt>
                <c:pt idx="11">
                  <c:v>5</c:v>
                </c:pt>
                <c:pt idx="12">
                  <c:v>6</c:v>
                </c:pt>
                <c:pt idx="13">
                  <c:v>7</c:v>
                </c:pt>
                <c:pt idx="14">
                  <c:v>12</c:v>
                </c:pt>
                <c:pt idx="15">
                  <c:v>7</c:v>
                </c:pt>
                <c:pt idx="16">
                  <c:v>5</c:v>
                </c:pt>
                <c:pt idx="17">
                  <c:v>8</c:v>
                </c:pt>
                <c:pt idx="18">
                  <c:v>6</c:v>
                </c:pt>
                <c:pt idx="19">
                  <c:v>6</c:v>
                </c:pt>
                <c:pt idx="20">
                  <c:v>6</c:v>
                </c:pt>
                <c:pt idx="21">
                  <c:v>10</c:v>
                </c:pt>
                <c:pt idx="22">
                  <c:v>8</c:v>
                </c:pt>
                <c:pt idx="23">
                  <c:v>12</c:v>
                </c:pt>
                <c:pt idx="24">
                  <c:v>7</c:v>
                </c:pt>
                <c:pt idx="25">
                  <c:v>9</c:v>
                </c:pt>
                <c:pt idx="26">
                  <c:v>9</c:v>
                </c:pt>
                <c:pt idx="27">
                  <c:v>7</c:v>
                </c:pt>
                <c:pt idx="28">
                  <c:v>3</c:v>
                </c:pt>
                <c:pt idx="29">
                  <c:v>7</c:v>
                </c:pt>
              </c:numCache>
            </c:numRef>
          </c:val>
          <c:extLst>
            <c:ext xmlns:c16="http://schemas.microsoft.com/office/drawing/2014/chart" uri="{C3380CC4-5D6E-409C-BE32-E72D297353CC}">
              <c16:uniqueId val="{00000001-052D-4B90-813E-6C089D8A6FFF}"/>
            </c:ext>
          </c:extLst>
        </c:ser>
        <c:dLbls>
          <c:showLegendKey val="0"/>
          <c:showVal val="0"/>
          <c:showCatName val="0"/>
          <c:showSerName val="0"/>
          <c:showPercent val="0"/>
          <c:showBubbleSize val="0"/>
        </c:dLbls>
        <c:axId val="1926874688"/>
        <c:axId val="1927678240"/>
      </c:areaChart>
      <c:catAx>
        <c:axId val="1926874688"/>
        <c:scaling>
          <c:orientation val="minMax"/>
        </c:scaling>
        <c:delete val="1"/>
        <c:axPos val="b"/>
        <c:numFmt formatCode="General" sourceLinked="1"/>
        <c:majorTickMark val="out"/>
        <c:minorTickMark val="none"/>
        <c:tickLblPos val="nextTo"/>
        <c:crossAx val="1927678240"/>
        <c:crosses val="autoZero"/>
        <c:auto val="1"/>
        <c:lblAlgn val="ctr"/>
        <c:lblOffset val="100"/>
        <c:noMultiLvlLbl val="0"/>
      </c:catAx>
      <c:valAx>
        <c:axId val="1927678240"/>
        <c:scaling>
          <c:orientation val="minMax"/>
        </c:scaling>
        <c:delete val="1"/>
        <c:axPos val="l"/>
        <c:numFmt formatCode="General" sourceLinked="1"/>
        <c:majorTickMark val="none"/>
        <c:minorTickMark val="none"/>
        <c:tickLblPos val="nextTo"/>
        <c:crossAx val="1926874688"/>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[Hospital_ER_Dashboard.xlsx]Pivot!PivotTable17</c:name>
    <c:fmtId val="18"/>
  </c:pivotSource>
  <c:chart>
    <c:title>
      <c:tx>
        <c:rich>
          <a:bodyPr rot="0" spcFirstLastPara="1" vertOverflow="ellipsis" vert="horz" wrap="square" anchor="t" anchorCtr="0"/>
          <a:lstStyle/>
          <a:p>
            <a:pPr algn="l">
              <a:defRPr sz="800" b="0" i="0" u="none" strike="noStrike" kern="1200" spc="0" baseline="0">
                <a:solidFill>
                  <a:schemeClr val="tx1">
                    <a:lumMod val="65000"/>
                    <a:lumOff val="35000"/>
                  </a:schemeClr>
                </a:solidFill>
                <a:latin typeface="+mn-lt"/>
                <a:ea typeface="+mn-ea"/>
                <a:cs typeface="+mn-cs"/>
              </a:defRPr>
            </a:pPr>
            <a:r>
              <a:rPr lang="en-US" sz="1050" b="0" i="0" u="none" strike="noStrike" kern="1200" spc="0" baseline="0">
                <a:solidFill>
                  <a:sysClr val="windowText" lastClr="000000">
                    <a:lumMod val="65000"/>
                    <a:lumOff val="35000"/>
                  </a:sysClr>
                </a:solidFill>
                <a:latin typeface="Segoe UI" panose="020B0502040204020203" pitchFamily="34" charset="0"/>
                <a:ea typeface="+mn-ea"/>
                <a:cs typeface="Segoe UI" panose="020B0502040204020203" pitchFamily="34" charset="0"/>
              </a:rPr>
              <a:t>Average Patient Satisfaction: On-Time vs Delayed</a:t>
            </a:r>
          </a:p>
        </c:rich>
      </c:tx>
      <c:layout>
        <c:manualLayout>
          <c:xMode val="edge"/>
          <c:yMode val="edge"/>
          <c:x val="4.8749679739524258E-4"/>
          <c:y val="1.9670171047291005E-3"/>
        </c:manualLayout>
      </c:layout>
      <c:overlay val="0"/>
      <c:spPr>
        <a:noFill/>
        <a:ln>
          <a:noFill/>
        </a:ln>
        <a:effectLst/>
      </c:spPr>
      <c:txPr>
        <a:bodyPr rot="0" spcFirstLastPara="1" vertOverflow="ellipsis" vert="horz" wrap="square" anchor="t" anchorCtr="0"/>
        <a:lstStyle/>
        <a:p>
          <a:pPr algn="l">
            <a:defRPr sz="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F4C5C"/>
          </a:solidFill>
          <a:ln>
            <a:noFill/>
          </a:ln>
          <a:effectLst/>
        </c:spPr>
        <c:marker>
          <c:symbol val="none"/>
        </c:marker>
      </c:pivotFmt>
      <c:pivotFmt>
        <c:idx val="1"/>
        <c:spPr>
          <a:solidFill>
            <a:srgbClr val="0F4C5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F4C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F4C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2"/>
          </a:solidFill>
          <a:ln>
            <a:noFill/>
          </a:ln>
          <a:effectLst/>
        </c:spPr>
      </c:pivotFmt>
      <c:pivotFmt>
        <c:idx val="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1.9834710743801654E-2"/>
          <c:y val="0.22160215271890923"/>
          <c:w val="0.92727272727272725"/>
          <c:h val="0.59942914905413802"/>
        </c:manualLayout>
      </c:layout>
      <c:barChart>
        <c:barDir val="col"/>
        <c:grouping val="clustered"/>
        <c:varyColors val="0"/>
        <c:ser>
          <c:idx val="0"/>
          <c:order val="0"/>
          <c:tx>
            <c:strRef>
              <c:f>Pivot!$E$71</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dPt>
          <c:dPt>
            <c:idx val="1"/>
            <c:invertIfNegative val="0"/>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Pivot!$D$72:$D$74</c:f>
              <c:strCache>
                <c:ptCount val="2"/>
                <c:pt idx="0">
                  <c:v>Delay</c:v>
                </c:pt>
                <c:pt idx="1">
                  <c:v>On-Time</c:v>
                </c:pt>
              </c:strCache>
            </c:strRef>
          </c:cat>
          <c:val>
            <c:numRef>
              <c:f>Pivot!$E$72:$E$74</c:f>
              <c:numCache>
                <c:formatCode>0.00</c:formatCode>
                <c:ptCount val="2"/>
                <c:pt idx="0">
                  <c:v>4.4736842105263159</c:v>
                </c:pt>
                <c:pt idx="1">
                  <c:v>4.8600000000000003</c:v>
                </c:pt>
              </c:numCache>
            </c:numRef>
          </c:val>
          <c:extLst>
            <c:ext xmlns:c16="http://schemas.microsoft.com/office/drawing/2014/chart" uri="{C3380CC4-5D6E-409C-BE32-E72D297353CC}">
              <c16:uniqueId val="{00000005-252B-4296-BA51-85FF78FA769E}"/>
            </c:ext>
          </c:extLst>
        </c:ser>
        <c:dLbls>
          <c:dLblPos val="outEnd"/>
          <c:showLegendKey val="0"/>
          <c:showVal val="1"/>
          <c:showCatName val="0"/>
          <c:showSerName val="0"/>
          <c:showPercent val="0"/>
          <c:showBubbleSize val="0"/>
        </c:dLbls>
        <c:gapWidth val="219"/>
        <c:overlap val="-27"/>
        <c:axId val="546496128"/>
        <c:axId val="1086651392"/>
      </c:barChart>
      <c:catAx>
        <c:axId val="54649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651392"/>
        <c:crosses val="autoZero"/>
        <c:auto val="1"/>
        <c:lblAlgn val="ctr"/>
        <c:lblOffset val="100"/>
        <c:noMultiLvlLbl val="0"/>
      </c:catAx>
      <c:valAx>
        <c:axId val="1086651392"/>
        <c:scaling>
          <c:orientation val="minMax"/>
        </c:scaling>
        <c:delete val="1"/>
        <c:axPos val="l"/>
        <c:numFmt formatCode="0.00" sourceLinked="1"/>
        <c:majorTickMark val="none"/>
        <c:minorTickMark val="none"/>
        <c:tickLblPos val="nextTo"/>
        <c:crossAx val="5464961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[Hospital_ER_Dashboard.xlsx]Pivot!PivotTable16</c:name>
    <c:fmtId val="17"/>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100" b="0" i="0" u="none" strike="noStrike" baseline="0">
                <a:latin typeface="Segoe UI" panose="020B0502040204020203" pitchFamily="34" charset="0"/>
                <a:cs typeface="Segoe UI" panose="020B0502040204020203" pitchFamily="34" charset="0"/>
              </a:rPr>
              <a:t>On-Time vs Delayed Treatment by Department</a:t>
            </a:r>
            <a:endParaRPr lang="en-US" sz="1100">
              <a:latin typeface="Segoe UI" panose="020B0502040204020203" pitchFamily="34" charset="0"/>
              <a:cs typeface="Segoe UI" panose="020B0502040204020203" pitchFamily="34" charset="0"/>
            </a:endParaRPr>
          </a:p>
        </c:rich>
      </c:tx>
      <c:layout>
        <c:manualLayout>
          <c:xMode val="edge"/>
          <c:yMode val="edge"/>
          <c:x val="6.4422818300263777E-3"/>
          <c:y val="6.0213452243761253E-3"/>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5200000000000002E-2"/>
          <c:y val="0.22152405938980932"/>
          <c:w val="0.92959999999999998"/>
          <c:h val="0.53945527928074211"/>
        </c:manualLayout>
      </c:layout>
      <c:barChart>
        <c:barDir val="col"/>
        <c:grouping val="percentStacked"/>
        <c:varyColors val="0"/>
        <c:ser>
          <c:idx val="0"/>
          <c:order val="0"/>
          <c:tx>
            <c:strRef>
              <c:f>Pivot!$E$58:$E$59</c:f>
              <c:strCache>
                <c:ptCount val="1"/>
                <c:pt idx="0">
                  <c:v>Delay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Pivot!$D$60:$D$68</c:f>
              <c:strCache>
                <c:ptCount val="8"/>
                <c:pt idx="0">
                  <c:v>None</c:v>
                </c:pt>
                <c:pt idx="1">
                  <c:v>General Practice</c:v>
                </c:pt>
                <c:pt idx="2">
                  <c:v>Orthopedics</c:v>
                </c:pt>
                <c:pt idx="3">
                  <c:v>Physiotherapy</c:v>
                </c:pt>
                <c:pt idx="4">
                  <c:v>Gastroenterology</c:v>
                </c:pt>
                <c:pt idx="5">
                  <c:v>Cardiology</c:v>
                </c:pt>
                <c:pt idx="6">
                  <c:v>Neurology</c:v>
                </c:pt>
                <c:pt idx="7">
                  <c:v>Renal</c:v>
                </c:pt>
              </c:strCache>
            </c:strRef>
          </c:cat>
          <c:val>
            <c:numRef>
              <c:f>Pivot!$E$60:$E$68</c:f>
              <c:numCache>
                <c:formatCode>0.00%</c:formatCode>
                <c:ptCount val="8"/>
                <c:pt idx="0">
                  <c:v>0.34115138592750532</c:v>
                </c:pt>
                <c:pt idx="1">
                  <c:v>0.11300639658848614</c:v>
                </c:pt>
                <c:pt idx="2">
                  <c:v>5.7569296375266525E-2</c:v>
                </c:pt>
                <c:pt idx="3">
                  <c:v>2.1321961620469083E-2</c:v>
                </c:pt>
                <c:pt idx="4">
                  <c:v>1.279317697228145E-2</c:v>
                </c:pt>
                <c:pt idx="5">
                  <c:v>1.279317697228145E-2</c:v>
                </c:pt>
                <c:pt idx="6">
                  <c:v>8.5287846481876331E-3</c:v>
                </c:pt>
                <c:pt idx="7">
                  <c:v>4.2643923240938165E-3</c:v>
                </c:pt>
              </c:numCache>
            </c:numRef>
          </c:val>
          <c:extLst>
            <c:ext xmlns:c16="http://schemas.microsoft.com/office/drawing/2014/chart" uri="{C3380CC4-5D6E-409C-BE32-E72D297353CC}">
              <c16:uniqueId val="{00000002-3BE9-4FA6-917E-64D1A3705EE6}"/>
            </c:ext>
          </c:extLst>
        </c:ser>
        <c:ser>
          <c:idx val="1"/>
          <c:order val="1"/>
          <c:tx>
            <c:strRef>
              <c:f>Pivot!$F$58:$F$59</c:f>
              <c:strCache>
                <c:ptCount val="1"/>
                <c:pt idx="0">
                  <c:v>On-Time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Pivot!$D$60:$D$68</c:f>
              <c:strCache>
                <c:ptCount val="8"/>
                <c:pt idx="0">
                  <c:v>None</c:v>
                </c:pt>
                <c:pt idx="1">
                  <c:v>General Practice</c:v>
                </c:pt>
                <c:pt idx="2">
                  <c:v>Orthopedics</c:v>
                </c:pt>
                <c:pt idx="3">
                  <c:v>Physiotherapy</c:v>
                </c:pt>
                <c:pt idx="4">
                  <c:v>Gastroenterology</c:v>
                </c:pt>
                <c:pt idx="5">
                  <c:v>Cardiology</c:v>
                </c:pt>
                <c:pt idx="6">
                  <c:v>Neurology</c:v>
                </c:pt>
                <c:pt idx="7">
                  <c:v>Renal</c:v>
                </c:pt>
              </c:strCache>
            </c:strRef>
          </c:cat>
          <c:val>
            <c:numRef>
              <c:f>Pivot!$F$60:$F$68</c:f>
              <c:numCache>
                <c:formatCode>0.00%</c:formatCode>
                <c:ptCount val="8"/>
                <c:pt idx="0">
                  <c:v>0.26439232409381663</c:v>
                </c:pt>
                <c:pt idx="1">
                  <c:v>8.3155650319829424E-2</c:v>
                </c:pt>
                <c:pt idx="2">
                  <c:v>3.6247334754797439E-2</c:v>
                </c:pt>
                <c:pt idx="3">
                  <c:v>1.0660980810234541E-2</c:v>
                </c:pt>
                <c:pt idx="4">
                  <c:v>4.2643923240938165E-3</c:v>
                </c:pt>
                <c:pt idx="5">
                  <c:v>1.4925373134328358E-2</c:v>
                </c:pt>
                <c:pt idx="6">
                  <c:v>1.279317697228145E-2</c:v>
                </c:pt>
                <c:pt idx="7">
                  <c:v>2.1321961620469083E-3</c:v>
                </c:pt>
              </c:numCache>
            </c:numRef>
          </c:val>
          <c:extLst>
            <c:ext xmlns:c16="http://schemas.microsoft.com/office/drawing/2014/chart" uri="{C3380CC4-5D6E-409C-BE32-E72D297353CC}">
              <c16:uniqueId val="{00000003-3BE9-4FA6-917E-64D1A3705EE6}"/>
            </c:ext>
          </c:extLst>
        </c:ser>
        <c:dLbls>
          <c:dLblPos val="ctr"/>
          <c:showLegendKey val="0"/>
          <c:showVal val="1"/>
          <c:showCatName val="0"/>
          <c:showSerName val="0"/>
          <c:showPercent val="0"/>
          <c:showBubbleSize val="0"/>
        </c:dLbls>
        <c:gapWidth val="150"/>
        <c:overlap val="100"/>
        <c:axId val="892807360"/>
        <c:axId val="892806944"/>
      </c:barChart>
      <c:catAx>
        <c:axId val="89280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92806944"/>
        <c:crosses val="autoZero"/>
        <c:auto val="1"/>
        <c:lblAlgn val="ctr"/>
        <c:lblOffset val="100"/>
        <c:noMultiLvlLbl val="0"/>
      </c:catAx>
      <c:valAx>
        <c:axId val="892806944"/>
        <c:scaling>
          <c:orientation val="minMax"/>
        </c:scaling>
        <c:delete val="1"/>
        <c:axPos val="l"/>
        <c:numFmt formatCode="0%" sourceLinked="1"/>
        <c:majorTickMark val="none"/>
        <c:minorTickMark val="none"/>
        <c:tickLblPos val="nextTo"/>
        <c:crossAx val="892807360"/>
        <c:crosses val="autoZero"/>
        <c:crossBetween val="between"/>
      </c:valAx>
      <c:spPr>
        <a:noFill/>
        <a:ln>
          <a:noFill/>
        </a:ln>
        <a:effectLst/>
      </c:spPr>
    </c:plotArea>
    <c:legend>
      <c:legendPos val="t"/>
      <c:layout>
        <c:manualLayout>
          <c:xMode val="edge"/>
          <c:yMode val="edge"/>
          <c:x val="0.35718680986415191"/>
          <c:y val="0.10609025158696357"/>
          <c:w val="0.28412791185268832"/>
          <c:h val="7.303324073291550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[Hospital_ER_Dashboard.xlsx]Pivot!PivotTable18</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kern="1200" spc="0" baseline="0">
                <a:solidFill>
                  <a:sysClr val="windowText" lastClr="000000">
                    <a:lumMod val="65000"/>
                    <a:lumOff val="35000"/>
                  </a:sysClr>
                </a:solidFill>
                <a:latin typeface="Segoe UI" panose="020B0502040204020203" pitchFamily="34" charset="0"/>
                <a:ea typeface="+mn-ea"/>
                <a:cs typeface="Segoe UI" panose="020B0502040204020203" pitchFamily="34" charset="0"/>
              </a:rPr>
              <a:t>Average Wait Time by Department</a:t>
            </a:r>
          </a:p>
        </c:rich>
      </c:tx>
      <c:layout>
        <c:manualLayout>
          <c:xMode val="edge"/>
          <c:yMode val="edge"/>
          <c:x val="1.191382811202971E-2"/>
          <c:y val="2.45564304461942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4.0138178979906958E-2"/>
          <c:y val="0.20787878787878789"/>
          <c:w val="0.93662238697766587"/>
          <c:h val="0.42654115962777378"/>
        </c:manualLayout>
      </c:layout>
      <c:barChart>
        <c:barDir val="col"/>
        <c:grouping val="clustered"/>
        <c:varyColors val="0"/>
        <c:ser>
          <c:idx val="0"/>
          <c:order val="0"/>
          <c:tx>
            <c:strRef>
              <c:f>Pivot!$E$77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Pivot!$D$78:$D$86</c:f>
              <c:strCache>
                <c:ptCount val="8"/>
                <c:pt idx="0">
                  <c:v>Gastroenterology</c:v>
                </c:pt>
                <c:pt idx="1">
                  <c:v>Physiotherapy</c:v>
                </c:pt>
                <c:pt idx="2">
                  <c:v>Orthopedics</c:v>
                </c:pt>
                <c:pt idx="3">
                  <c:v>None</c:v>
                </c:pt>
                <c:pt idx="4">
                  <c:v>General Practice</c:v>
                </c:pt>
                <c:pt idx="5">
                  <c:v>Renal</c:v>
                </c:pt>
                <c:pt idx="6">
                  <c:v>Cardiology</c:v>
                </c:pt>
                <c:pt idx="7">
                  <c:v>Neurology</c:v>
                </c:pt>
              </c:strCache>
            </c:strRef>
          </c:cat>
          <c:val>
            <c:numRef>
              <c:f>Pivot!$E$78:$E$86</c:f>
              <c:numCache>
                <c:formatCode>0.00</c:formatCode>
                <c:ptCount val="8"/>
                <c:pt idx="0">
                  <c:v>40</c:v>
                </c:pt>
                <c:pt idx="1">
                  <c:v>37.466666666666669</c:v>
                </c:pt>
                <c:pt idx="2">
                  <c:v>36.636363636363633</c:v>
                </c:pt>
                <c:pt idx="3">
                  <c:v>35.088028169014088</c:v>
                </c:pt>
                <c:pt idx="4">
                  <c:v>34.032608695652172</c:v>
                </c:pt>
                <c:pt idx="5">
                  <c:v>33.666666666666664</c:v>
                </c:pt>
                <c:pt idx="6">
                  <c:v>33.153846153846153</c:v>
                </c:pt>
                <c:pt idx="7">
                  <c:v>31.4</c:v>
                </c:pt>
              </c:numCache>
            </c:numRef>
          </c:val>
          <c:extLst>
            <c:ext xmlns:c16="http://schemas.microsoft.com/office/drawing/2014/chart" uri="{C3380CC4-5D6E-409C-BE32-E72D297353CC}">
              <c16:uniqueId val="{00000001-DB0D-41C3-87EF-86794BFABC4F}"/>
            </c:ext>
          </c:extLst>
        </c:ser>
        <c:dLbls>
          <c:dLblPos val="outEnd"/>
          <c:showLegendKey val="0"/>
          <c:showVal val="1"/>
          <c:showCatName val="0"/>
          <c:showSerName val="0"/>
          <c:showPercent val="0"/>
          <c:showBubbleSize val="0"/>
        </c:dLbls>
        <c:gapWidth val="219"/>
        <c:overlap val="-27"/>
        <c:axId val="546484592"/>
        <c:axId val="546486672"/>
      </c:barChart>
      <c:catAx>
        <c:axId val="54648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486672"/>
        <c:crosses val="autoZero"/>
        <c:auto val="1"/>
        <c:lblAlgn val="ctr"/>
        <c:lblOffset val="100"/>
        <c:noMultiLvlLbl val="0"/>
      </c:catAx>
      <c:valAx>
        <c:axId val="546486672"/>
        <c:scaling>
          <c:orientation val="minMax"/>
        </c:scaling>
        <c:delete val="1"/>
        <c:axPos val="l"/>
        <c:numFmt formatCode="0.00" sourceLinked="1"/>
        <c:majorTickMark val="none"/>
        <c:minorTickMark val="none"/>
        <c:tickLblPos val="nextTo"/>
        <c:crossAx val="54648459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[Hospital_ER_Dashboard.xlsx]Pivot!PivotTable12</c:name>
    <c:fmtId val="1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pivotFmt>
      <c:pivotFmt>
        <c:idx val="3"/>
        <c:spPr>
          <a:blipFill>
            <a:blip xmlns:r="http://schemas.openxmlformats.org/officeDocument/2006/relationships" r:embed="rId4"/>
            <a:stretch>
              <a:fillRect/>
            </a:stretch>
          </a:blip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blipFill>
            <a:blip xmlns:r="http://schemas.openxmlformats.org/officeDocument/2006/relationships" r:embed="rId4"/>
            <a:stretch>
              <a:fillRect/>
            </a:stretch>
          </a:blipFill>
          <a:ln>
            <a:noFill/>
          </a:ln>
          <a:effectLst/>
        </c:spPr>
      </c:pivotFmt>
      <c:pivotFmt>
        <c:idx val="6"/>
        <c:spPr>
          <a:blipFill>
            <a:blip xmlns:r="http://schemas.openxmlformats.org/officeDocument/2006/relationships" r:embed="rId3"/>
            <a:stretch>
              <a:fillRect/>
            </a:stretch>
          </a:blipFill>
          <a:ln>
            <a:noFill/>
          </a:ln>
          <a:effectLst/>
        </c:spPr>
      </c:pivotFmt>
      <c:pivotFmt>
        <c:idx val="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blipFill>
            <a:blip xmlns:r="http://schemas.openxmlformats.org/officeDocument/2006/relationships" r:embed="rId4"/>
            <a:stretch>
              <a:fillRect/>
            </a:stretch>
          </a:blipFill>
          <a:ln>
            <a:noFill/>
          </a:ln>
          <a:effectLst/>
        </c:spPr>
      </c:pivotFmt>
      <c:pivotFmt>
        <c:idx val="9"/>
        <c:spPr>
          <a:blipFill>
            <a:blip xmlns:r="http://schemas.openxmlformats.org/officeDocument/2006/relationships" r:embed="rId3"/>
            <a:stretch>
              <a:fillRect/>
            </a:stretch>
          </a:blipFill>
          <a:ln>
            <a:noFill/>
          </a:ln>
          <a:effectLst/>
        </c:spPr>
      </c:pivotFmt>
    </c:pivotFmts>
    <c:plotArea>
      <c:layout/>
      <c:barChart>
        <c:barDir val="col"/>
        <c:grouping val="clustered"/>
        <c:varyColors val="0"/>
        <c:ser>
          <c:idx val="0"/>
          <c:order val="0"/>
          <c:tx>
            <c:strRef>
              <c:f>Pivot!$E$40</c:f>
              <c:strCache>
                <c:ptCount val="1"/>
                <c:pt idx="0">
                  <c:v>Total</c:v>
                </c:pt>
              </c:strCache>
            </c:strRef>
          </c:tx>
          <c:spPr>
            <a:solidFill>
              <a:schemeClr val="accent1"/>
            </a:solidFill>
            <a:ln>
              <a:noFill/>
            </a:ln>
            <a:effectLst/>
          </c:spPr>
          <c:invertIfNegative val="0"/>
          <c:dPt>
            <c:idx val="0"/>
            <c:invertIfNegative val="0"/>
            <c:bubble3D val="0"/>
            <c:spPr>
              <a:blipFill>
                <a:blip xmlns:r="http://schemas.openxmlformats.org/officeDocument/2006/relationships" r:embed="rId4"/>
                <a:stretch>
                  <a:fillRect/>
                </a:stretch>
              </a:blipFill>
              <a:ln>
                <a:noFill/>
              </a:ln>
              <a:effectLst/>
            </c:spPr>
          </c:dPt>
          <c:dPt>
            <c:idx val="1"/>
            <c:invertIfNegative val="0"/>
            <c:bubble3D val="0"/>
            <c:spPr>
              <a:blipFill>
                <a:blip xmlns:r="http://schemas.openxmlformats.org/officeDocument/2006/relationships" r:embed="rId3"/>
                <a:stretch>
                  <a:fillRect/>
                </a:stretch>
              </a:blip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Pivot!$D$41:$D$43</c:f>
              <c:strCache>
                <c:ptCount val="2"/>
                <c:pt idx="0">
                  <c:v>Female</c:v>
                </c:pt>
                <c:pt idx="1">
                  <c:v>Male</c:v>
                </c:pt>
              </c:strCache>
            </c:strRef>
          </c:cat>
          <c:val>
            <c:numRef>
              <c:f>Pivot!$E$41:$E$43</c:f>
              <c:numCache>
                <c:formatCode>0.00%</c:formatCode>
                <c:ptCount val="2"/>
                <c:pt idx="0">
                  <c:v>0.51385927505330486</c:v>
                </c:pt>
                <c:pt idx="1">
                  <c:v>0.48614072494669508</c:v>
                </c:pt>
              </c:numCache>
            </c:numRef>
          </c:val>
          <c:extLst>
            <c:ext xmlns:c16="http://schemas.microsoft.com/office/drawing/2014/chart" uri="{C3380CC4-5D6E-409C-BE32-E72D297353CC}">
              <c16:uniqueId val="{00000005-7EA1-4B57-912A-240399E0EE04}"/>
            </c:ext>
          </c:extLst>
        </c:ser>
        <c:dLbls>
          <c:showLegendKey val="0"/>
          <c:showVal val="0"/>
          <c:showCatName val="0"/>
          <c:showSerName val="0"/>
          <c:showPercent val="0"/>
          <c:showBubbleSize val="0"/>
        </c:dLbls>
        <c:gapWidth val="100"/>
        <c:overlap val="-27"/>
        <c:axId val="1711193008"/>
        <c:axId val="1711203824"/>
      </c:barChart>
      <c:catAx>
        <c:axId val="1711193008"/>
        <c:scaling>
          <c:orientation val="minMax"/>
        </c:scaling>
        <c:delete val="1"/>
        <c:axPos val="b"/>
        <c:numFmt formatCode="General" sourceLinked="1"/>
        <c:majorTickMark val="none"/>
        <c:minorTickMark val="none"/>
        <c:tickLblPos val="nextTo"/>
        <c:crossAx val="1711203824"/>
        <c:crosses val="autoZero"/>
        <c:auto val="1"/>
        <c:lblAlgn val="ctr"/>
        <c:lblOffset val="100"/>
        <c:noMultiLvlLbl val="0"/>
      </c:catAx>
      <c:valAx>
        <c:axId val="1711203824"/>
        <c:scaling>
          <c:orientation val="minMax"/>
        </c:scaling>
        <c:delete val="1"/>
        <c:axPos val="l"/>
        <c:numFmt formatCode="0.00%" sourceLinked="1"/>
        <c:majorTickMark val="none"/>
        <c:minorTickMark val="none"/>
        <c:tickLblPos val="nextTo"/>
        <c:crossAx val="17111930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[Hospital_ER_Dashboard.xlsx]Pivot!PivotTable5</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Daily patient count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285772226962606E-4"/>
          <c:y val="1.4317896703590035E-2"/>
          <c:w val="0.998547712619404"/>
          <c:h val="0.98568210329640993"/>
        </c:manualLayout>
      </c:layout>
      <c:areaChart>
        <c:grouping val="standard"/>
        <c:varyColors val="0"/>
        <c:ser>
          <c:idx val="0"/>
          <c:order val="0"/>
          <c:tx>
            <c:strRef>
              <c:f>Pivot!$K$2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Pivot!$J$3:$J$33</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Pivot!$K$3:$K$33</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1-7495-4E8E-8872-42CFCAA7531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95335407"/>
        <c:axId val="1995335823"/>
      </c:areaChart>
      <c:catAx>
        <c:axId val="199533540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95335823"/>
        <c:crosses val="autoZero"/>
        <c:auto val="1"/>
        <c:lblAlgn val="ctr"/>
        <c:lblOffset val="100"/>
        <c:noMultiLvlLbl val="0"/>
      </c:catAx>
      <c:valAx>
        <c:axId val="1995335823"/>
        <c:scaling>
          <c:orientation val="minMax"/>
        </c:scaling>
        <c:delete val="1"/>
        <c:axPos val="l"/>
        <c:numFmt formatCode="General" sourceLinked="1"/>
        <c:majorTickMark val="out"/>
        <c:minorTickMark val="none"/>
        <c:tickLblPos val="nextTo"/>
        <c:crossAx val="1995335407"/>
        <c:crosses val="autoZero"/>
        <c:crossBetween val="midCat"/>
      </c:valAx>
      <c:spPr>
        <a:noFill/>
        <a:ln>
          <a:noFill/>
        </a:ln>
        <a:effectLst/>
      </c:spPr>
    </c:plotArea>
    <c:plotVisOnly val="1"/>
    <c:dispBlanksAs val="zero"/>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[Hospital_ER_Dashboard.xlsx]Pivot!PivotTable8</c:name>
    <c:fmtId val="1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500" b="1" i="0" u="none" strike="noStrike" cap="all" normalizeH="0" baseline="0"/>
              <a:t>Average Patient Wait Time Trend</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Pivot!$N$2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Pivot!$M$3:$M$33</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Pivot!$N$3:$N$33</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1-E56D-4A95-955A-EC9D6F562D3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3846223"/>
        <c:axId val="153844975"/>
      </c:areaChart>
      <c:catAx>
        <c:axId val="15384622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3844975"/>
        <c:crosses val="autoZero"/>
        <c:auto val="1"/>
        <c:lblAlgn val="ctr"/>
        <c:lblOffset val="100"/>
        <c:noMultiLvlLbl val="0"/>
      </c:catAx>
      <c:valAx>
        <c:axId val="153844975"/>
        <c:scaling>
          <c:orientation val="minMax"/>
        </c:scaling>
        <c:delete val="1"/>
        <c:axPos val="l"/>
        <c:numFmt formatCode="0.00" sourceLinked="1"/>
        <c:majorTickMark val="out"/>
        <c:minorTickMark val="none"/>
        <c:tickLblPos val="nextTo"/>
        <c:crossAx val="153846223"/>
        <c:crosses val="autoZero"/>
        <c:crossBetween val="midCat"/>
      </c:valAx>
      <c:spPr>
        <a:noFill/>
        <a:ln>
          <a:noFill/>
        </a:ln>
        <a:effectLst/>
      </c:spPr>
    </c:plotArea>
    <c:plotVisOnly val="1"/>
    <c:dispBlanksAs val="zero"/>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[Hospital_ER_Dashboard.xlsx]Pivot!PivotTable9</c:name>
    <c:fmtId val="2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500" b="1" i="0" u="none" strike="noStrike" cap="all" normalizeH="0" baseline="0"/>
              <a:t>Average Patient Satisfaction score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01387012815869E-2"/>
          <c:y val="0"/>
          <c:w val="0.93952349575549921"/>
          <c:h val="0.8296325459317585"/>
        </c:manualLayout>
      </c:layout>
      <c:areaChart>
        <c:grouping val="standard"/>
        <c:varyColors val="0"/>
        <c:ser>
          <c:idx val="0"/>
          <c:order val="0"/>
          <c:tx>
            <c:strRef>
              <c:f>Pivot!$Q$2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Pivot!$P$3:$P$30</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Pivot!$Q$3:$Q$30</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1-39FD-49A5-9D37-1C119E9182F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2510303"/>
        <c:axId val="152494911"/>
      </c:areaChart>
      <c:catAx>
        <c:axId val="15251030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2494911"/>
        <c:crosses val="autoZero"/>
        <c:auto val="1"/>
        <c:lblAlgn val="ctr"/>
        <c:lblOffset val="100"/>
        <c:noMultiLvlLbl val="0"/>
      </c:catAx>
      <c:valAx>
        <c:axId val="152494911"/>
        <c:scaling>
          <c:orientation val="minMax"/>
        </c:scaling>
        <c:delete val="1"/>
        <c:axPos val="l"/>
        <c:numFmt formatCode="0.00" sourceLinked="1"/>
        <c:majorTickMark val="out"/>
        <c:minorTickMark val="none"/>
        <c:tickLblPos val="nextTo"/>
        <c:crossAx val="152510303"/>
        <c:crosses val="autoZero"/>
        <c:crossBetween val="midCat"/>
      </c:valAx>
      <c:spPr>
        <a:noFill/>
        <a:ln>
          <a:noFill/>
        </a:ln>
        <a:effectLst/>
      </c:spPr>
    </c:plotArea>
    <c:plotVisOnly val="1"/>
    <c:dispBlanksAs val="zero"/>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[Hospital_ER_Dashboard.xlsx]Pivot!PivotTable19</c:name>
    <c:fmtId val="3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daily On-Time treatment rate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Pivot!$V$2:$V$3</c:f>
              <c:strCache>
                <c:ptCount val="1"/>
                <c:pt idx="0">
                  <c:v>On-Time</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Pivot!$U$4:$U$34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Pivot!$V$4:$V$34</c:f>
              <c:numCache>
                <c:formatCode>General</c:formatCode>
                <c:ptCount val="30"/>
                <c:pt idx="0">
                  <c:v>7</c:v>
                </c:pt>
                <c:pt idx="1">
                  <c:v>5</c:v>
                </c:pt>
                <c:pt idx="2">
                  <c:v>8</c:v>
                </c:pt>
                <c:pt idx="3">
                  <c:v>10</c:v>
                </c:pt>
                <c:pt idx="4">
                  <c:v>8</c:v>
                </c:pt>
                <c:pt idx="5">
                  <c:v>7</c:v>
                </c:pt>
                <c:pt idx="6">
                  <c:v>7</c:v>
                </c:pt>
                <c:pt idx="7">
                  <c:v>7</c:v>
                </c:pt>
                <c:pt idx="8">
                  <c:v>8</c:v>
                </c:pt>
                <c:pt idx="9">
                  <c:v>10</c:v>
                </c:pt>
                <c:pt idx="10">
                  <c:v>6</c:v>
                </c:pt>
                <c:pt idx="11">
                  <c:v>4</c:v>
                </c:pt>
                <c:pt idx="12">
                  <c:v>9</c:v>
                </c:pt>
                <c:pt idx="13">
                  <c:v>5</c:v>
                </c:pt>
                <c:pt idx="14">
                  <c:v>6</c:v>
                </c:pt>
                <c:pt idx="15">
                  <c:v>7</c:v>
                </c:pt>
                <c:pt idx="16">
                  <c:v>3</c:v>
                </c:pt>
                <c:pt idx="17">
                  <c:v>7</c:v>
                </c:pt>
                <c:pt idx="18">
                  <c:v>8</c:v>
                </c:pt>
                <c:pt idx="19">
                  <c:v>5</c:v>
                </c:pt>
                <c:pt idx="20">
                  <c:v>7</c:v>
                </c:pt>
                <c:pt idx="21">
                  <c:v>8</c:v>
                </c:pt>
                <c:pt idx="22">
                  <c:v>4</c:v>
                </c:pt>
                <c:pt idx="23">
                  <c:v>6</c:v>
                </c:pt>
                <c:pt idx="24">
                  <c:v>6</c:v>
                </c:pt>
                <c:pt idx="25">
                  <c:v>8</c:v>
                </c:pt>
                <c:pt idx="26">
                  <c:v>7</c:v>
                </c:pt>
                <c:pt idx="27">
                  <c:v>8</c:v>
                </c:pt>
                <c:pt idx="28">
                  <c:v>3</c:v>
                </c:pt>
                <c:pt idx="29">
                  <c:v>7</c:v>
                </c:pt>
              </c:numCache>
            </c:numRef>
          </c:val>
          <c:extLst>
            <c:ext xmlns:c16="http://schemas.microsoft.com/office/drawing/2014/chart" uri="{C3380CC4-5D6E-409C-BE32-E72D297353CC}">
              <c16:uniqueId val="{00000001-98B6-492D-B228-D04A1FF6D9B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07969040"/>
        <c:axId val="507965712"/>
      </c:areaChart>
      <c:catAx>
        <c:axId val="50796904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07965712"/>
        <c:crosses val="autoZero"/>
        <c:auto val="1"/>
        <c:lblAlgn val="ctr"/>
        <c:lblOffset val="100"/>
        <c:noMultiLvlLbl val="0"/>
      </c:catAx>
      <c:valAx>
        <c:axId val="507965712"/>
        <c:scaling>
          <c:orientation val="minMax"/>
        </c:scaling>
        <c:delete val="1"/>
        <c:axPos val="l"/>
        <c:numFmt formatCode="General" sourceLinked="1"/>
        <c:majorTickMark val="out"/>
        <c:minorTickMark val="none"/>
        <c:tickLblPos val="nextTo"/>
        <c:crossAx val="507969040"/>
        <c:crosses val="autoZero"/>
        <c:crossBetween val="midCat"/>
      </c:valAx>
      <c:spPr>
        <a:noFill/>
        <a:ln>
          <a:noFill/>
        </a:ln>
        <a:effectLst/>
      </c:spPr>
    </c:plotArea>
    <c:plotVisOnly val="1"/>
    <c:dispBlanksAs val="zero"/>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[Hospital_ER_Dashboard.xlsx]Pivot!PivotTable15</c:name>
    <c:fmtId val="4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500" b="1" i="0" u="none" strike="noStrike" cap="all" normalizeH="0" baseline="0"/>
              <a:t>Daily Admission Rate Trend</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pPr>
            <a:solidFill>
              <a:schemeClr val="accent1"/>
            </a:solidFill>
            <a:ln w="22225">
              <a:solidFill>
                <a:schemeClr val="l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469816272965886E-2"/>
          <c:y val="2.5428331875182269E-2"/>
          <c:w val="0.90286351706036749"/>
          <c:h val="0.77577172645086034"/>
        </c:manualLayout>
      </c:layout>
      <c:areaChart>
        <c:grouping val="standard"/>
        <c:varyColors val="0"/>
        <c:ser>
          <c:idx val="0"/>
          <c:order val="0"/>
          <c:tx>
            <c:strRef>
              <c:f>Pivot!$Y$2:$Y$3</c:f>
              <c:strCache>
                <c:ptCount val="1"/>
                <c:pt idx="0">
                  <c:v>Admitted</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Pivot!$X$4:$X$34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Pivot!$Y$4:$Y$34</c:f>
              <c:numCache>
                <c:formatCode>General</c:formatCode>
                <c:ptCount val="30"/>
                <c:pt idx="0">
                  <c:v>5</c:v>
                </c:pt>
                <c:pt idx="1">
                  <c:v>7</c:v>
                </c:pt>
                <c:pt idx="2">
                  <c:v>8</c:v>
                </c:pt>
                <c:pt idx="3">
                  <c:v>9</c:v>
                </c:pt>
                <c:pt idx="4">
                  <c:v>4</c:v>
                </c:pt>
                <c:pt idx="5">
                  <c:v>8</c:v>
                </c:pt>
                <c:pt idx="6">
                  <c:v>10</c:v>
                </c:pt>
                <c:pt idx="7">
                  <c:v>3</c:v>
                </c:pt>
                <c:pt idx="8">
                  <c:v>4</c:v>
                </c:pt>
                <c:pt idx="9">
                  <c:v>10</c:v>
                </c:pt>
                <c:pt idx="10">
                  <c:v>9</c:v>
                </c:pt>
                <c:pt idx="11">
                  <c:v>5</c:v>
                </c:pt>
                <c:pt idx="12">
                  <c:v>6</c:v>
                </c:pt>
                <c:pt idx="13">
                  <c:v>7</c:v>
                </c:pt>
                <c:pt idx="14">
                  <c:v>12</c:v>
                </c:pt>
                <c:pt idx="15">
                  <c:v>7</c:v>
                </c:pt>
                <c:pt idx="16">
                  <c:v>5</c:v>
                </c:pt>
                <c:pt idx="17">
                  <c:v>8</c:v>
                </c:pt>
                <c:pt idx="18">
                  <c:v>6</c:v>
                </c:pt>
                <c:pt idx="19">
                  <c:v>6</c:v>
                </c:pt>
                <c:pt idx="20">
                  <c:v>6</c:v>
                </c:pt>
                <c:pt idx="21">
                  <c:v>10</c:v>
                </c:pt>
                <c:pt idx="22">
                  <c:v>8</c:v>
                </c:pt>
                <c:pt idx="23">
                  <c:v>12</c:v>
                </c:pt>
                <c:pt idx="24">
                  <c:v>7</c:v>
                </c:pt>
                <c:pt idx="25">
                  <c:v>9</c:v>
                </c:pt>
                <c:pt idx="26">
                  <c:v>9</c:v>
                </c:pt>
                <c:pt idx="27">
                  <c:v>7</c:v>
                </c:pt>
                <c:pt idx="28">
                  <c:v>3</c:v>
                </c:pt>
                <c:pt idx="29">
                  <c:v>7</c:v>
                </c:pt>
              </c:numCache>
            </c:numRef>
          </c:val>
          <c:extLst>
            <c:ext xmlns:c16="http://schemas.microsoft.com/office/drawing/2014/chart" uri="{C3380CC4-5D6E-409C-BE32-E72D297353CC}">
              <c16:uniqueId val="{00000001-9EDA-4448-9F0F-00A0F45570A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26874688"/>
        <c:axId val="1927678240"/>
      </c:areaChart>
      <c:catAx>
        <c:axId val="192687468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27678240"/>
        <c:crosses val="autoZero"/>
        <c:auto val="1"/>
        <c:lblAlgn val="ctr"/>
        <c:lblOffset val="100"/>
        <c:noMultiLvlLbl val="0"/>
      </c:catAx>
      <c:valAx>
        <c:axId val="1927678240"/>
        <c:scaling>
          <c:orientation val="minMax"/>
        </c:scaling>
        <c:delete val="1"/>
        <c:axPos val="l"/>
        <c:numFmt formatCode="General" sourceLinked="1"/>
        <c:majorTickMark val="out"/>
        <c:minorTickMark val="none"/>
        <c:tickLblPos val="nextTo"/>
        <c:crossAx val="1926874688"/>
        <c:crosses val="autoZero"/>
        <c:crossBetween val="midCat"/>
      </c:valAx>
      <c:spPr>
        <a:noFill/>
        <a:ln>
          <a:noFill/>
        </a:ln>
        <a:effectLst/>
      </c:spPr>
    </c:plotArea>
    <c:plotVisOnly val="1"/>
    <c:dispBlanksAs val="zero"/>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trlProps/ctrlProp1.xml><?xml version="1.0" encoding="utf-8"?>
<formControlPr xmlns="http://schemas.microsoft.com/office/spreadsheetml/2009/9/main" objectType="CheckBox" checked="Checked" fmlaLink="Pivot!$A$10"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2.emf"/><Relationship Id="rId18" Type="http://schemas.openxmlformats.org/officeDocument/2006/relationships/image" Target="../media/image5.emf"/><Relationship Id="rId3" Type="http://schemas.openxmlformats.org/officeDocument/2006/relationships/hyperlink" Target="#'Daily Avg waiting time'!A1"/><Relationship Id="rId21" Type="http://schemas.openxmlformats.org/officeDocument/2006/relationships/chart" Target="../charts/chart10.xml"/><Relationship Id="rId7" Type="http://schemas.openxmlformats.org/officeDocument/2006/relationships/chart" Target="../charts/chart5.xml"/><Relationship Id="rId12" Type="http://schemas.openxmlformats.org/officeDocument/2006/relationships/chart" Target="../charts/chart8.xml"/><Relationship Id="rId17" Type="http://schemas.openxmlformats.org/officeDocument/2006/relationships/image" Target="../media/image4.emf"/><Relationship Id="rId2" Type="http://schemas.openxmlformats.org/officeDocument/2006/relationships/chart" Target="../charts/chart2.xml"/><Relationship Id="rId16" Type="http://schemas.openxmlformats.org/officeDocument/2006/relationships/image" Target="../media/image3.emf"/><Relationship Id="rId20" Type="http://schemas.openxmlformats.org/officeDocument/2006/relationships/image" Target="../media/image7.emf"/><Relationship Id="rId1" Type="http://schemas.openxmlformats.org/officeDocument/2006/relationships/hyperlink" Target="#'Daily Patient count'!A1"/><Relationship Id="rId6" Type="http://schemas.openxmlformats.org/officeDocument/2006/relationships/chart" Target="../charts/chart4.xml"/><Relationship Id="rId11" Type="http://schemas.openxmlformats.org/officeDocument/2006/relationships/hyperlink" Target="#'Daily On-Time treatment rate'!A1"/><Relationship Id="rId24" Type="http://schemas.openxmlformats.org/officeDocument/2006/relationships/chart" Target="../charts/chart13.xml"/><Relationship Id="rId5" Type="http://schemas.openxmlformats.org/officeDocument/2006/relationships/hyperlink" Target="#'Daily Avg satisfaction'!A1"/><Relationship Id="rId15" Type="http://schemas.openxmlformats.org/officeDocument/2006/relationships/chart" Target="../charts/chart9.xml"/><Relationship Id="rId23" Type="http://schemas.openxmlformats.org/officeDocument/2006/relationships/chart" Target="../charts/chart12.xml"/><Relationship Id="rId10" Type="http://schemas.openxmlformats.org/officeDocument/2006/relationships/chart" Target="../charts/chart7.xml"/><Relationship Id="rId19" Type="http://schemas.openxmlformats.org/officeDocument/2006/relationships/image" Target="../media/image6.emf"/><Relationship Id="rId4" Type="http://schemas.openxmlformats.org/officeDocument/2006/relationships/chart" Target="../charts/chart3.xml"/><Relationship Id="rId9" Type="http://schemas.openxmlformats.org/officeDocument/2006/relationships/image" Target="../media/image1.png"/><Relationship Id="rId14" Type="http://schemas.openxmlformats.org/officeDocument/2006/relationships/hyperlink" Target="#'Daily Admission rate'!A1"/><Relationship Id="rId22"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image" Target="../media/image11.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image" Target="../media/image11.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image" Target="../media/image11.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5</xdr:col>
      <xdr:colOff>476250</xdr:colOff>
      <xdr:row>16</xdr:row>
      <xdr:rowOff>82550</xdr:rowOff>
    </xdr:from>
    <xdr:to>
      <xdr:col>7</xdr:col>
      <xdr:colOff>133350</xdr:colOff>
      <xdr:row>19</xdr:row>
      <xdr:rowOff>12700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42862</xdr:colOff>
      <xdr:row>5</xdr:row>
      <xdr:rowOff>174624</xdr:rowOff>
    </xdr:from>
    <xdr:to>
      <xdr:col>3</xdr:col>
      <xdr:colOff>10846</xdr:colOff>
      <xdr:row>47</xdr:row>
      <xdr:rowOff>169334</xdr:rowOff>
    </xdr:to>
    <xdr:sp macro="" textlink="">
      <xdr:nvSpPr>
        <xdr:cNvPr id="2" name="Rounded Rectangle 1"/>
        <xdr:cNvSpPr/>
      </xdr:nvSpPr>
      <xdr:spPr>
        <a:xfrm>
          <a:off x="138112" y="1074207"/>
          <a:ext cx="1195651" cy="7551210"/>
        </a:xfrm>
        <a:prstGeom prst="roundRect">
          <a:avLst/>
        </a:prstGeom>
        <a:solidFill>
          <a:srgbClr val="F4F6F8"/>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80404</xdr:colOff>
      <xdr:row>6</xdr:row>
      <xdr:rowOff>6251</xdr:rowOff>
    </xdr:from>
    <xdr:to>
      <xdr:col>6</xdr:col>
      <xdr:colOff>205137</xdr:colOff>
      <xdr:row>11</xdr:row>
      <xdr:rowOff>104951</xdr:rowOff>
    </xdr:to>
    <xdr:sp macro="" textlink="">
      <xdr:nvSpPr>
        <xdr:cNvPr id="3" name="Rounded Rectangle 1"/>
        <xdr:cNvSpPr/>
      </xdr:nvSpPr>
      <xdr:spPr>
        <a:xfrm rot="5400000">
          <a:off x="1871420" y="628235"/>
          <a:ext cx="1011513" cy="1958296"/>
        </a:xfrm>
        <a:prstGeom prst="roundRect">
          <a:avLst/>
        </a:prstGeom>
        <a:solidFill>
          <a:srgbClr val="F4F6F8"/>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286648</xdr:colOff>
      <xdr:row>5</xdr:row>
      <xdr:rowOff>181743</xdr:rowOff>
    </xdr:from>
    <xdr:to>
      <xdr:col>9</xdr:col>
      <xdr:colOff>411382</xdr:colOff>
      <xdr:row>11</xdr:row>
      <xdr:rowOff>97881</xdr:rowOff>
    </xdr:to>
    <xdr:sp macro="" textlink="">
      <xdr:nvSpPr>
        <xdr:cNvPr id="5" name="Rounded Rectangle 1"/>
        <xdr:cNvSpPr/>
      </xdr:nvSpPr>
      <xdr:spPr>
        <a:xfrm rot="5400000">
          <a:off x="3911227" y="621165"/>
          <a:ext cx="1011513" cy="1958296"/>
        </a:xfrm>
        <a:prstGeom prst="roundRect">
          <a:avLst/>
        </a:prstGeom>
        <a:solidFill>
          <a:srgbClr val="F4F6F8"/>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93104</xdr:colOff>
      <xdr:row>6</xdr:row>
      <xdr:rowOff>7939</xdr:rowOff>
    </xdr:from>
    <xdr:to>
      <xdr:col>16</xdr:col>
      <xdr:colOff>222248</xdr:colOff>
      <xdr:row>11</xdr:row>
      <xdr:rowOff>105836</xdr:rowOff>
    </xdr:to>
    <xdr:sp macro="" textlink="">
      <xdr:nvSpPr>
        <xdr:cNvPr id="6" name="Rounded Rectangle 1"/>
        <xdr:cNvSpPr/>
      </xdr:nvSpPr>
      <xdr:spPr>
        <a:xfrm rot="5400000">
          <a:off x="8040936" y="600857"/>
          <a:ext cx="997480" cy="1970644"/>
        </a:xfrm>
        <a:prstGeom prst="roundRect">
          <a:avLst/>
        </a:prstGeom>
        <a:solidFill>
          <a:srgbClr val="F4F6F8"/>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492893</xdr:colOff>
      <xdr:row>5</xdr:row>
      <xdr:rowOff>174673</xdr:rowOff>
    </xdr:from>
    <xdr:to>
      <xdr:col>13</xdr:col>
      <xdr:colOff>6439</xdr:colOff>
      <xdr:row>11</xdr:row>
      <xdr:rowOff>90811</xdr:rowOff>
    </xdr:to>
    <xdr:sp macro="" textlink="">
      <xdr:nvSpPr>
        <xdr:cNvPr id="8" name="Rounded Rectangle 1"/>
        <xdr:cNvSpPr/>
      </xdr:nvSpPr>
      <xdr:spPr>
        <a:xfrm rot="5400000">
          <a:off x="5951034" y="614095"/>
          <a:ext cx="1011513" cy="1958296"/>
        </a:xfrm>
        <a:prstGeom prst="roundRect">
          <a:avLst/>
        </a:prstGeom>
        <a:solidFill>
          <a:srgbClr val="F4F6F8"/>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488008</xdr:colOff>
      <xdr:row>0</xdr:row>
      <xdr:rowOff>123826</xdr:rowOff>
    </xdr:from>
    <xdr:to>
      <xdr:col>18</xdr:col>
      <xdr:colOff>518698</xdr:colOff>
      <xdr:row>5</xdr:row>
      <xdr:rowOff>79375</xdr:rowOff>
    </xdr:to>
    <xdr:grpSp>
      <xdr:nvGrpSpPr>
        <xdr:cNvPr id="4" name="Group 3"/>
        <xdr:cNvGrpSpPr/>
      </xdr:nvGrpSpPr>
      <xdr:grpSpPr>
        <a:xfrm>
          <a:off x="1192281" y="123826"/>
          <a:ext cx="9821235" cy="879185"/>
          <a:chOff x="615182" y="100898"/>
          <a:chExt cx="4663722" cy="602878"/>
        </a:xfrm>
      </xdr:grpSpPr>
      <xdr:sp macro="" textlink="">
        <xdr:nvSpPr>
          <xdr:cNvPr id="20" name="TextBox 19"/>
          <xdr:cNvSpPr txBox="1"/>
        </xdr:nvSpPr>
        <xdr:spPr>
          <a:xfrm>
            <a:off x="615182" y="100898"/>
            <a:ext cx="4663722" cy="3880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000" b="1">
                <a:solidFill>
                  <a:srgbClr val="0F4C5C"/>
                </a:solidFill>
                <a:latin typeface="Segoe UI" panose="020B0502040204020203" pitchFamily="34" charset="0"/>
                <a:cs typeface="Segoe UI" panose="020B0502040204020203" pitchFamily="34" charset="0"/>
              </a:rPr>
              <a:t>Hospital Emergency Room Dashboard</a:t>
            </a:r>
          </a:p>
        </xdr:txBody>
      </xdr:sp>
      <xdr:sp macro="" textlink="">
        <xdr:nvSpPr>
          <xdr:cNvPr id="21" name="TextBox 20"/>
          <xdr:cNvSpPr txBox="1"/>
        </xdr:nvSpPr>
        <xdr:spPr>
          <a:xfrm>
            <a:off x="1249602" y="438639"/>
            <a:ext cx="1068049" cy="265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b="0">
                <a:solidFill>
                  <a:srgbClr val="6B7280"/>
                </a:solidFill>
                <a:latin typeface="Segoe UI" panose="020B0502040204020203" pitchFamily="34" charset="0"/>
                <a:ea typeface="+mn-ea"/>
                <a:cs typeface="Segoe UI" panose="020B0502040204020203" pitchFamily="34" charset="0"/>
              </a:rPr>
              <a:t>Monthly</a:t>
            </a:r>
            <a:r>
              <a:rPr lang="en-US" sz="1000" b="0">
                <a:solidFill>
                  <a:srgbClr val="6B7280"/>
                </a:solidFill>
              </a:rPr>
              <a:t> </a:t>
            </a:r>
            <a:r>
              <a:rPr lang="en-US" sz="1000" b="0">
                <a:solidFill>
                  <a:srgbClr val="6B7280"/>
                </a:solidFill>
                <a:latin typeface="Segoe UI" panose="020B0502040204020203" pitchFamily="34" charset="0"/>
                <a:ea typeface="+mn-ea"/>
                <a:cs typeface="Segoe UI" panose="020B0502040204020203" pitchFamily="34" charset="0"/>
              </a:rPr>
              <a:t>Report</a:t>
            </a:r>
          </a:p>
        </xdr:txBody>
      </xdr:sp>
    </xdr:grpSp>
    <xdr:clientData/>
  </xdr:twoCellAnchor>
  <xdr:oneCellAnchor>
    <xdr:from>
      <xdr:col>3</xdr:col>
      <xdr:colOff>237213</xdr:colOff>
      <xdr:row>4</xdr:row>
      <xdr:rowOff>81893</xdr:rowOff>
    </xdr:from>
    <xdr:ext cx="184731" cy="271421"/>
    <xdr:sp macro="" textlink="">
      <xdr:nvSpPr>
        <xdr:cNvPr id="23" name="TextBox 22"/>
        <xdr:cNvSpPr txBox="1"/>
      </xdr:nvSpPr>
      <xdr:spPr>
        <a:xfrm>
          <a:off x="1549546" y="815671"/>
          <a:ext cx="184731" cy="2714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050" b="0">
            <a:solidFill>
              <a:srgbClr val="0F4C5C"/>
            </a:solidFill>
            <a:latin typeface="Segoe UI" panose="020B0502040204020203" pitchFamily="34" charset="0"/>
            <a:ea typeface="+mn-ea"/>
            <a:cs typeface="Segoe UI" panose="020B0502040204020203" pitchFamily="34" charset="0"/>
          </a:endParaRPr>
        </a:p>
      </xdr:txBody>
    </xdr:sp>
    <xdr:clientData/>
  </xdr:oneCellAnchor>
  <xdr:twoCellAnchor>
    <xdr:from>
      <xdr:col>3</xdr:col>
      <xdr:colOff>324379</xdr:colOff>
      <xdr:row>5</xdr:row>
      <xdr:rowOff>109235</xdr:rowOff>
    </xdr:from>
    <xdr:to>
      <xdr:col>5</xdr:col>
      <xdr:colOff>503590</xdr:colOff>
      <xdr:row>9</xdr:row>
      <xdr:rowOff>25116</xdr:rowOff>
    </xdr:to>
    <xdr:grpSp>
      <xdr:nvGrpSpPr>
        <xdr:cNvPr id="25" name="Group 24"/>
        <xdr:cNvGrpSpPr/>
      </xdr:nvGrpSpPr>
      <xdr:grpSpPr>
        <a:xfrm>
          <a:off x="1640561" y="1032871"/>
          <a:ext cx="1403029" cy="654790"/>
          <a:chOff x="1373011" y="681617"/>
          <a:chExt cx="1392767" cy="649659"/>
        </a:xfrm>
      </xdr:grpSpPr>
      <xdr:sp macro="" textlink="">
        <xdr:nvSpPr>
          <xdr:cNvPr id="22" name="TextBox 21"/>
          <xdr:cNvSpPr txBox="1"/>
        </xdr:nvSpPr>
        <xdr:spPr>
          <a:xfrm>
            <a:off x="1375833" y="1051328"/>
            <a:ext cx="1389945"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0">
                <a:solidFill>
                  <a:srgbClr val="6B7280"/>
                </a:solidFill>
                <a:latin typeface="Segoe UI" panose="020B0502040204020203" pitchFamily="34" charset="0"/>
                <a:ea typeface="+mn-ea"/>
                <a:cs typeface="Segoe UI" panose="020B0502040204020203" pitchFamily="34" charset="0"/>
              </a:rPr>
              <a:t>No. of Patient</a:t>
            </a:r>
          </a:p>
        </xdr:txBody>
      </xdr:sp>
      <xdr:sp macro="" textlink="Pivot!D3">
        <xdr:nvSpPr>
          <xdr:cNvPr id="24" name="TextBox 23"/>
          <xdr:cNvSpPr txBox="1"/>
        </xdr:nvSpPr>
        <xdr:spPr>
          <a:xfrm>
            <a:off x="1373011" y="681617"/>
            <a:ext cx="1389945" cy="5183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5E641F27-D850-4DA2-965B-57E9D9CFB7BC}" type="TxLink">
              <a:rPr lang="en-AE" sz="2400" b="1" i="0" u="none" strike="noStrike">
                <a:solidFill>
                  <a:srgbClr val="1F2933"/>
                </a:solidFill>
                <a:latin typeface="Calibri"/>
                <a:ea typeface="+mn-ea"/>
                <a:cs typeface="Calibri"/>
              </a:rPr>
              <a:pPr algn="ctr"/>
              <a:t>469</a:t>
            </a:fld>
            <a:endParaRPr lang="en-US" sz="2400" b="1">
              <a:solidFill>
                <a:srgbClr val="1F2933"/>
              </a:solidFill>
              <a:latin typeface="Segoe UI" panose="020B0502040204020203" pitchFamily="34" charset="0"/>
              <a:ea typeface="+mn-ea"/>
              <a:cs typeface="Segoe UI" panose="020B0502040204020203" pitchFamily="34" charset="0"/>
            </a:endParaRPr>
          </a:p>
        </xdr:txBody>
      </xdr:sp>
    </xdr:grpSp>
    <xdr:clientData/>
  </xdr:twoCellAnchor>
  <xdr:twoCellAnchor>
    <xdr:from>
      <xdr:col>6</xdr:col>
      <xdr:colOff>490889</xdr:colOff>
      <xdr:row>5</xdr:row>
      <xdr:rowOff>120525</xdr:rowOff>
    </xdr:from>
    <xdr:to>
      <xdr:col>9</xdr:col>
      <xdr:colOff>63323</xdr:colOff>
      <xdr:row>8</xdr:row>
      <xdr:rowOff>133175</xdr:rowOff>
    </xdr:to>
    <xdr:grpSp>
      <xdr:nvGrpSpPr>
        <xdr:cNvPr id="26" name="Group 25"/>
        <xdr:cNvGrpSpPr/>
      </xdr:nvGrpSpPr>
      <xdr:grpSpPr>
        <a:xfrm>
          <a:off x="3642798" y="1044161"/>
          <a:ext cx="1408161" cy="566832"/>
          <a:chOff x="1373011" y="695729"/>
          <a:chExt cx="1392767" cy="562984"/>
        </a:xfrm>
      </xdr:grpSpPr>
      <xdr:sp macro="" textlink="">
        <xdr:nvSpPr>
          <xdr:cNvPr id="27" name="TextBox 26"/>
          <xdr:cNvSpPr txBox="1"/>
        </xdr:nvSpPr>
        <xdr:spPr>
          <a:xfrm>
            <a:off x="1375833" y="884768"/>
            <a:ext cx="1389945" cy="3739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lang="en-US" sz="1100" b="0">
                <a:solidFill>
                  <a:srgbClr val="6B7280"/>
                </a:solidFill>
                <a:latin typeface="Segoe UI" panose="020B0502040204020203" pitchFamily="34" charset="0"/>
                <a:ea typeface="+mn-ea"/>
                <a:cs typeface="Segoe UI" panose="020B0502040204020203" pitchFamily="34" charset="0"/>
              </a:rPr>
              <a:t>Avg</a:t>
            </a:r>
            <a:r>
              <a:rPr lang="en-US" sz="2400" b="1" i="0" u="none" strike="noStrike">
                <a:solidFill>
                  <a:srgbClr val="1F2933"/>
                </a:solidFill>
                <a:latin typeface="Calibri"/>
                <a:ea typeface="+mn-ea"/>
                <a:cs typeface="Calibri"/>
              </a:rPr>
              <a:t> </a:t>
            </a:r>
            <a:r>
              <a:rPr lang="en-US" sz="1100" b="0">
                <a:solidFill>
                  <a:srgbClr val="6B7280"/>
                </a:solidFill>
                <a:latin typeface="Segoe UI" panose="020B0502040204020203" pitchFamily="34" charset="0"/>
                <a:ea typeface="+mn-ea"/>
                <a:cs typeface="Segoe UI" panose="020B0502040204020203" pitchFamily="34" charset="0"/>
              </a:rPr>
              <a:t>Wait Time</a:t>
            </a:r>
          </a:p>
        </xdr:txBody>
      </xdr:sp>
      <xdr:sp macro="" textlink="Pivot!F3">
        <xdr:nvSpPr>
          <xdr:cNvPr id="28" name="TextBox 27"/>
          <xdr:cNvSpPr txBox="1"/>
        </xdr:nvSpPr>
        <xdr:spPr>
          <a:xfrm>
            <a:off x="1373011" y="695729"/>
            <a:ext cx="1389945" cy="476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fld id="{F4857341-952F-4063-A294-8000B30FC0C8}" type="TxLink">
              <a:rPr lang="en-AE" sz="2400" b="1" i="0" u="none" strike="noStrike">
                <a:solidFill>
                  <a:srgbClr val="1F2933"/>
                </a:solidFill>
                <a:latin typeface="Calibri"/>
                <a:ea typeface="+mn-ea"/>
                <a:cs typeface="Calibri"/>
              </a:rPr>
              <a:pPr marL="0" indent="0" algn="ctr"/>
              <a:t>35.04</a:t>
            </a:fld>
            <a:endParaRPr lang="en-US" sz="2400" b="1" i="0" u="none" strike="noStrike">
              <a:solidFill>
                <a:srgbClr val="1F2933"/>
              </a:solidFill>
              <a:latin typeface="Calibri"/>
              <a:ea typeface="+mn-ea"/>
              <a:cs typeface="Calibri"/>
            </a:endParaRPr>
          </a:p>
        </xdr:txBody>
      </xdr:sp>
    </xdr:grpSp>
    <xdr:clientData/>
  </xdr:twoCellAnchor>
  <xdr:twoCellAnchor>
    <xdr:from>
      <xdr:col>9</xdr:col>
      <xdr:colOff>579441</xdr:colOff>
      <xdr:row>5</xdr:row>
      <xdr:rowOff>112409</xdr:rowOff>
    </xdr:from>
    <xdr:to>
      <xdr:col>12</xdr:col>
      <xdr:colOff>578556</xdr:colOff>
      <xdr:row>10</xdr:row>
      <xdr:rowOff>36156</xdr:rowOff>
    </xdr:to>
    <xdr:grpSp>
      <xdr:nvGrpSpPr>
        <xdr:cNvPr id="29" name="Group 28"/>
        <xdr:cNvGrpSpPr/>
      </xdr:nvGrpSpPr>
      <xdr:grpSpPr>
        <a:xfrm>
          <a:off x="5567077" y="1036045"/>
          <a:ext cx="1834843" cy="847384"/>
          <a:chOff x="1247420" y="674562"/>
          <a:chExt cx="1822390" cy="840968"/>
        </a:xfrm>
      </xdr:grpSpPr>
      <xdr:sp macro="" textlink="">
        <xdr:nvSpPr>
          <xdr:cNvPr id="30" name="TextBox 29"/>
          <xdr:cNvSpPr txBox="1"/>
        </xdr:nvSpPr>
        <xdr:spPr>
          <a:xfrm>
            <a:off x="1247420" y="896103"/>
            <a:ext cx="1822390" cy="6194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lang="en-US" sz="1100" b="0">
                <a:solidFill>
                  <a:srgbClr val="6B7280"/>
                </a:solidFill>
                <a:latin typeface="Segoe UI" panose="020B0502040204020203" pitchFamily="34" charset="0"/>
                <a:ea typeface="+mn-ea"/>
                <a:cs typeface="Segoe UI" panose="020B0502040204020203" pitchFamily="34" charset="0"/>
              </a:rPr>
              <a:t>Avg Patient</a:t>
            </a:r>
            <a:r>
              <a:rPr lang="en-US" sz="1100" b="0" baseline="0">
                <a:solidFill>
                  <a:srgbClr val="6B7280"/>
                </a:solidFill>
                <a:latin typeface="Segoe UI" panose="020B0502040204020203" pitchFamily="34" charset="0"/>
                <a:ea typeface="+mn-ea"/>
                <a:cs typeface="Segoe UI" panose="020B0502040204020203" pitchFamily="34" charset="0"/>
              </a:rPr>
              <a:t> </a:t>
            </a:r>
            <a:r>
              <a:rPr lang="en-US" sz="1100" b="0">
                <a:solidFill>
                  <a:srgbClr val="6B7280"/>
                </a:solidFill>
                <a:latin typeface="Segoe UI" panose="020B0502040204020203" pitchFamily="34" charset="0"/>
                <a:ea typeface="+mn-ea"/>
                <a:cs typeface="Segoe UI" panose="020B0502040204020203" pitchFamily="34" charset="0"/>
              </a:rPr>
              <a:t>Satisfaction</a:t>
            </a:r>
            <a:r>
              <a:rPr lang="en-US" sz="2400" b="1" i="0" u="none" strike="noStrike" baseline="0">
                <a:solidFill>
                  <a:srgbClr val="1F2933"/>
                </a:solidFill>
                <a:latin typeface="Calibri"/>
                <a:ea typeface="+mn-ea"/>
                <a:cs typeface="Calibri"/>
              </a:rPr>
              <a:t> </a:t>
            </a:r>
            <a:endParaRPr lang="en-US" sz="900" b="1" i="0" u="none" strike="noStrike">
              <a:solidFill>
                <a:schemeClr val="bg2">
                  <a:lumMod val="75000"/>
                </a:schemeClr>
              </a:solidFill>
              <a:latin typeface="Calibri"/>
              <a:ea typeface="+mn-ea"/>
              <a:cs typeface="Calibri"/>
            </a:endParaRPr>
          </a:p>
          <a:p>
            <a:pPr marL="0" indent="0" algn="ctr"/>
            <a:endParaRPr lang="en-US" sz="2400" b="1" i="0" u="none" strike="noStrike">
              <a:solidFill>
                <a:srgbClr val="1F2933"/>
              </a:solidFill>
              <a:latin typeface="Calibri"/>
              <a:ea typeface="+mn-ea"/>
              <a:cs typeface="Calibri"/>
            </a:endParaRPr>
          </a:p>
        </xdr:txBody>
      </xdr:sp>
      <xdr:sp macro="" textlink="Pivot!H3">
        <xdr:nvSpPr>
          <xdr:cNvPr id="31" name="TextBox 30"/>
          <xdr:cNvSpPr txBox="1"/>
        </xdr:nvSpPr>
        <xdr:spPr>
          <a:xfrm>
            <a:off x="1351810" y="674562"/>
            <a:ext cx="1389945" cy="4783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fld id="{30EF0EE0-C302-4A1B-9069-24DC3329A2BF}" type="TxLink">
              <a:rPr lang="en-AE" sz="2400" b="1" i="0" u="none" strike="noStrike">
                <a:solidFill>
                  <a:srgbClr val="1F2933"/>
                </a:solidFill>
                <a:latin typeface="Calibri"/>
                <a:ea typeface="+mn-ea"/>
                <a:cs typeface="Calibri"/>
              </a:rPr>
              <a:pPr marL="0" indent="0" algn="ctr"/>
              <a:t>4.63</a:t>
            </a:fld>
            <a:endParaRPr lang="en-US" sz="2400" b="1" i="0" u="none" strike="noStrike">
              <a:solidFill>
                <a:srgbClr val="1F2933"/>
              </a:solidFill>
              <a:latin typeface="Calibri"/>
              <a:ea typeface="+mn-ea"/>
              <a:cs typeface="Calibri"/>
            </a:endParaRPr>
          </a:p>
        </xdr:txBody>
      </xdr:sp>
    </xdr:grpSp>
    <xdr:clientData/>
  </xdr:twoCellAnchor>
  <xdr:twoCellAnchor>
    <xdr:from>
      <xdr:col>13</xdr:col>
      <xdr:colOff>63500</xdr:colOff>
      <xdr:row>5</xdr:row>
      <xdr:rowOff>134627</xdr:rowOff>
    </xdr:from>
    <xdr:to>
      <xdr:col>16</xdr:col>
      <xdr:colOff>222250</xdr:colOff>
      <xdr:row>10</xdr:row>
      <xdr:rowOff>16525</xdr:rowOff>
    </xdr:to>
    <xdr:grpSp>
      <xdr:nvGrpSpPr>
        <xdr:cNvPr id="35" name="Group 34"/>
        <xdr:cNvGrpSpPr/>
      </xdr:nvGrpSpPr>
      <xdr:grpSpPr>
        <a:xfrm>
          <a:off x="7498773" y="1058263"/>
          <a:ext cx="1994477" cy="805535"/>
          <a:chOff x="1389026" y="598716"/>
          <a:chExt cx="1760473" cy="688323"/>
        </a:xfrm>
      </xdr:grpSpPr>
      <xdr:sp macro="" textlink="">
        <xdr:nvSpPr>
          <xdr:cNvPr id="36" name="TextBox 35"/>
          <xdr:cNvSpPr txBox="1"/>
        </xdr:nvSpPr>
        <xdr:spPr>
          <a:xfrm>
            <a:off x="1389026" y="875212"/>
            <a:ext cx="1760473" cy="4118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en-US" sz="1100" b="0">
                <a:solidFill>
                  <a:srgbClr val="6B7280"/>
                </a:solidFill>
                <a:latin typeface="Segoe UI" panose="020B0502040204020203" pitchFamily="34" charset="0"/>
                <a:ea typeface="+mn-ea"/>
                <a:cs typeface="Segoe UI" panose="020B0502040204020203" pitchFamily="34" charset="0"/>
              </a:rPr>
              <a:t>Admission Rate %</a:t>
            </a:r>
          </a:p>
        </xdr:txBody>
      </xdr:sp>
      <xdr:sp macro="" textlink="Pivot!H9">
        <xdr:nvSpPr>
          <xdr:cNvPr id="37" name="TextBox 36"/>
          <xdr:cNvSpPr txBox="1"/>
        </xdr:nvSpPr>
        <xdr:spPr>
          <a:xfrm>
            <a:off x="1429279" y="598716"/>
            <a:ext cx="1720220" cy="412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fld id="{3BED5F06-04EF-487D-AA80-CF56D362933E}" type="TxLink">
              <a:rPr lang="en-AE" sz="2400" b="1" i="0" u="none" strike="noStrike">
                <a:solidFill>
                  <a:srgbClr val="1F2933"/>
                </a:solidFill>
                <a:latin typeface="Calibri"/>
                <a:ea typeface="+mn-ea"/>
                <a:cs typeface="Calibri"/>
              </a:rPr>
              <a:pPr marL="0" indent="0" algn="ctr"/>
              <a:t>46.3%</a:t>
            </a:fld>
            <a:endParaRPr lang="en-US" sz="2400" b="1" i="0" u="none" strike="noStrike">
              <a:solidFill>
                <a:srgbClr val="1F2933"/>
              </a:solidFill>
              <a:latin typeface="Calibri"/>
              <a:ea typeface="+mn-ea"/>
              <a:cs typeface="Calibri"/>
            </a:endParaRPr>
          </a:p>
        </xdr:txBody>
      </xdr:sp>
    </xdr:grpSp>
    <xdr:clientData/>
  </xdr:twoCellAnchor>
  <xdr:twoCellAnchor editAs="oneCell">
    <xdr:from>
      <xdr:col>1</xdr:col>
      <xdr:colOff>80256</xdr:colOff>
      <xdr:row>16</xdr:row>
      <xdr:rowOff>113771</xdr:rowOff>
    </xdr:from>
    <xdr:to>
      <xdr:col>2</xdr:col>
      <xdr:colOff>560034</xdr:colOff>
      <xdr:row>34</xdr:row>
      <xdr:rowOff>133174</xdr:rowOff>
    </xdr:to>
    <mc:AlternateContent xmlns:mc="http://schemas.openxmlformats.org/markup-compatibility/2006" xmlns:a14="http://schemas.microsoft.com/office/drawing/2010/main">
      <mc:Choice Requires="a14">
        <xdr:graphicFrame macro="">
          <xdr:nvGraphicFramePr>
            <xdr:cNvPr id="38" name="Dates (Month)"/>
            <xdr:cNvGraphicFramePr/>
          </xdr:nvGraphicFramePr>
          <xdr:xfrm>
            <a:off x="0" y="0"/>
            <a:ext cx="0" cy="0"/>
          </xdr:xfrm>
          <a:graphic>
            <a:graphicData uri="http://schemas.microsoft.com/office/drawing/2010/slicer">
              <sle:slicer xmlns:sle="http://schemas.microsoft.com/office/drawing/2010/slicer" name="Dates (Month)"/>
            </a:graphicData>
          </a:graphic>
        </xdr:graphicFrame>
      </mc:Choice>
      <mc:Fallback xmlns="">
        <xdr:sp macro="" textlink="">
          <xdr:nvSpPr>
            <xdr:cNvPr id="0" name=""/>
            <xdr:cNvSpPr>
              <a:spLocks noTextEdit="1"/>
            </xdr:cNvSpPr>
          </xdr:nvSpPr>
          <xdr:spPr>
            <a:xfrm>
              <a:off x="175506" y="2992438"/>
              <a:ext cx="1093611" cy="32579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106364</xdr:colOff>
      <xdr:row>7</xdr:row>
      <xdr:rowOff>111124</xdr:rowOff>
    </xdr:from>
    <xdr:to>
      <xdr:col>6</xdr:col>
      <xdr:colOff>383645</xdr:colOff>
      <xdr:row>11</xdr:row>
      <xdr:rowOff>122591</xdr:rowOff>
    </xdr:to>
    <xdr:graphicFrame macro="">
      <xdr:nvGraphicFramePr>
        <xdr:cNvPr id="39" name="Chart 38">
          <a:hlinkClick xmlns:r="http://schemas.openxmlformats.org/officeDocument/2006/relationships" r:id="rId1"/>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336983</xdr:colOff>
      <xdr:row>8</xdr:row>
      <xdr:rowOff>1445</xdr:rowOff>
    </xdr:from>
    <xdr:to>
      <xdr:col>9</xdr:col>
      <xdr:colOff>376671</xdr:colOff>
      <xdr:row>11</xdr:row>
      <xdr:rowOff>67110</xdr:rowOff>
    </xdr:to>
    <xdr:graphicFrame macro="">
      <xdr:nvGraphicFramePr>
        <xdr:cNvPr id="42" name="Chart 41">
          <a:hlinkClick xmlns:r="http://schemas.openxmlformats.org/officeDocument/2006/relationships" r:id="rId3"/>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539748</xdr:colOff>
      <xdr:row>8</xdr:row>
      <xdr:rowOff>87313</xdr:rowOff>
    </xdr:from>
    <xdr:to>
      <xdr:col>12</xdr:col>
      <xdr:colOff>579436</xdr:colOff>
      <xdr:row>11</xdr:row>
      <xdr:rowOff>47626</xdr:rowOff>
    </xdr:to>
    <xdr:graphicFrame macro="">
      <xdr:nvGraphicFramePr>
        <xdr:cNvPr id="45" name="Chart 44">
          <a:hlinkClick xmlns:r="http://schemas.openxmlformats.org/officeDocument/2006/relationships" r:id="rId5"/>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550333</xdr:colOff>
      <xdr:row>26</xdr:row>
      <xdr:rowOff>98255</xdr:rowOff>
    </xdr:from>
    <xdr:to>
      <xdr:col>15</xdr:col>
      <xdr:colOff>518582</xdr:colOff>
      <xdr:row>35</xdr:row>
      <xdr:rowOff>31751</xdr:rowOff>
    </xdr:to>
    <xdr:grpSp>
      <xdr:nvGrpSpPr>
        <xdr:cNvPr id="10" name="Group 9"/>
        <xdr:cNvGrpSpPr/>
      </xdr:nvGrpSpPr>
      <xdr:grpSpPr>
        <a:xfrm>
          <a:off x="5537969" y="4901164"/>
          <a:ext cx="3639704" cy="1596042"/>
          <a:chOff x="1339852" y="2998086"/>
          <a:chExt cx="3615793" cy="1907289"/>
        </a:xfrm>
        <a:effectLst>
          <a:outerShdw blurRad="50800" dist="38100" dir="2700000" algn="tl" rotWithShape="0">
            <a:prstClr val="black">
              <a:alpha val="40000"/>
            </a:prstClr>
          </a:outerShdw>
        </a:effectLst>
      </xdr:grpSpPr>
      <xdr:sp macro="" textlink="">
        <xdr:nvSpPr>
          <xdr:cNvPr id="9" name="Rounded Rectangle 1"/>
          <xdr:cNvSpPr/>
        </xdr:nvSpPr>
        <xdr:spPr>
          <a:xfrm rot="5400000">
            <a:off x="2229822" y="2179553"/>
            <a:ext cx="1907289" cy="3544356"/>
          </a:xfrm>
          <a:prstGeom prst="roundRect">
            <a:avLst>
              <a:gd name="adj" fmla="val 7263"/>
            </a:avLst>
          </a:prstGeom>
          <a:solidFill>
            <a:srgbClr val="F4F6F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4" name="Chart 53"/>
          <xdr:cNvGraphicFramePr>
            <a:graphicFrameLocks/>
          </xdr:cNvGraphicFramePr>
        </xdr:nvGraphicFramePr>
        <xdr:xfrm>
          <a:off x="1339852" y="3074814"/>
          <a:ext cx="3560230" cy="176177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57" name="TextBox 56"/>
          <xdr:cNvSpPr txBox="1"/>
        </xdr:nvSpPr>
        <xdr:spPr>
          <a:xfrm>
            <a:off x="2033060" y="4620211"/>
            <a:ext cx="2126191" cy="256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lang="en-US" sz="1100" b="0">
                <a:solidFill>
                  <a:srgbClr val="6B7280"/>
                </a:solidFill>
                <a:latin typeface="Segoe UI" panose="020B0502040204020203" pitchFamily="34" charset="0"/>
                <a:ea typeface="+mn-ea"/>
                <a:cs typeface="Segoe UI" panose="020B0502040204020203" pitchFamily="34" charset="0"/>
              </a:rPr>
              <a:t>No. of Patients by Age Group</a:t>
            </a:r>
          </a:p>
        </xdr:txBody>
      </xdr:sp>
    </xdr:grpSp>
    <xdr:clientData/>
  </xdr:twoCellAnchor>
  <xdr:twoCellAnchor>
    <xdr:from>
      <xdr:col>15</xdr:col>
      <xdr:colOff>606422</xdr:colOff>
      <xdr:row>23</xdr:row>
      <xdr:rowOff>114454</xdr:rowOff>
    </xdr:from>
    <xdr:to>
      <xdr:col>19</xdr:col>
      <xdr:colOff>571501</xdr:colOff>
      <xdr:row>35</xdr:row>
      <xdr:rowOff>10584</xdr:rowOff>
    </xdr:to>
    <xdr:grpSp>
      <xdr:nvGrpSpPr>
        <xdr:cNvPr id="75" name="Group 74"/>
        <xdr:cNvGrpSpPr/>
      </xdr:nvGrpSpPr>
      <xdr:grpSpPr>
        <a:xfrm>
          <a:off x="9265513" y="4363181"/>
          <a:ext cx="2412715" cy="2112858"/>
          <a:chOff x="8681505" y="1088121"/>
          <a:chExt cx="2366347" cy="2151666"/>
        </a:xfrm>
        <a:effectLst>
          <a:outerShdw blurRad="50800" dist="38100" dir="2700000" algn="tl" rotWithShape="0">
            <a:prstClr val="black">
              <a:alpha val="40000"/>
            </a:prstClr>
          </a:outerShdw>
        </a:effectLst>
      </xdr:grpSpPr>
      <xdr:sp macro="" textlink="">
        <xdr:nvSpPr>
          <xdr:cNvPr id="12" name="Rounded Rectangle 1"/>
          <xdr:cNvSpPr/>
        </xdr:nvSpPr>
        <xdr:spPr>
          <a:xfrm rot="5400000">
            <a:off x="8788846" y="980780"/>
            <a:ext cx="2151666" cy="2366347"/>
          </a:xfrm>
          <a:prstGeom prst="roundRect">
            <a:avLst>
              <a:gd name="adj" fmla="val 5192"/>
            </a:avLst>
          </a:prstGeom>
          <a:solidFill>
            <a:srgbClr val="F4F6F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6" name="Chart 55"/>
          <xdr:cNvGraphicFramePr>
            <a:graphicFrameLocks/>
          </xdr:cNvGraphicFramePr>
        </xdr:nvGraphicFramePr>
        <xdr:xfrm>
          <a:off x="8744476" y="1143682"/>
          <a:ext cx="2222498" cy="1986339"/>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58" name="TextBox 57"/>
          <xdr:cNvSpPr txBox="1"/>
        </xdr:nvSpPr>
        <xdr:spPr>
          <a:xfrm>
            <a:off x="8784166" y="2973917"/>
            <a:ext cx="2126190" cy="2589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lang="en-US" sz="1100" b="0">
                <a:solidFill>
                  <a:srgbClr val="6B7280"/>
                </a:solidFill>
                <a:latin typeface="Segoe UI" panose="020B0502040204020203" pitchFamily="34" charset="0"/>
                <a:ea typeface="+mn-ea"/>
                <a:cs typeface="Segoe UI" panose="020B0502040204020203" pitchFamily="34" charset="0"/>
              </a:rPr>
              <a:t>Patient Attend Status</a:t>
            </a:r>
          </a:p>
        </xdr:txBody>
      </xdr:sp>
    </xdr:grpSp>
    <xdr:clientData/>
  </xdr:twoCellAnchor>
  <xdr:twoCellAnchor editAs="oneCell">
    <xdr:from>
      <xdr:col>1</xdr:col>
      <xdr:colOff>55563</xdr:colOff>
      <xdr:row>0</xdr:row>
      <xdr:rowOff>55562</xdr:rowOff>
    </xdr:from>
    <xdr:to>
      <xdr:col>2</xdr:col>
      <xdr:colOff>515937</xdr:colOff>
      <xdr:row>5</xdr:row>
      <xdr:rowOff>55562</xdr:rowOff>
    </xdr:to>
    <xdr:pic>
      <xdr:nvPicPr>
        <xdr:cNvPr id="14" name="Picture 13"/>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22297" r="18683" b="9448"/>
        <a:stretch/>
      </xdr:blipFill>
      <xdr:spPr>
        <a:xfrm>
          <a:off x="154341" y="55562"/>
          <a:ext cx="1067152" cy="917222"/>
        </a:xfrm>
        <a:prstGeom prst="rect">
          <a:avLst/>
        </a:prstGeom>
      </xdr:spPr>
    </xdr:pic>
    <xdr:clientData/>
  </xdr:twoCellAnchor>
  <xdr:twoCellAnchor>
    <xdr:from>
      <xdr:col>16</xdr:col>
      <xdr:colOff>296331</xdr:colOff>
      <xdr:row>6</xdr:row>
      <xdr:rowOff>18186</xdr:rowOff>
    </xdr:from>
    <xdr:to>
      <xdr:col>19</xdr:col>
      <xdr:colOff>479870</xdr:colOff>
      <xdr:row>11</xdr:row>
      <xdr:rowOff>105835</xdr:rowOff>
    </xdr:to>
    <xdr:sp macro="" textlink="">
      <xdr:nvSpPr>
        <xdr:cNvPr id="62" name="Rounded Rectangle 1"/>
        <xdr:cNvSpPr/>
      </xdr:nvSpPr>
      <xdr:spPr>
        <a:xfrm rot="5400000">
          <a:off x="10117985" y="578782"/>
          <a:ext cx="987232" cy="2025039"/>
        </a:xfrm>
        <a:prstGeom prst="roundRect">
          <a:avLst/>
        </a:prstGeom>
        <a:solidFill>
          <a:srgbClr val="F4F6F8"/>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302227</xdr:colOff>
      <xdr:row>5</xdr:row>
      <xdr:rowOff>156107</xdr:rowOff>
    </xdr:from>
    <xdr:to>
      <xdr:col>19</xdr:col>
      <xdr:colOff>433919</xdr:colOff>
      <xdr:row>9</xdr:row>
      <xdr:rowOff>79679</xdr:rowOff>
    </xdr:to>
    <xdr:grpSp>
      <xdr:nvGrpSpPr>
        <xdr:cNvPr id="63" name="Group 62"/>
        <xdr:cNvGrpSpPr/>
      </xdr:nvGrpSpPr>
      <xdr:grpSpPr>
        <a:xfrm>
          <a:off x="9573227" y="1079743"/>
          <a:ext cx="1967419" cy="662481"/>
          <a:chOff x="1373011" y="681617"/>
          <a:chExt cx="1392767" cy="641214"/>
        </a:xfrm>
      </xdr:grpSpPr>
      <xdr:sp macro="" textlink="">
        <xdr:nvSpPr>
          <xdr:cNvPr id="64" name="TextBox 63"/>
          <xdr:cNvSpPr txBox="1"/>
        </xdr:nvSpPr>
        <xdr:spPr>
          <a:xfrm>
            <a:off x="1375833" y="998576"/>
            <a:ext cx="1389945" cy="3242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en-US" sz="1100" b="0">
                <a:solidFill>
                  <a:srgbClr val="6B7280"/>
                </a:solidFill>
                <a:latin typeface="Segoe UI" panose="020B0502040204020203" pitchFamily="34" charset="0"/>
                <a:ea typeface="+mn-ea"/>
                <a:cs typeface="Segoe UI" panose="020B0502040204020203" pitchFamily="34" charset="0"/>
              </a:rPr>
              <a:t>On-Time Treatment %</a:t>
            </a:r>
          </a:p>
        </xdr:txBody>
      </xdr:sp>
      <xdr:sp macro="" textlink="Pivot!H6">
        <xdr:nvSpPr>
          <xdr:cNvPr id="65" name="TextBox 64"/>
          <xdr:cNvSpPr txBox="1"/>
        </xdr:nvSpPr>
        <xdr:spPr>
          <a:xfrm>
            <a:off x="1373011" y="681617"/>
            <a:ext cx="1389945" cy="4665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fld id="{1BC8E65F-356C-4B9B-AA21-C1889C3EA56B}" type="TxLink">
              <a:rPr lang="en-AE" sz="2400" b="1" i="0" u="none" strike="noStrike">
                <a:solidFill>
                  <a:srgbClr val="1F2933"/>
                </a:solidFill>
                <a:latin typeface="Calibri"/>
                <a:ea typeface="+mn-ea"/>
                <a:cs typeface="Calibri"/>
              </a:rPr>
              <a:pPr marL="0" indent="0" algn="ctr"/>
              <a:t>42.9%</a:t>
            </a:fld>
            <a:endParaRPr lang="en-US" sz="2400" b="1" i="0" u="none" strike="noStrike">
              <a:solidFill>
                <a:srgbClr val="1F2933"/>
              </a:solidFill>
              <a:latin typeface="Calibri"/>
              <a:ea typeface="+mn-ea"/>
              <a:cs typeface="Calibri"/>
            </a:endParaRPr>
          </a:p>
        </xdr:txBody>
      </xdr:sp>
    </xdr:grpSp>
    <xdr:clientData/>
  </xdr:twoCellAnchor>
  <xdr:twoCellAnchor>
    <xdr:from>
      <xdr:col>10</xdr:col>
      <xdr:colOff>10583</xdr:colOff>
      <xdr:row>17</xdr:row>
      <xdr:rowOff>92363</xdr:rowOff>
    </xdr:from>
    <xdr:to>
      <xdr:col>15</xdr:col>
      <xdr:colOff>529167</xdr:colOff>
      <xdr:row>26</xdr:row>
      <xdr:rowOff>31750</xdr:rowOff>
    </xdr:to>
    <xdr:grpSp>
      <xdr:nvGrpSpPr>
        <xdr:cNvPr id="13" name="Group 12"/>
        <xdr:cNvGrpSpPr/>
      </xdr:nvGrpSpPr>
      <xdr:grpSpPr>
        <a:xfrm>
          <a:off x="5610128" y="3232727"/>
          <a:ext cx="3578130" cy="1601932"/>
          <a:chOff x="5053542" y="2994561"/>
          <a:chExt cx="3545416" cy="1918755"/>
        </a:xfrm>
        <a:effectLst>
          <a:outerShdw blurRad="50800" dist="38100" dir="2700000" algn="tl" rotWithShape="0">
            <a:prstClr val="black">
              <a:alpha val="40000"/>
            </a:prstClr>
          </a:outerShdw>
        </a:effectLst>
      </xdr:grpSpPr>
      <xdr:sp macro="" textlink="">
        <xdr:nvSpPr>
          <xdr:cNvPr id="11" name="Rounded Rectangle 1"/>
          <xdr:cNvSpPr/>
        </xdr:nvSpPr>
        <xdr:spPr>
          <a:xfrm rot="5400000">
            <a:off x="5866872" y="2181231"/>
            <a:ext cx="1918755" cy="3545416"/>
          </a:xfrm>
          <a:prstGeom prst="roundRect">
            <a:avLst>
              <a:gd name="adj" fmla="val 10256"/>
            </a:avLst>
          </a:prstGeom>
          <a:solidFill>
            <a:srgbClr val="F4F6F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6" name="Chart 65"/>
          <xdr:cNvGraphicFramePr>
            <a:graphicFrameLocks/>
          </xdr:cNvGraphicFramePr>
        </xdr:nvGraphicFramePr>
        <xdr:xfrm>
          <a:off x="5093231" y="3005666"/>
          <a:ext cx="3442229" cy="1775356"/>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67" name="TextBox 56"/>
          <xdr:cNvSpPr txBox="1"/>
        </xdr:nvSpPr>
        <xdr:spPr>
          <a:xfrm>
            <a:off x="5651500" y="4624118"/>
            <a:ext cx="2344965" cy="19125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marL="0" indent="0" algn="ctr"/>
            <a:r>
              <a:rPr lang="en-US" sz="1100" b="0">
                <a:solidFill>
                  <a:srgbClr val="6B7280"/>
                </a:solidFill>
                <a:latin typeface="Segoe UI" panose="020B0502040204020203" pitchFamily="34" charset="0"/>
                <a:ea typeface="+mn-ea"/>
                <a:cs typeface="Segoe UI" panose="020B0502040204020203" pitchFamily="34" charset="0"/>
              </a:rPr>
              <a:t>No. of Patients by Department</a:t>
            </a:r>
          </a:p>
        </xdr:txBody>
      </xdr:sp>
    </xdr:grpSp>
    <xdr:clientData/>
  </xdr:twoCellAnchor>
  <xdr:twoCellAnchor>
    <xdr:from>
      <xdr:col>16</xdr:col>
      <xdr:colOff>349248</xdr:colOff>
      <xdr:row>6</xdr:row>
      <xdr:rowOff>113435</xdr:rowOff>
    </xdr:from>
    <xdr:to>
      <xdr:col>19</xdr:col>
      <xdr:colOff>444500</xdr:colOff>
      <xdr:row>11</xdr:row>
      <xdr:rowOff>60519</xdr:rowOff>
    </xdr:to>
    <xdr:graphicFrame macro="">
      <xdr:nvGraphicFramePr>
        <xdr:cNvPr id="78" name="Chart 77">
          <a:hlinkClick xmlns:r="http://schemas.openxmlformats.org/officeDocument/2006/relationships" r:id="rId11"/>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mc:AlternateContent xmlns:mc="http://schemas.openxmlformats.org/markup-compatibility/2006">
    <mc:Choice xmlns:a14="http://schemas.microsoft.com/office/drawing/2010/main" Requires="a14">
      <xdr:twoCellAnchor editAs="oneCell">
        <xdr:from>
          <xdr:col>3</xdr:col>
          <xdr:colOff>127000</xdr:colOff>
          <xdr:row>12</xdr:row>
          <xdr:rowOff>8466</xdr:rowOff>
        </xdr:from>
        <xdr:to>
          <xdr:col>15</xdr:col>
          <xdr:colOff>476250</xdr:colOff>
          <xdr:row>17</xdr:row>
          <xdr:rowOff>21166</xdr:rowOff>
        </xdr:to>
        <xdr:pic>
          <xdr:nvPicPr>
            <xdr:cNvPr id="55" name="Picture 54"/>
            <xdr:cNvPicPr>
              <a:picLocks noChangeAspect="1" noChangeArrowheads="1"/>
              <a:extLst>
                <a:ext uri="{84589F7E-364E-4C9E-8A38-B11213B215E9}">
                  <a14:cameraTool cellRange="Pivot!$D$17:$G$19" spid="_x0000_s1250"/>
                </a:ext>
              </a:extLst>
            </xdr:cNvPicPr>
          </xdr:nvPicPr>
          <xdr:blipFill>
            <a:blip xmlns:r="http://schemas.openxmlformats.org/officeDocument/2006/relationships" r:embed="rId13"/>
            <a:srcRect/>
            <a:stretch>
              <a:fillRect/>
            </a:stretch>
          </xdr:blipFill>
          <xdr:spPr bwMode="auto">
            <a:xfrm>
              <a:off x="1449917" y="2167466"/>
              <a:ext cx="7715250" cy="912283"/>
            </a:xfrm>
            <a:prstGeom prst="roundRect">
              <a:avLst>
                <a:gd name="adj" fmla="val 8594"/>
              </a:avLst>
            </a:prstGeom>
            <a:solidFill>
              <a:srgbClr val="FFFFFF">
                <a:shade val="85000"/>
              </a:srgbClr>
            </a:solidFill>
            <a:ln>
              <a:noFill/>
            </a:ln>
            <a:effectLst>
              <a:outerShdw blurRad="50800" dist="38100" dir="2700000" algn="tl" rotWithShape="0">
                <a:prstClr val="black">
                  <a:alpha val="40000"/>
                </a:prstClr>
              </a:outerShdw>
            </a:effectLst>
          </xdr:spPr>
        </xdr:pic>
        <xdr:clientData/>
      </xdr:twoCellAnchor>
    </mc:Choice>
    <mc:Fallback/>
  </mc:AlternateContent>
  <xdr:twoCellAnchor>
    <xdr:from>
      <xdr:col>13</xdr:col>
      <xdr:colOff>137584</xdr:colOff>
      <xdr:row>6</xdr:row>
      <xdr:rowOff>116419</xdr:rowOff>
    </xdr:from>
    <xdr:to>
      <xdr:col>16</xdr:col>
      <xdr:colOff>190500</xdr:colOff>
      <xdr:row>11</xdr:row>
      <xdr:rowOff>74085</xdr:rowOff>
    </xdr:to>
    <xdr:graphicFrame macro="">
      <xdr:nvGraphicFramePr>
        <xdr:cNvPr id="59" name="Chart 58">
          <a:hlinkClick xmlns:r="http://schemas.openxmlformats.org/officeDocument/2006/relationships" r:id="rId14"/>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12</xdr:col>
      <xdr:colOff>254001</xdr:colOff>
      <xdr:row>6</xdr:row>
      <xdr:rowOff>42332</xdr:rowOff>
    </xdr:from>
    <xdr:to>
      <xdr:col>12</xdr:col>
      <xdr:colOff>520401</xdr:colOff>
      <xdr:row>7</xdr:row>
      <xdr:rowOff>128490</xdr:rowOff>
    </xdr:to>
    <xdr:pic>
      <xdr:nvPicPr>
        <xdr:cNvPr id="70" name="Picture 69"/>
        <xdr:cNvPicPr>
          <a:picLocks noChangeAspect="1" noChangeArrowheads="1"/>
        </xdr:cNvPicPr>
      </xdr:nvPicPr>
      <xdr:blipFill rotWithShape="1">
        <a:blip xmlns:r="http://schemas.openxmlformats.org/officeDocument/2006/relationships" r:embed="rId16">
          <a:extLst>
            <a:ext uri="{28A0092B-C50C-407E-A947-70E740481C1C}">
              <a14:useLocalDpi xmlns:a14="http://schemas.microsoft.com/office/drawing/2010/main" val="0"/>
            </a:ext>
          </a:extLst>
        </a:blip>
        <a:srcRect l="6478" t="26114" r="80513" b="30571"/>
        <a:stretch/>
      </xdr:blipFill>
      <xdr:spPr bwMode="auto">
        <a:xfrm>
          <a:off x="7077365" y="1150696"/>
          <a:ext cx="266400" cy="270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412750</xdr:colOff>
      <xdr:row>6</xdr:row>
      <xdr:rowOff>102855</xdr:rowOff>
    </xdr:from>
    <xdr:to>
      <xdr:col>6</xdr:col>
      <xdr:colOff>67241</xdr:colOff>
      <xdr:row>7</xdr:row>
      <xdr:rowOff>169830</xdr:rowOff>
    </xdr:to>
    <xdr:pic>
      <xdr:nvPicPr>
        <xdr:cNvPr id="74" name="Picture 73"/>
        <xdr:cNvPicPr>
          <a:picLocks noChangeAspect="1" noChangeArrowheads="1"/>
        </xdr:cNvPicPr>
      </xdr:nvPicPr>
      <xdr:blipFill rotWithShape="1">
        <a:blip xmlns:r="http://schemas.openxmlformats.org/officeDocument/2006/relationships" r:embed="rId17">
          <a:extLst>
            <a:ext uri="{28A0092B-C50C-407E-A947-70E740481C1C}">
              <a14:useLocalDpi xmlns:a14="http://schemas.microsoft.com/office/drawing/2010/main" val="0"/>
            </a:ext>
          </a:extLst>
        </a:blip>
        <a:srcRect l="3940" t="12308" r="72263" b="15384"/>
        <a:stretch/>
      </xdr:blipFill>
      <xdr:spPr bwMode="auto">
        <a:xfrm>
          <a:off x="2952750" y="1211219"/>
          <a:ext cx="266400" cy="2517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158534</xdr:colOff>
      <xdr:row>6</xdr:row>
      <xdr:rowOff>35320</xdr:rowOff>
    </xdr:from>
    <xdr:to>
      <xdr:col>19</xdr:col>
      <xdr:colOff>424934</xdr:colOff>
      <xdr:row>7</xdr:row>
      <xdr:rowOff>121402</xdr:rowOff>
    </xdr:to>
    <xdr:pic>
      <xdr:nvPicPr>
        <xdr:cNvPr id="77" name="Picture 76"/>
        <xdr:cNvPicPr>
          <a:picLocks noChangeAspect="1" noChangeArrowheads="1"/>
        </xdr:cNvPicPr>
      </xdr:nvPicPr>
      <xdr:blipFill rotWithShape="1">
        <a:blip xmlns:r="http://schemas.openxmlformats.org/officeDocument/2006/relationships" r:embed="rId18">
          <a:extLst>
            <a:ext uri="{28A0092B-C50C-407E-A947-70E740481C1C}">
              <a14:useLocalDpi xmlns:a14="http://schemas.microsoft.com/office/drawing/2010/main" val="0"/>
            </a:ext>
          </a:extLst>
        </a:blip>
        <a:srcRect l="4880" t="12201" r="69138" b="7475"/>
        <a:stretch/>
      </xdr:blipFill>
      <xdr:spPr bwMode="auto">
        <a:xfrm>
          <a:off x="11265261" y="1143684"/>
          <a:ext cx="266400" cy="2708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95249</xdr:colOff>
      <xdr:row>6</xdr:row>
      <xdr:rowOff>74083</xdr:rowOff>
    </xdr:from>
    <xdr:to>
      <xdr:col>9</xdr:col>
      <xdr:colOff>359833</xdr:colOff>
      <xdr:row>7</xdr:row>
      <xdr:rowOff>143411</xdr:rowOff>
    </xdr:to>
    <xdr:pic>
      <xdr:nvPicPr>
        <xdr:cNvPr id="79" name="Picture 78"/>
        <xdr:cNvPicPr>
          <a:picLocks noChangeAspect="1" noChangeArrowheads="1"/>
        </xdr:cNvPicPr>
      </xdr:nvPicPr>
      <xdr:blipFill rotWithShape="1">
        <a:blip xmlns:r="http://schemas.openxmlformats.org/officeDocument/2006/relationships" r:embed="rId19">
          <a:extLst>
            <a:ext uri="{28A0092B-C50C-407E-A947-70E740481C1C}">
              <a14:useLocalDpi xmlns:a14="http://schemas.microsoft.com/office/drawing/2010/main" val="0"/>
            </a:ext>
          </a:extLst>
        </a:blip>
        <a:srcRect l="3727" t="11364" r="72723" b="14772"/>
        <a:stretch/>
      </xdr:blipFill>
      <xdr:spPr bwMode="auto">
        <a:xfrm>
          <a:off x="5101166" y="1153583"/>
          <a:ext cx="264584" cy="249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476250</xdr:colOff>
      <xdr:row>6</xdr:row>
      <xdr:rowOff>26867</xdr:rowOff>
    </xdr:from>
    <xdr:to>
      <xdr:col>16</xdr:col>
      <xdr:colOff>130741</xdr:colOff>
      <xdr:row>7</xdr:row>
      <xdr:rowOff>104201</xdr:rowOff>
    </xdr:to>
    <xdr:pic>
      <xdr:nvPicPr>
        <xdr:cNvPr id="80" name="Picture 79"/>
        <xdr:cNvPicPr>
          <a:picLocks noChangeAspect="1" noChangeArrowheads="1"/>
        </xdr:cNvPicPr>
      </xdr:nvPicPr>
      <xdr:blipFill rotWithShape="1">
        <a:blip xmlns:r="http://schemas.openxmlformats.org/officeDocument/2006/relationships" r:embed="rId20">
          <a:extLst>
            <a:ext uri="{28A0092B-C50C-407E-A947-70E740481C1C}">
              <a14:useLocalDpi xmlns:a14="http://schemas.microsoft.com/office/drawing/2010/main" val="0"/>
            </a:ext>
          </a:extLst>
        </a:blip>
        <a:srcRect l="2640" t="6594" r="71616" b="10989"/>
        <a:stretch/>
      </xdr:blipFill>
      <xdr:spPr bwMode="auto">
        <a:xfrm>
          <a:off x="9135341" y="1135231"/>
          <a:ext cx="266400" cy="2620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67027</xdr:colOff>
      <xdr:row>17</xdr:row>
      <xdr:rowOff>91721</xdr:rowOff>
    </xdr:from>
    <xdr:to>
      <xdr:col>9</xdr:col>
      <xdr:colOff>543278</xdr:colOff>
      <xdr:row>30</xdr:row>
      <xdr:rowOff>70556</xdr:rowOff>
    </xdr:to>
    <xdr:grpSp>
      <xdr:nvGrpSpPr>
        <xdr:cNvPr id="15" name="Group 14"/>
        <xdr:cNvGrpSpPr/>
      </xdr:nvGrpSpPr>
      <xdr:grpSpPr>
        <a:xfrm>
          <a:off x="1383209" y="3232085"/>
          <a:ext cx="4147705" cy="2380289"/>
          <a:chOff x="1512977" y="3588177"/>
          <a:chExt cx="4000500" cy="1792620"/>
        </a:xfrm>
        <a:effectLst>
          <a:outerShdw blurRad="50800" dist="38100" dir="2700000" algn="tl" rotWithShape="0">
            <a:prstClr val="black">
              <a:alpha val="40000"/>
            </a:prstClr>
          </a:outerShdw>
        </a:effectLst>
      </xdr:grpSpPr>
      <xdr:sp macro="" textlink="">
        <xdr:nvSpPr>
          <xdr:cNvPr id="68" name="Rounded Rectangle 1"/>
          <xdr:cNvSpPr/>
        </xdr:nvSpPr>
        <xdr:spPr>
          <a:xfrm rot="5400000">
            <a:off x="2616917" y="2484237"/>
            <a:ext cx="1792620" cy="4000500"/>
          </a:xfrm>
          <a:prstGeom prst="roundRect">
            <a:avLst>
              <a:gd name="adj" fmla="val 5996"/>
            </a:avLst>
          </a:prstGeom>
          <a:solidFill>
            <a:srgbClr val="F4F6F8"/>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69" name="Chart 68"/>
          <xdr:cNvGraphicFramePr>
            <a:graphicFrameLocks/>
          </xdr:cNvGraphicFramePr>
        </xdr:nvGraphicFramePr>
        <xdr:xfrm>
          <a:off x="1607569" y="3605179"/>
          <a:ext cx="3852333" cy="1682751"/>
        </xdr:xfrm>
        <a:graphic>
          <a:graphicData uri="http://schemas.openxmlformats.org/drawingml/2006/chart">
            <c:chart xmlns:c="http://schemas.openxmlformats.org/drawingml/2006/chart" xmlns:r="http://schemas.openxmlformats.org/officeDocument/2006/relationships" r:id="rId21"/>
          </a:graphicData>
        </a:graphic>
      </xdr:graphicFrame>
    </xdr:grpSp>
    <xdr:clientData/>
  </xdr:twoCellAnchor>
  <xdr:twoCellAnchor>
    <xdr:from>
      <xdr:col>1</xdr:col>
      <xdr:colOff>179917</xdr:colOff>
      <xdr:row>6</xdr:row>
      <xdr:rowOff>169333</xdr:rowOff>
    </xdr:from>
    <xdr:to>
      <xdr:col>2</xdr:col>
      <xdr:colOff>465667</xdr:colOff>
      <xdr:row>8</xdr:row>
      <xdr:rowOff>31750</xdr:rowOff>
    </xdr:to>
    <xdr:sp macro="" textlink="">
      <xdr:nvSpPr>
        <xdr:cNvPr id="7" name="Rounded Rectangle 6"/>
        <xdr:cNvSpPr/>
      </xdr:nvSpPr>
      <xdr:spPr>
        <a:xfrm>
          <a:off x="275167" y="1248833"/>
          <a:ext cx="899583" cy="222250"/>
        </a:xfrm>
        <a:prstGeom prst="roundRect">
          <a:avLst/>
        </a:prstGeom>
        <a:solidFill>
          <a:srgbClr val="0F4C5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FILTERS</a:t>
          </a:r>
        </a:p>
      </xdr:txBody>
    </xdr:sp>
    <xdr:clientData/>
  </xdr:twoCellAnchor>
  <xdr:twoCellAnchor editAs="oneCell">
    <xdr:from>
      <xdr:col>1</xdr:col>
      <xdr:colOff>85195</xdr:colOff>
      <xdr:row>9</xdr:row>
      <xdr:rowOff>5290</xdr:rowOff>
    </xdr:from>
    <xdr:to>
      <xdr:col>2</xdr:col>
      <xdr:colOff>606776</xdr:colOff>
      <xdr:row>16</xdr:row>
      <xdr:rowOff>84666</xdr:rowOff>
    </xdr:to>
    <mc:AlternateContent xmlns:mc="http://schemas.openxmlformats.org/markup-compatibility/2006" xmlns:a14="http://schemas.microsoft.com/office/drawing/2010/main">
      <mc:Choice Requires="a14">
        <xdr:graphicFrame macro="">
          <xdr:nvGraphicFramePr>
            <xdr:cNvPr id="73" name="Dates (Year)"/>
            <xdr:cNvGraphicFramePr/>
          </xdr:nvGraphicFramePr>
          <xdr:xfrm>
            <a:off x="0" y="0"/>
            <a:ext cx="0" cy="0"/>
          </xdr:xfrm>
          <a:graphic>
            <a:graphicData uri="http://schemas.microsoft.com/office/drawing/2010/slicer">
              <sle:slicer xmlns:sle="http://schemas.microsoft.com/office/drawing/2010/slicer" name="Dates (Year)"/>
            </a:graphicData>
          </a:graphic>
        </xdr:graphicFrame>
      </mc:Choice>
      <mc:Fallback xmlns="">
        <xdr:sp macro="" textlink="">
          <xdr:nvSpPr>
            <xdr:cNvPr id="0" name=""/>
            <xdr:cNvSpPr>
              <a:spLocks noTextEdit="1"/>
            </xdr:cNvSpPr>
          </xdr:nvSpPr>
          <xdr:spPr>
            <a:xfrm>
              <a:off x="180445" y="1624540"/>
              <a:ext cx="1142471" cy="13387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56445</xdr:colOff>
      <xdr:row>30</xdr:row>
      <xdr:rowOff>155227</xdr:rowOff>
    </xdr:from>
    <xdr:to>
      <xdr:col>9</xdr:col>
      <xdr:colOff>529165</xdr:colOff>
      <xdr:row>47</xdr:row>
      <xdr:rowOff>105836</xdr:rowOff>
    </xdr:to>
    <xdr:sp macro="" textlink="">
      <xdr:nvSpPr>
        <xdr:cNvPr id="84" name="Rounded Rectangle 1"/>
        <xdr:cNvSpPr/>
      </xdr:nvSpPr>
      <xdr:spPr>
        <a:xfrm rot="5400000">
          <a:off x="1899227" y="5170445"/>
          <a:ext cx="3090973" cy="4144174"/>
        </a:xfrm>
        <a:prstGeom prst="roundRect">
          <a:avLst>
            <a:gd name="adj" fmla="val 5461"/>
          </a:avLst>
        </a:prstGeom>
        <a:solidFill>
          <a:srgbClr val="F4F6F8"/>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232832</xdr:colOff>
      <xdr:row>31</xdr:row>
      <xdr:rowOff>52916</xdr:rowOff>
    </xdr:from>
    <xdr:to>
      <xdr:col>9</xdr:col>
      <xdr:colOff>412749</xdr:colOff>
      <xdr:row>47</xdr:row>
      <xdr:rowOff>31751</xdr:rowOff>
    </xdr:to>
    <xdr:graphicFrame macro="">
      <xdr:nvGraphicFramePr>
        <xdr:cNvPr id="85" name="Chart 8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xdr:col>
      <xdr:colOff>115453</xdr:colOff>
      <xdr:row>35</xdr:row>
      <xdr:rowOff>34636</xdr:rowOff>
    </xdr:from>
    <xdr:to>
      <xdr:col>2</xdr:col>
      <xdr:colOff>571499</xdr:colOff>
      <xdr:row>46</xdr:row>
      <xdr:rowOff>162279</xdr:rowOff>
    </xdr:to>
    <mc:AlternateContent xmlns:mc="http://schemas.openxmlformats.org/markup-compatibility/2006" xmlns:a14="http://schemas.microsoft.com/office/drawing/2010/main">
      <mc:Choice Requires="a14">
        <xdr:graphicFrame macro="">
          <xdr:nvGraphicFramePr>
            <xdr:cNvPr id="90" name="Department Referral"/>
            <xdr:cNvGraphicFramePr/>
          </xdr:nvGraphicFramePr>
          <xdr:xfrm>
            <a:off x="0" y="0"/>
            <a:ext cx="0" cy="0"/>
          </xdr:xfrm>
          <a:graphic>
            <a:graphicData uri="http://schemas.microsoft.com/office/drawing/2010/slicer">
              <sle:slicer xmlns:sle="http://schemas.microsoft.com/office/drawing/2010/slicer" name="Department Referral"/>
            </a:graphicData>
          </a:graphic>
        </xdr:graphicFrame>
      </mc:Choice>
      <mc:Fallback xmlns="">
        <xdr:sp macro="" textlink="">
          <xdr:nvSpPr>
            <xdr:cNvPr id="0" name=""/>
            <xdr:cNvSpPr>
              <a:spLocks noTextEdit="1"/>
            </xdr:cNvSpPr>
          </xdr:nvSpPr>
          <xdr:spPr>
            <a:xfrm>
              <a:off x="210703" y="6424324"/>
              <a:ext cx="1067234" cy="21358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10582</xdr:colOff>
      <xdr:row>35</xdr:row>
      <xdr:rowOff>105833</xdr:rowOff>
    </xdr:from>
    <xdr:to>
      <xdr:col>19</xdr:col>
      <xdr:colOff>550332</xdr:colOff>
      <xdr:row>47</xdr:row>
      <xdr:rowOff>105834</xdr:rowOff>
    </xdr:to>
    <xdr:sp macro="" textlink="">
      <xdr:nvSpPr>
        <xdr:cNvPr id="72" name="Rounded Rectangle 1"/>
        <xdr:cNvSpPr/>
      </xdr:nvSpPr>
      <xdr:spPr>
        <a:xfrm rot="5400000">
          <a:off x="7525229" y="4656186"/>
          <a:ext cx="2216728" cy="6046932"/>
        </a:xfrm>
        <a:prstGeom prst="roundRect">
          <a:avLst>
            <a:gd name="adj" fmla="val 6250"/>
          </a:avLst>
        </a:prstGeom>
        <a:solidFill>
          <a:srgbClr val="F4F6F8"/>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74082</xdr:colOff>
      <xdr:row>35</xdr:row>
      <xdr:rowOff>105834</xdr:rowOff>
    </xdr:from>
    <xdr:to>
      <xdr:col>19</xdr:col>
      <xdr:colOff>560916</xdr:colOff>
      <xdr:row>47</xdr:row>
      <xdr:rowOff>42334</xdr:rowOff>
    </xdr:to>
    <xdr:graphicFrame macro="">
      <xdr:nvGraphicFramePr>
        <xdr:cNvPr id="82" name="Chart 8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14</xdr:col>
      <xdr:colOff>381000</xdr:colOff>
      <xdr:row>0</xdr:row>
      <xdr:rowOff>28222</xdr:rowOff>
    </xdr:from>
    <xdr:to>
      <xdr:col>16</xdr:col>
      <xdr:colOff>310445</xdr:colOff>
      <xdr:row>4</xdr:row>
      <xdr:rowOff>134055</xdr:rowOff>
    </xdr:to>
    <xdr:sp macro="" textlink="">
      <xdr:nvSpPr>
        <xdr:cNvPr id="17" name="Rounded Rectangle 16"/>
        <xdr:cNvSpPr/>
      </xdr:nvSpPr>
      <xdr:spPr>
        <a:xfrm>
          <a:off x="8428182" y="28222"/>
          <a:ext cx="1153263" cy="844742"/>
        </a:xfrm>
        <a:prstGeom prst="roundRect">
          <a:avLst/>
        </a:prstGeom>
        <a:noFill/>
        <a:ln>
          <a:gradFill flip="none" rotWithShape="1">
            <a:gsLst>
              <a:gs pos="0">
                <a:schemeClr val="bg1"/>
              </a:gs>
              <a:gs pos="74000">
                <a:schemeClr val="bg1">
                  <a:lumMod val="95000"/>
                </a:schemeClr>
              </a:gs>
              <a:gs pos="83000">
                <a:schemeClr val="bg1">
                  <a:lumMod val="75000"/>
                </a:schemeClr>
              </a:gs>
              <a:gs pos="100000">
                <a:schemeClr val="bg1">
                  <a:lumMod val="50000"/>
                </a:schemeClr>
              </a:gs>
            </a:gsLst>
            <a:path path="circle">
              <a:fillToRect l="100000" t="100000"/>
            </a:path>
            <a:tileRect r="-100000" b="-100000"/>
          </a:gradFill>
        </a:ln>
        <a:effectLst>
          <a:outerShdw blurRad="50800" dist="38100" dir="8100000" algn="tr" rotWithShape="0">
            <a:prstClr val="black">
              <a:alpha val="40000"/>
            </a:prstClr>
          </a:outerShdw>
        </a:effectLst>
      </xdr:spPr>
      <xdr:style>
        <a:lnRef idx="0">
          <a:scrgbClr r="0" g="0" b="0"/>
        </a:lnRef>
        <a:fillRef idx="1003">
          <a:schemeClr val="lt1"/>
        </a:fillRef>
        <a:effectRef idx="0">
          <a:scrgbClr r="0" g="0" b="0"/>
        </a:effectRef>
        <a:fontRef idx="minor">
          <a:schemeClr val="accent2"/>
        </a:fontRef>
      </xdr:style>
      <xdr:txBody>
        <a:bodyPr vertOverflow="clip" horzOverflow="clip" rtlCol="0" anchor="b"/>
        <a:lstStyle/>
        <a:p>
          <a:pPr algn="l"/>
          <a:r>
            <a:rPr lang="en-US" sz="1000" b="0">
              <a:solidFill>
                <a:srgbClr val="6B7280"/>
              </a:solidFill>
              <a:latin typeface="Segoe UI" panose="020B0502040204020203" pitchFamily="34" charset="0"/>
              <a:ea typeface="+mn-ea"/>
              <a:cs typeface="Segoe UI" panose="020B0502040204020203" pitchFamily="34" charset="0"/>
            </a:rPr>
            <a:t>Total Pateints</a:t>
          </a:r>
        </a:p>
      </xdr:txBody>
    </xdr:sp>
    <xdr:clientData/>
  </xdr:twoCellAnchor>
  <xdr:twoCellAnchor>
    <xdr:from>
      <xdr:col>14</xdr:col>
      <xdr:colOff>416278</xdr:colOff>
      <xdr:row>1</xdr:row>
      <xdr:rowOff>134057</xdr:rowOff>
    </xdr:from>
    <xdr:to>
      <xdr:col>15</xdr:col>
      <xdr:colOff>592668</xdr:colOff>
      <xdr:row>3</xdr:row>
      <xdr:rowOff>77612</xdr:rowOff>
    </xdr:to>
    <xdr:sp macro="" textlink="Pivot!A3">
      <xdr:nvSpPr>
        <xdr:cNvPr id="86" name="Rounded Rectangle 85"/>
        <xdr:cNvSpPr/>
      </xdr:nvSpPr>
      <xdr:spPr>
        <a:xfrm>
          <a:off x="8403167" y="317501"/>
          <a:ext cx="783168" cy="310444"/>
        </a:xfrm>
        <a:prstGeom prst="roundRect">
          <a:avLst/>
        </a:prstGeom>
        <a:noFill/>
        <a:ln>
          <a:noFill/>
        </a:ln>
        <a:effectLst/>
      </xdr:spPr>
      <xdr:style>
        <a:lnRef idx="0">
          <a:scrgbClr r="0" g="0" b="0"/>
        </a:lnRef>
        <a:fillRef idx="1003">
          <a:schemeClr val="lt1"/>
        </a:fillRef>
        <a:effectRef idx="0">
          <a:scrgbClr r="0" g="0" b="0"/>
        </a:effectRef>
        <a:fontRef idx="minor">
          <a:schemeClr val="accent2"/>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D0877DA8-F0D4-4903-909B-9840C7807B6C}" type="TxLink">
            <a:rPr lang="en-AE" sz="1800" b="1" i="0" u="none" strike="noStrike">
              <a:solidFill>
                <a:srgbClr val="0F4C5C"/>
              </a:solidFill>
              <a:latin typeface="Arial Rounded MT Bold" panose="020F0704030504030204" pitchFamily="34" charset="0"/>
              <a:ea typeface="+mn-ea"/>
              <a:cs typeface="+mn-cs"/>
            </a:rPr>
            <a:pPr marL="0" indent="0" algn="l"/>
            <a:t>9216</a:t>
          </a:fld>
          <a:endParaRPr lang="en-US" sz="1800" b="1">
            <a:solidFill>
              <a:srgbClr val="0F4C5C"/>
            </a:solidFill>
            <a:latin typeface="Arial Rounded MT Bold" panose="020F0704030504030204" pitchFamily="34" charset="0"/>
            <a:ea typeface="+mn-ea"/>
            <a:cs typeface="+mn-cs"/>
          </a:endParaRPr>
        </a:p>
      </xdr:txBody>
    </xdr:sp>
    <xdr:clientData/>
  </xdr:twoCellAnchor>
  <xdr:twoCellAnchor editAs="oneCell">
    <xdr:from>
      <xdr:col>15</xdr:col>
      <xdr:colOff>515055</xdr:colOff>
      <xdr:row>0</xdr:row>
      <xdr:rowOff>84667</xdr:rowOff>
    </xdr:from>
    <xdr:to>
      <xdr:col>16</xdr:col>
      <xdr:colOff>207964</xdr:colOff>
      <xdr:row>2</xdr:row>
      <xdr:rowOff>3212</xdr:rowOff>
    </xdr:to>
    <xdr:pic>
      <xdr:nvPicPr>
        <xdr:cNvPr id="87" name="Picture 86"/>
        <xdr:cNvPicPr>
          <a:picLocks noChangeAspect="1" noChangeArrowheads="1"/>
        </xdr:cNvPicPr>
      </xdr:nvPicPr>
      <xdr:blipFill rotWithShape="1">
        <a:blip xmlns:r="http://schemas.openxmlformats.org/officeDocument/2006/relationships" r:embed="rId17">
          <a:duotone>
            <a:schemeClr val="accent2">
              <a:shade val="45000"/>
              <a:satMod val="135000"/>
            </a:schemeClr>
            <a:prstClr val="white"/>
          </a:duotone>
          <a:extLst>
            <a:ext uri="{28A0092B-C50C-407E-A947-70E740481C1C}">
              <a14:useLocalDpi xmlns:a14="http://schemas.microsoft.com/office/drawing/2010/main" val="0"/>
            </a:ext>
          </a:extLst>
        </a:blip>
        <a:srcRect l="3940" t="12308" r="72263" b="15384"/>
        <a:stretch/>
      </xdr:blipFill>
      <xdr:spPr bwMode="auto">
        <a:xfrm>
          <a:off x="9174146" y="84667"/>
          <a:ext cx="304818" cy="28800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a:extLst/>
      </xdr:spPr>
    </xdr:pic>
    <xdr:clientData/>
  </xdr:twoCellAnchor>
  <xdr:twoCellAnchor>
    <xdr:from>
      <xdr:col>16</xdr:col>
      <xdr:colOff>388056</xdr:colOff>
      <xdr:row>0</xdr:row>
      <xdr:rowOff>35278</xdr:rowOff>
    </xdr:from>
    <xdr:to>
      <xdr:col>19</xdr:col>
      <xdr:colOff>599721</xdr:colOff>
      <xdr:row>4</xdr:row>
      <xdr:rowOff>141111</xdr:rowOff>
    </xdr:to>
    <xdr:sp macro="" textlink="">
      <xdr:nvSpPr>
        <xdr:cNvPr id="88" name="Rounded Rectangle 87"/>
        <xdr:cNvSpPr/>
      </xdr:nvSpPr>
      <xdr:spPr>
        <a:xfrm>
          <a:off x="9659056" y="35278"/>
          <a:ext cx="2047392" cy="844742"/>
        </a:xfrm>
        <a:prstGeom prst="roundRect">
          <a:avLst/>
        </a:prstGeom>
        <a:noFill/>
        <a:ln>
          <a:gradFill flip="none" rotWithShape="1">
            <a:gsLst>
              <a:gs pos="0">
                <a:schemeClr val="bg1"/>
              </a:gs>
              <a:gs pos="74000">
                <a:schemeClr val="bg1">
                  <a:lumMod val="95000"/>
                </a:schemeClr>
              </a:gs>
              <a:gs pos="83000">
                <a:schemeClr val="bg1">
                  <a:lumMod val="75000"/>
                </a:schemeClr>
              </a:gs>
              <a:gs pos="100000">
                <a:schemeClr val="bg1">
                  <a:lumMod val="50000"/>
                </a:schemeClr>
              </a:gs>
            </a:gsLst>
            <a:path path="circle">
              <a:fillToRect l="100000" t="100000"/>
            </a:path>
            <a:tileRect r="-100000" b="-100000"/>
          </a:gradFill>
        </a:ln>
        <a:effectLst>
          <a:outerShdw blurRad="50800" dist="38100" dir="8100000" algn="tr" rotWithShape="0">
            <a:prstClr val="black">
              <a:alpha val="40000"/>
            </a:prstClr>
          </a:outerShdw>
        </a:effectLst>
      </xdr:spPr>
      <xdr:style>
        <a:lnRef idx="0">
          <a:scrgbClr r="0" g="0" b="0"/>
        </a:lnRef>
        <a:fillRef idx="1003">
          <a:schemeClr val="lt1"/>
        </a:fillRef>
        <a:effectRef idx="0">
          <a:scrgbClr r="0" g="0" b="0"/>
        </a:effectRef>
        <a:fontRef idx="minor">
          <a:schemeClr val="accent2"/>
        </a:fontRef>
      </xdr:style>
      <xdr:txBody>
        <a:bodyPr vertOverflow="clip" horzOverflow="clip" rtlCol="0" anchor="b"/>
        <a:lstStyle/>
        <a:p>
          <a:pPr algn="l"/>
          <a:r>
            <a:rPr lang="en-US" sz="1000" b="0">
              <a:solidFill>
                <a:srgbClr val="6B7280"/>
              </a:solidFill>
              <a:latin typeface="Segoe UI" panose="020B0502040204020203" pitchFamily="34" charset="0"/>
              <a:ea typeface="+mn-ea"/>
              <a:cs typeface="Segoe UI" panose="020B0502040204020203" pitchFamily="34" charset="0"/>
            </a:rPr>
            <a:t>Overall</a:t>
          </a:r>
          <a:r>
            <a:rPr lang="en-US" sz="1000" b="0" baseline="0">
              <a:solidFill>
                <a:srgbClr val="6B7280"/>
              </a:solidFill>
              <a:latin typeface="Segoe UI" panose="020B0502040204020203" pitchFamily="34" charset="0"/>
              <a:ea typeface="+mn-ea"/>
              <a:cs typeface="Segoe UI" panose="020B0502040204020203" pitchFamily="34" charset="0"/>
            </a:rPr>
            <a:t> Satisfaction score</a:t>
          </a:r>
          <a:endParaRPr lang="en-US" sz="1000" b="0">
            <a:solidFill>
              <a:srgbClr val="6B7280"/>
            </a:solidFill>
            <a:latin typeface="Segoe UI" panose="020B0502040204020203" pitchFamily="34" charset="0"/>
            <a:ea typeface="+mn-ea"/>
            <a:cs typeface="Segoe UI" panose="020B0502040204020203" pitchFamily="34" charset="0"/>
          </a:endParaRPr>
        </a:p>
      </xdr:txBody>
    </xdr:sp>
    <xdr:clientData/>
  </xdr:twoCellAnchor>
  <xdr:twoCellAnchor>
    <xdr:from>
      <xdr:col>16</xdr:col>
      <xdr:colOff>423335</xdr:colOff>
      <xdr:row>1</xdr:row>
      <xdr:rowOff>141112</xdr:rowOff>
    </xdr:from>
    <xdr:to>
      <xdr:col>17</xdr:col>
      <xdr:colOff>599725</xdr:colOff>
      <xdr:row>3</xdr:row>
      <xdr:rowOff>84667</xdr:rowOff>
    </xdr:to>
    <xdr:sp macro="" textlink="Pivot!A6">
      <xdr:nvSpPr>
        <xdr:cNvPr id="89" name="Rounded Rectangle 88"/>
        <xdr:cNvSpPr/>
      </xdr:nvSpPr>
      <xdr:spPr>
        <a:xfrm>
          <a:off x="9694335" y="325839"/>
          <a:ext cx="788299" cy="313010"/>
        </a:xfrm>
        <a:prstGeom prst="roundRect">
          <a:avLst/>
        </a:prstGeom>
        <a:noFill/>
        <a:ln>
          <a:noFill/>
        </a:ln>
        <a:effectLst/>
      </xdr:spPr>
      <xdr:style>
        <a:lnRef idx="0">
          <a:scrgbClr r="0" g="0" b="0"/>
        </a:lnRef>
        <a:fillRef idx="1003">
          <a:schemeClr val="lt1"/>
        </a:fillRef>
        <a:effectRef idx="0">
          <a:scrgbClr r="0" g="0" b="0"/>
        </a:effectRef>
        <a:fontRef idx="minor">
          <a:schemeClr val="accent2"/>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02441762-AAF6-4ED3-932F-9F0FCBF9F357}" type="TxLink">
            <a:rPr lang="en-AE" sz="1800" b="1" i="0" u="none" strike="noStrike">
              <a:solidFill>
                <a:srgbClr val="0F4C5C"/>
              </a:solidFill>
              <a:latin typeface="Arial Rounded MT Bold" panose="020F0704030504030204" pitchFamily="34" charset="0"/>
              <a:ea typeface="+mn-ea"/>
              <a:cs typeface="+mn-cs"/>
            </a:rPr>
            <a:pPr marL="0" indent="0" algn="l"/>
            <a:t>5.47</a:t>
          </a:fld>
          <a:endParaRPr lang="en-US" sz="1800" b="1" i="0" u="none" strike="noStrike">
            <a:solidFill>
              <a:srgbClr val="0F4C5C"/>
            </a:solidFill>
            <a:latin typeface="Arial Rounded MT Bold" panose="020F0704030504030204" pitchFamily="34" charset="0"/>
            <a:ea typeface="+mn-ea"/>
            <a:cs typeface="+mn-cs"/>
          </a:endParaRPr>
        </a:p>
      </xdr:txBody>
    </xdr:sp>
    <xdr:clientData/>
  </xdr:twoCellAnchor>
  <xdr:twoCellAnchor editAs="oneCell">
    <xdr:from>
      <xdr:col>19</xdr:col>
      <xdr:colOff>148166</xdr:colOff>
      <xdr:row>0</xdr:row>
      <xdr:rowOff>112889</xdr:rowOff>
    </xdr:from>
    <xdr:to>
      <xdr:col>19</xdr:col>
      <xdr:colOff>453000</xdr:colOff>
      <xdr:row>2</xdr:row>
      <xdr:rowOff>31434</xdr:rowOff>
    </xdr:to>
    <xdr:pic>
      <xdr:nvPicPr>
        <xdr:cNvPr id="92" name="Picture 91"/>
        <xdr:cNvPicPr>
          <a:picLocks noChangeAspect="1" noChangeArrowheads="1"/>
        </xdr:cNvPicPr>
      </xdr:nvPicPr>
      <xdr:blipFill rotWithShape="1">
        <a:blip xmlns:r="http://schemas.openxmlformats.org/officeDocument/2006/relationships" r:embed="rId16">
          <a:duotone>
            <a:schemeClr val="accent2">
              <a:shade val="45000"/>
              <a:satMod val="135000"/>
            </a:schemeClr>
            <a:prstClr val="white"/>
          </a:duotone>
          <a:extLst>
            <a:ext uri="{28A0092B-C50C-407E-A947-70E740481C1C}">
              <a14:useLocalDpi xmlns:a14="http://schemas.microsoft.com/office/drawing/2010/main" val="0"/>
            </a:ext>
          </a:extLst>
        </a:blip>
        <a:srcRect l="6478" t="26114" r="80513" b="30571"/>
        <a:stretch/>
      </xdr:blipFill>
      <xdr:spPr bwMode="auto">
        <a:xfrm>
          <a:off x="11254893" y="112889"/>
          <a:ext cx="304834" cy="28800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a:extLst/>
      </xdr:spPr>
    </xdr:pic>
    <xdr:clientData/>
  </xdr:twoCellAnchor>
  <xdr:twoCellAnchor editAs="absolute">
    <xdr:from>
      <xdr:col>17</xdr:col>
      <xdr:colOff>164441</xdr:colOff>
      <xdr:row>0</xdr:row>
      <xdr:rowOff>60612</xdr:rowOff>
    </xdr:from>
    <xdr:to>
      <xdr:col>21</xdr:col>
      <xdr:colOff>179995</xdr:colOff>
      <xdr:row>1</xdr:row>
      <xdr:rowOff>109090</xdr:rowOff>
    </xdr:to>
    <xdr:sp macro="" textlink="Pivot!A11">
      <xdr:nvSpPr>
        <xdr:cNvPr id="32" name="TextBox 31"/>
        <xdr:cNvSpPr txBox="1"/>
      </xdr:nvSpPr>
      <xdr:spPr>
        <a:xfrm>
          <a:off x="10047350" y="60612"/>
          <a:ext cx="2544009"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29D9E87-A595-42D7-8A60-72F3071F4E8B}" type="TxLink">
            <a:rPr lang="en-AE" sz="900" b="0" i="0" u="none" strike="noStrike">
              <a:solidFill>
                <a:srgbClr val="000000"/>
              </a:solidFill>
              <a:latin typeface="Calibri"/>
              <a:cs typeface="Calibri"/>
            </a:rPr>
            <a:pPr/>
            <a:t>Overall Feedback %: 27.3%</a:t>
          </a:fld>
          <a:endParaRPr lang="en-US" sz="900"/>
        </a:p>
      </xdr:txBody>
    </xdr:sp>
    <xdr:clientData/>
  </xdr:twoCellAnchor>
  <xdr:twoCellAnchor>
    <xdr:from>
      <xdr:col>17</xdr:col>
      <xdr:colOff>365586</xdr:colOff>
      <xdr:row>1</xdr:row>
      <xdr:rowOff>30810</xdr:rowOff>
    </xdr:from>
    <xdr:to>
      <xdr:col>18</xdr:col>
      <xdr:colOff>42398</xdr:colOff>
      <xdr:row>2</xdr:row>
      <xdr:rowOff>120753</xdr:rowOff>
    </xdr:to>
    <xdr:grpSp>
      <xdr:nvGrpSpPr>
        <xdr:cNvPr id="41" name="Group 40"/>
        <xdr:cNvGrpSpPr/>
      </xdr:nvGrpSpPr>
      <xdr:grpSpPr>
        <a:xfrm>
          <a:off x="10248495" y="215537"/>
          <a:ext cx="288721" cy="274671"/>
          <a:chOff x="10231898" y="260998"/>
          <a:chExt cx="288000" cy="272505"/>
        </a:xfrm>
      </xdr:grpSpPr>
      <xdr:sp macro="" textlink="">
        <xdr:nvSpPr>
          <xdr:cNvPr id="1118" name="Text Box 94"/>
          <xdr:cNvSpPr txBox="1">
            <a:spLocks noChangeArrowheads="1"/>
          </xdr:cNvSpPr>
        </xdr:nvSpPr>
        <xdr:spPr bwMode="auto">
          <a:xfrm>
            <a:off x="10271125" y="260998"/>
            <a:ext cx="230187" cy="207314"/>
          </a:xfrm>
          <a:prstGeom prst="rect">
            <a:avLst/>
          </a:prstGeom>
          <a:solidFill>
            <a:schemeClr val="accent2">
              <a:lumMod val="60000"/>
              <a:lumOff val="40000"/>
            </a:schemeClr>
          </a:solidFill>
          <a:ln w="9525">
            <a:noFill/>
            <a:miter lim="800000"/>
            <a:headEnd/>
            <a:tailEnd/>
          </a:ln>
        </xdr:spPr>
        <xdr:txBody>
          <a:bodyPr vertOverflow="clip" wrap="square" lIns="36576" tIns="32004" rIns="0" bIns="0" anchor="t" upright="1"/>
          <a:lstStyle/>
          <a:p>
            <a:pPr algn="l" rtl="0">
              <a:defRPr sz="1000"/>
            </a:pPr>
            <a:r>
              <a:rPr lang="en-US" sz="1100" b="0" i="0" u="none" strike="noStrike" baseline="0">
                <a:solidFill>
                  <a:srgbClr val="000000"/>
                </a:solidFill>
                <a:latin typeface="Calibri"/>
                <a:cs typeface="Calibri"/>
              </a:rPr>
              <a:t>ⓘ</a:t>
            </a:r>
          </a:p>
        </xdr:txBody>
      </xdr:sp>
      <mc:AlternateContent xmlns:mc="http://schemas.openxmlformats.org/markup-compatibility/2006" xmlns:a14="http://schemas.microsoft.com/office/drawing/2010/main">
        <mc:Choice Requires="a14">
          <mc:AlternateContent>
            <mc:Choice Requires="a14">
              <xdr:sp macro="" textlink="">
                <xdr:nvSpPr>
                  <xdr:cNvPr id="1153" name="Check Box 129" hidden="1">
                    <a:extLst>
                      <a:ext uri="{63B3BB69-23CF-44E3-9099-C40C66FF867C}">
                        <a14:compatExt spid="_x0000_s1153"/>
                      </a:ext>
                    </a:extLst>
                  </xdr:cNvPr>
                  <xdr:cNvSpPr/>
                </xdr:nvSpPr>
                <xdr:spPr bwMode="auto">
                  <a:xfrm>
                    <a:off x="10231898" y="317503"/>
                    <a:ext cx="288000" cy="216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mc:Choice>
        <mc:Fallback xmlns=""/>
      </mc:AlternateContent>
    </xdr:grpSp>
    <xdr:clientData/>
  </xdr:twoCellAnchor>
  <xdr:twoCellAnchor>
    <xdr:from>
      <xdr:col>16</xdr:col>
      <xdr:colOff>18250</xdr:colOff>
      <xdr:row>12</xdr:row>
      <xdr:rowOff>10994</xdr:rowOff>
    </xdr:from>
    <xdr:to>
      <xdr:col>19</xdr:col>
      <xdr:colOff>560918</xdr:colOff>
      <xdr:row>23</xdr:row>
      <xdr:rowOff>74084</xdr:rowOff>
    </xdr:to>
    <xdr:grpSp>
      <xdr:nvGrpSpPr>
        <xdr:cNvPr id="16" name="Group 15"/>
        <xdr:cNvGrpSpPr/>
      </xdr:nvGrpSpPr>
      <xdr:grpSpPr>
        <a:xfrm>
          <a:off x="9289250" y="2227721"/>
          <a:ext cx="2378395" cy="2095090"/>
          <a:chOff x="9218694" y="2212327"/>
          <a:chExt cx="2363002" cy="2080979"/>
        </a:xfrm>
      </xdr:grpSpPr>
      <xdr:sp macro="" textlink="">
        <xdr:nvSpPr>
          <xdr:cNvPr id="60" name="Rounded Rectangle 1"/>
          <xdr:cNvSpPr/>
        </xdr:nvSpPr>
        <xdr:spPr>
          <a:xfrm rot="5400000">
            <a:off x="9359705" y="2071316"/>
            <a:ext cx="2080979" cy="2363002"/>
          </a:xfrm>
          <a:prstGeom prst="roundRect">
            <a:avLst>
              <a:gd name="adj" fmla="val 7299"/>
            </a:avLst>
          </a:prstGeom>
          <a:solidFill>
            <a:srgbClr val="F4F6F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1" name="TextBox 70"/>
          <xdr:cNvSpPr txBox="1"/>
        </xdr:nvSpPr>
        <xdr:spPr>
          <a:xfrm>
            <a:off x="9383657" y="4039951"/>
            <a:ext cx="2125563" cy="2481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lang="en-US" sz="1100" b="0">
                <a:solidFill>
                  <a:srgbClr val="6B7280"/>
                </a:solidFill>
                <a:latin typeface="Segoe UI" panose="020B0502040204020203" pitchFamily="34" charset="0"/>
                <a:ea typeface="+mn-ea"/>
                <a:cs typeface="Segoe UI" panose="020B0502040204020203" pitchFamily="34" charset="0"/>
              </a:rPr>
              <a:t>Patient Count</a:t>
            </a:r>
            <a:r>
              <a:rPr lang="en-US" sz="1100" b="0" baseline="0">
                <a:solidFill>
                  <a:srgbClr val="6B7280"/>
                </a:solidFill>
                <a:latin typeface="Segoe UI" panose="020B0502040204020203" pitchFamily="34" charset="0"/>
                <a:ea typeface="+mn-ea"/>
                <a:cs typeface="Segoe UI" panose="020B0502040204020203" pitchFamily="34" charset="0"/>
              </a:rPr>
              <a:t> by Gender</a:t>
            </a:r>
          </a:p>
          <a:p>
            <a:pPr marL="0" indent="0" algn="ctr"/>
            <a:endParaRPr lang="en-US" sz="1100" b="0">
              <a:solidFill>
                <a:srgbClr val="6B7280"/>
              </a:solidFill>
              <a:latin typeface="Segoe UI" panose="020B0502040204020203" pitchFamily="34" charset="0"/>
              <a:ea typeface="+mn-ea"/>
              <a:cs typeface="Segoe UI" panose="020B0502040204020203" pitchFamily="34" charset="0"/>
            </a:endParaRPr>
          </a:p>
        </xdr:txBody>
      </xdr:sp>
      <xdr:graphicFrame macro="">
        <xdr:nvGraphicFramePr>
          <xdr:cNvPr id="81" name="Chart 80"/>
          <xdr:cNvGraphicFramePr>
            <a:graphicFrameLocks/>
          </xdr:cNvGraphicFramePr>
        </xdr:nvGraphicFramePr>
        <xdr:xfrm>
          <a:off x="9221612" y="2293057"/>
          <a:ext cx="2321278" cy="1799166"/>
        </xdr:xfrm>
        <a:graphic>
          <a:graphicData uri="http://schemas.openxmlformats.org/drawingml/2006/chart">
            <c:chart xmlns:c="http://schemas.openxmlformats.org/drawingml/2006/chart" xmlns:r="http://schemas.openxmlformats.org/officeDocument/2006/relationships" r:id="rId24"/>
          </a:graphicData>
        </a:graphic>
      </xdr:graphicFrame>
    </xdr:grpSp>
    <xdr:clientData/>
  </xdr:twoCellAnchor>
  <xdr:oneCellAnchor>
    <xdr:from>
      <xdr:col>10</xdr:col>
      <xdr:colOff>406110</xdr:colOff>
      <xdr:row>8</xdr:row>
      <xdr:rowOff>71486</xdr:rowOff>
    </xdr:from>
    <xdr:ext cx="1004121" cy="217560"/>
    <xdr:sp macro="" textlink="">
      <xdr:nvSpPr>
        <xdr:cNvPr id="83" name="TextBox 82"/>
        <xdr:cNvSpPr txBox="1"/>
      </xdr:nvSpPr>
      <xdr:spPr>
        <a:xfrm>
          <a:off x="5985643" y="1561619"/>
          <a:ext cx="1004121"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a:solidFill>
                <a:schemeClr val="bg1">
                  <a:lumMod val="65000"/>
                </a:schemeClr>
              </a:solidFill>
              <a:effectLst/>
              <a:latin typeface="+mn-lt"/>
              <a:ea typeface="+mn-ea"/>
              <a:cs typeface="+mn-cs"/>
            </a:rPr>
            <a:t>(Respondents Only)</a:t>
          </a:r>
          <a:endParaRPr lang="en-US" sz="800">
            <a:solidFill>
              <a:schemeClr val="bg1">
                <a:lumMod val="65000"/>
              </a:schemeClr>
            </a:solidFill>
          </a:endParaRPr>
        </a:p>
      </xdr:txBody>
    </xdr:sp>
    <xdr:clientData/>
  </xdr:oneCellAnchor>
  <xdr:twoCellAnchor>
    <xdr:from>
      <xdr:col>3</xdr:col>
      <xdr:colOff>541888</xdr:colOff>
      <xdr:row>18</xdr:row>
      <xdr:rowOff>84667</xdr:rowOff>
    </xdr:from>
    <xdr:to>
      <xdr:col>7</xdr:col>
      <xdr:colOff>398215</xdr:colOff>
      <xdr:row>19</xdr:row>
      <xdr:rowOff>176045</xdr:rowOff>
    </xdr:to>
    <xdr:grpSp>
      <xdr:nvGrpSpPr>
        <xdr:cNvPr id="40" name="Group 39"/>
        <xdr:cNvGrpSpPr/>
      </xdr:nvGrpSpPr>
      <xdr:grpSpPr>
        <a:xfrm>
          <a:off x="1858070" y="3409758"/>
          <a:ext cx="2303963" cy="276105"/>
          <a:chOff x="13165667" y="2252133"/>
          <a:chExt cx="2295095" cy="277771"/>
        </a:xfrm>
      </xdr:grpSpPr>
      <xdr:sp macro="" textlink="">
        <xdr:nvSpPr>
          <xdr:cNvPr id="19" name="TextBox 18"/>
          <xdr:cNvSpPr txBox="1"/>
        </xdr:nvSpPr>
        <xdr:spPr>
          <a:xfrm>
            <a:off x="13165667" y="2252133"/>
            <a:ext cx="2014334"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50">
                <a:solidFill>
                  <a:schemeClr val="bg2">
                    <a:lumMod val="50000"/>
                  </a:schemeClr>
                </a:solidFill>
              </a:rPr>
              <a:t>% Patients Who Gave </a:t>
            </a:r>
            <a:r>
              <a:rPr lang="en-US" sz="1000">
                <a:solidFill>
                  <a:schemeClr val="bg2">
                    <a:lumMod val="50000"/>
                  </a:schemeClr>
                </a:solidFill>
              </a:rPr>
              <a:t>Feedback</a:t>
            </a:r>
            <a:r>
              <a:rPr lang="en-US" sz="1050">
                <a:solidFill>
                  <a:schemeClr val="bg2">
                    <a:lumMod val="50000"/>
                  </a:schemeClr>
                </a:solidFill>
              </a:rPr>
              <a:t>: </a:t>
            </a:r>
          </a:p>
        </xdr:txBody>
      </xdr:sp>
      <xdr:sp macro="" textlink="Pivot!A14">
        <xdr:nvSpPr>
          <xdr:cNvPr id="34" name="TextBox 33"/>
          <xdr:cNvSpPr txBox="1"/>
        </xdr:nvSpPr>
        <xdr:spPr>
          <a:xfrm>
            <a:off x="14927228" y="2263748"/>
            <a:ext cx="533534" cy="2661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F9463DA-8E38-455B-81B5-079BF0348EF6}" type="TxLink">
              <a:rPr lang="en-AE" sz="1100" b="0" i="0" u="none" strike="noStrike">
                <a:solidFill>
                  <a:srgbClr val="000000"/>
                </a:solidFill>
                <a:latin typeface="Calibri"/>
                <a:cs typeface="Calibri"/>
              </a:rPr>
              <a:pPr/>
              <a:t>26.9%</a:t>
            </a:fld>
            <a:endParaRPr lang="en-US" sz="900">
              <a:solidFill>
                <a:schemeClr val="bg2">
                  <a:lumMod val="50000"/>
                </a:schemeClr>
              </a:solidFill>
            </a:endParaRPr>
          </a:p>
        </xdr:txBody>
      </xdr:sp>
    </xdr:grpSp>
    <xdr:clientData/>
  </xdr:twoCellAnchor>
  <xdr:oneCellAnchor>
    <xdr:from>
      <xdr:col>8</xdr:col>
      <xdr:colOff>16227</xdr:colOff>
      <xdr:row>17</xdr:row>
      <xdr:rowOff>125588</xdr:rowOff>
    </xdr:from>
    <xdr:ext cx="1004121" cy="217560"/>
    <xdr:sp macro="" textlink="">
      <xdr:nvSpPr>
        <xdr:cNvPr id="91" name="TextBox 90"/>
        <xdr:cNvSpPr txBox="1"/>
      </xdr:nvSpPr>
      <xdr:spPr>
        <a:xfrm>
          <a:off x="4376560" y="3292121"/>
          <a:ext cx="1004121"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a:solidFill>
                <a:schemeClr val="bg1">
                  <a:lumMod val="65000"/>
                </a:schemeClr>
              </a:solidFill>
              <a:effectLst/>
              <a:latin typeface="+mn-lt"/>
              <a:ea typeface="+mn-ea"/>
              <a:cs typeface="+mn-cs"/>
            </a:rPr>
            <a:t>(Respondents Only)</a:t>
          </a:r>
          <a:endParaRPr lang="en-US" sz="800">
            <a:solidFill>
              <a:schemeClr val="bg1">
                <a:lumMod val="65000"/>
              </a:schemeClr>
            </a:solidFill>
          </a:endParaRPr>
        </a:p>
      </xdr:txBody>
    </xdr:sp>
    <xdr:clientData/>
  </xdr:oneCellAnchor>
  <xdr:oneCellAnchor>
    <xdr:from>
      <xdr:col>17</xdr:col>
      <xdr:colOff>359834</xdr:colOff>
      <xdr:row>3</xdr:row>
      <xdr:rowOff>170745</xdr:rowOff>
    </xdr:from>
    <xdr:ext cx="1004121" cy="217560"/>
    <xdr:sp macro="" textlink="">
      <xdr:nvSpPr>
        <xdr:cNvPr id="94" name="TextBox 93"/>
        <xdr:cNvSpPr txBox="1"/>
      </xdr:nvSpPr>
      <xdr:spPr>
        <a:xfrm>
          <a:off x="10242743" y="724927"/>
          <a:ext cx="1004121"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a:solidFill>
                <a:schemeClr val="bg1">
                  <a:lumMod val="65000"/>
                </a:schemeClr>
              </a:solidFill>
              <a:effectLst/>
              <a:latin typeface="+mn-lt"/>
              <a:ea typeface="+mn-ea"/>
              <a:cs typeface="+mn-cs"/>
            </a:rPr>
            <a:t>(</a:t>
          </a:r>
          <a:r>
            <a:rPr lang="en-US" sz="800">
              <a:solidFill>
                <a:schemeClr val="bg1">
                  <a:lumMod val="50000"/>
                </a:schemeClr>
              </a:solidFill>
              <a:effectLst/>
              <a:latin typeface="+mn-lt"/>
              <a:ea typeface="+mn-ea"/>
              <a:cs typeface="+mn-cs"/>
            </a:rPr>
            <a:t>Respondents</a:t>
          </a:r>
          <a:r>
            <a:rPr lang="en-US" sz="800">
              <a:solidFill>
                <a:schemeClr val="bg1">
                  <a:lumMod val="65000"/>
                </a:schemeClr>
              </a:solidFill>
              <a:effectLst/>
              <a:latin typeface="+mn-lt"/>
              <a:ea typeface="+mn-ea"/>
              <a:cs typeface="+mn-cs"/>
            </a:rPr>
            <a:t> </a:t>
          </a:r>
          <a:r>
            <a:rPr lang="en-US" sz="800">
              <a:solidFill>
                <a:schemeClr val="bg1">
                  <a:lumMod val="50000"/>
                </a:schemeClr>
              </a:solidFill>
              <a:effectLst/>
              <a:latin typeface="+mn-lt"/>
              <a:ea typeface="+mn-ea"/>
              <a:cs typeface="+mn-cs"/>
            </a:rPr>
            <a:t>Only</a:t>
          </a:r>
          <a:r>
            <a:rPr lang="en-US" sz="800">
              <a:solidFill>
                <a:schemeClr val="bg1">
                  <a:lumMod val="65000"/>
                </a:schemeClr>
              </a:solidFill>
              <a:effectLst/>
              <a:latin typeface="+mn-lt"/>
              <a:ea typeface="+mn-ea"/>
              <a:cs typeface="+mn-cs"/>
            </a:rPr>
            <a:t>)</a:t>
          </a:r>
          <a:endParaRPr lang="en-US" sz="800">
            <a:solidFill>
              <a:schemeClr val="bg1">
                <a:lumMod val="65000"/>
              </a:schemeClr>
            </a:solidFill>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xdr:col>
      <xdr:colOff>596900</xdr:colOff>
      <xdr:row>2</xdr:row>
      <xdr:rowOff>165100</xdr:rowOff>
    </xdr:from>
    <xdr:to>
      <xdr:col>16</xdr:col>
      <xdr:colOff>603250</xdr:colOff>
      <xdr:row>17</xdr:row>
      <xdr:rowOff>88900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76200</xdr:colOff>
      <xdr:row>1</xdr:row>
      <xdr:rowOff>60284</xdr:rowOff>
    </xdr:from>
    <xdr:to>
      <xdr:col>1</xdr:col>
      <xdr:colOff>433625</xdr:colOff>
      <xdr:row>3</xdr:row>
      <xdr:rowOff>53933</xdr:rowOff>
    </xdr:to>
    <xdr:pic>
      <xdr:nvPicPr>
        <xdr:cNvPr id="3" name="Picture 2" descr="Accueil Site Web Commencer - Images vectorielles gratuites sur Pixabay">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85800" y="244434"/>
          <a:ext cx="357425" cy="36194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6350</xdr:colOff>
      <xdr:row>3</xdr:row>
      <xdr:rowOff>6350</xdr:rowOff>
    </xdr:from>
    <xdr:to>
      <xdr:col>17</xdr:col>
      <xdr:colOff>6350</xdr:colOff>
      <xdr:row>18</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133350</xdr:colOff>
      <xdr:row>1</xdr:row>
      <xdr:rowOff>44450</xdr:rowOff>
    </xdr:from>
    <xdr:to>
      <xdr:col>1</xdr:col>
      <xdr:colOff>490775</xdr:colOff>
      <xdr:row>3</xdr:row>
      <xdr:rowOff>38099</xdr:rowOff>
    </xdr:to>
    <xdr:pic>
      <xdr:nvPicPr>
        <xdr:cNvPr id="4" name="Picture 3" descr="Accueil Site Web Commencer - Images vectorielles gratuites sur Pixabay">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42950" y="228600"/>
          <a:ext cx="357425" cy="36194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133350</xdr:colOff>
      <xdr:row>1</xdr:row>
      <xdr:rowOff>44450</xdr:rowOff>
    </xdr:from>
    <xdr:to>
      <xdr:col>1</xdr:col>
      <xdr:colOff>490775</xdr:colOff>
      <xdr:row>3</xdr:row>
      <xdr:rowOff>38099</xdr:rowOff>
    </xdr:to>
    <xdr:pic>
      <xdr:nvPicPr>
        <xdr:cNvPr id="3" name="Picture 2" descr="Accueil Site Web Commencer - Images vectorielles gratuites sur Pixabay">
          <a:hlinkClick xmlns:r="http://schemas.openxmlformats.org/officeDocument/2006/relationships" r:id="rId1"/>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42950" y="228600"/>
          <a:ext cx="357425" cy="361949"/>
        </a:xfrm>
        <a:prstGeom prst="rect">
          <a:avLst/>
        </a:prstGeom>
      </xdr:spPr>
    </xdr:pic>
    <xdr:clientData/>
  </xdr:twoCellAnchor>
  <xdr:twoCellAnchor>
    <xdr:from>
      <xdr:col>2</xdr:col>
      <xdr:colOff>25400</xdr:colOff>
      <xdr:row>3</xdr:row>
      <xdr:rowOff>12700</xdr:rowOff>
    </xdr:from>
    <xdr:to>
      <xdr:col>16</xdr:col>
      <xdr:colOff>596900</xdr:colOff>
      <xdr:row>17</xdr:row>
      <xdr:rowOff>177800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133350</xdr:colOff>
      <xdr:row>1</xdr:row>
      <xdr:rowOff>44450</xdr:rowOff>
    </xdr:from>
    <xdr:to>
      <xdr:col>1</xdr:col>
      <xdr:colOff>490775</xdr:colOff>
      <xdr:row>3</xdr:row>
      <xdr:rowOff>38099</xdr:rowOff>
    </xdr:to>
    <xdr:pic>
      <xdr:nvPicPr>
        <xdr:cNvPr id="2" name="Picture 1" descr="Accueil Site Web Commencer - Images vectorielles gratuites sur Pixabay">
          <a:hlinkClick xmlns:r="http://schemas.openxmlformats.org/officeDocument/2006/relationships" r:id="rId1"/>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42950" y="228600"/>
          <a:ext cx="357425" cy="361949"/>
        </a:xfrm>
        <a:prstGeom prst="rect">
          <a:avLst/>
        </a:prstGeom>
      </xdr:spPr>
    </xdr:pic>
    <xdr:clientData/>
  </xdr:twoCellAnchor>
  <xdr:twoCellAnchor>
    <xdr:from>
      <xdr:col>2</xdr:col>
      <xdr:colOff>44450</xdr:colOff>
      <xdr:row>3</xdr:row>
      <xdr:rowOff>19050</xdr:rowOff>
    </xdr:from>
    <xdr:to>
      <xdr:col>17</xdr:col>
      <xdr:colOff>6350</xdr:colOff>
      <xdr:row>18</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133350</xdr:colOff>
      <xdr:row>1</xdr:row>
      <xdr:rowOff>44450</xdr:rowOff>
    </xdr:from>
    <xdr:to>
      <xdr:col>1</xdr:col>
      <xdr:colOff>490775</xdr:colOff>
      <xdr:row>3</xdr:row>
      <xdr:rowOff>38099</xdr:rowOff>
    </xdr:to>
    <xdr:pic>
      <xdr:nvPicPr>
        <xdr:cNvPr id="2" name="Picture 1" descr="Accueil Site Web Commencer - Images vectorielles gratuites sur Pixabay">
          <a:hlinkClick xmlns:r="http://schemas.openxmlformats.org/officeDocument/2006/relationships" r:id="rId1"/>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42950" y="228600"/>
          <a:ext cx="357425" cy="361949"/>
        </a:xfrm>
        <a:prstGeom prst="rect">
          <a:avLst/>
        </a:prstGeom>
      </xdr:spPr>
    </xdr:pic>
    <xdr:clientData/>
  </xdr:twoCellAnchor>
  <xdr:twoCellAnchor>
    <xdr:from>
      <xdr:col>2</xdr:col>
      <xdr:colOff>12700</xdr:colOff>
      <xdr:row>2</xdr:row>
      <xdr:rowOff>177800</xdr:rowOff>
    </xdr:from>
    <xdr:to>
      <xdr:col>17</xdr:col>
      <xdr:colOff>12700</xdr:colOff>
      <xdr:row>17</xdr:row>
      <xdr:rowOff>158750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RA" refreshedDate="46019.91485671296" backgroundQuery="1" createdVersion="6" refreshedVersion="6" minRefreshableVersion="3" recordCount="0" supportSubquery="1" supportAdvancedDrill="1">
  <cacheSource type="external" connectionId="3"/>
  <cacheFields count="3">
    <cacheField name="[Calendar_table].[Dates (Month)].[Dates (Month)]" caption="Dates (Month)" numFmtId="0" hierarchy="2" level="1">
      <sharedItems containsSemiMixedTypes="0" containsNonDate="0" containsString="0"/>
    </cacheField>
    <cacheField name="[Calendar_table].[Dates (Year)].[Dates (Year)]" caption="Dates (Year)" numFmtId="0" hierarchy="3" level="1">
      <sharedItems containsSemiMixedTypes="0" containsNonDate="0" containsString="0"/>
    </cacheField>
    <cacheField name="[Measures].[Count of Patient Id]" caption="Count of Patient Id" numFmtId="0" hierarchy="19" level="32767"/>
  </cacheFields>
  <cacheHierarchies count="35">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Day)]" caption="Dates (Day)" attribute="1" defaultMemberUniqueName="[Calendar_table].[Dates (Day)].[All]" allUniqueName="[Calendar_table].[Dates (Day)].[All]" dimensionUniqueName="[Calendar_table]" displayFolder="" count="0" memberValueDatatype="130" unbalanced="0"/>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0"/>
      </fieldsUsage>
    </cacheHierarchy>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1"/>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Count of Patient Id]" caption="Count of Patient Id" measure="1" displayFolder="" measureGroup="Hospital Emergency Room Data" count="0" oneField="1">
      <fieldsUsage count="1">
        <fieldUsage x="2"/>
      </fieldsUsage>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5"/>
        </ext>
      </extLst>
    </cacheHierarchy>
    <cacheHierarchy uniqueName="[Measures].[Overall Satisfaction score]" caption="Overall Satisfaction score" measure="1" displayFolder="" measureGroup="Hospital Emergency Room Data" count="0"/>
    <cacheHierarchy uniqueName="[Measures].[Feedback response rate]" caption="Feedback response rate"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RA" refreshedDate="46019.914859606484" backgroundQuery="1" createdVersion="6" refreshedVersion="6" minRefreshableVersion="3" recordCount="0" supportSubquery="1" supportAdvancedDrill="1">
  <cacheSource type="external" connectionId="3"/>
  <cacheFields count="3">
    <cacheField name="[Calendar_table].[Dates (Month)].[Dates (Month)]" caption="Dates (Month)" numFmtId="0" hierarchy="2" level="1">
      <sharedItems containsSemiMixedTypes="0" containsNonDate="0" containsString="0"/>
    </cacheField>
    <cacheField name="[Calendar_table].[Dates (Year)].[Dates (Year)]" caption="Dates (Year)" numFmtId="0" hierarchy="3" level="1">
      <sharedItems containsSemiMixedTypes="0" containsNonDate="0" containsString="0"/>
    </cacheField>
    <cacheField name="[Measures].[Overall Satisfaction score]" caption="Overall Satisfaction score" numFmtId="0" hierarchy="30" level="32767"/>
  </cacheFields>
  <cacheHierarchies count="35">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Day)]" caption="Dates (Day)" attribute="1" defaultMemberUniqueName="[Calendar_table].[Dates (Day)].[All]" allUniqueName="[Calendar_table].[Dates (Day)].[All]" dimensionUniqueName="[Calendar_table]" displayFolder="" count="0" memberValueDatatype="130" unbalanced="0"/>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0"/>
      </fieldsUsage>
    </cacheHierarchy>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1"/>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5"/>
        </ext>
      </extLst>
    </cacheHierarchy>
    <cacheHierarchy uniqueName="[Measures].[Overall Satisfaction score]" caption="Overall Satisfaction score" measure="1" displayFolder="" measureGroup="Hospital Emergency Room Data" count="0" oneField="1">
      <fieldsUsage count="1">
        <fieldUsage x="2"/>
      </fieldsUsage>
    </cacheHierarchy>
    <cacheHierarchy uniqueName="[Measures].[Feedback response rate]" caption="Feedback response rate"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RA" refreshedDate="46020.401631828703" backgroundQuery="1" createdVersion="6" refreshedVersion="6" minRefreshableVersion="3" recordCount="0" supportSubquery="1" supportAdvancedDrill="1">
  <cacheSource type="external" connectionId="3"/>
  <cacheFields count="3">
    <cacheField name="[Calendar_table].[Dates (Month)].[Dates (Month)]" caption="Dates (Month)" numFmtId="0" hierarchy="2" level="1">
      <sharedItems containsSemiMixedTypes="0" containsNonDate="0" containsString="0"/>
    </cacheField>
    <cacheField name="[Calendar_table].[Dates (Year)].[Dates (Year)]" caption="Dates (Year)" numFmtId="0" hierarchy="3" level="1">
      <sharedItems containsSemiMixedTypes="0" containsNonDate="0" containsString="0"/>
    </cacheField>
    <cacheField name="[Measures].[Feedback response rate]" caption="Feedback response rate" numFmtId="0" hierarchy="31" level="32767"/>
  </cacheFields>
  <cacheHierarchies count="35">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Day)]" caption="Dates (Day)" attribute="1" defaultMemberUniqueName="[Calendar_table].[Dates (Day)].[All]" allUniqueName="[Calendar_table].[Dates (Day)].[All]" dimensionUniqueName="[Calendar_table]" displayFolder="" count="0" memberValueDatatype="130" unbalanced="0"/>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0"/>
      </fieldsUsage>
    </cacheHierarchy>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1"/>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5"/>
        </ext>
      </extLst>
    </cacheHierarchy>
    <cacheHierarchy uniqueName="[Measures].[Overall Satisfaction score]" caption="Overall Satisfaction score" measure="1" displayFolder="" measureGroup="Hospital Emergency Room Data" count="0"/>
    <cacheHierarchy uniqueName="[Measures].[Feedback response rate]" caption="Feedback response rate" measure="1" displayFolder="" measureGroup="Hospital Emergency Room Data" count="0" oneField="1">
      <fieldsUsage count="1">
        <fieldUsage x="2"/>
      </fieldsUsage>
    </cacheHierarchy>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RA" refreshedDate="46020.504927893518" backgroundQuery="1" createdVersion="6" refreshedVersion="6" minRefreshableVersion="3" recordCount="0" supportSubquery="1" supportAdvancedDrill="1">
  <cacheSource type="external" connectionId="3"/>
  <cacheFields count="4">
    <cacheField name="[Calendar_table].[Dates (Day)].[Dates (Day)]" caption="Dates (Day)" numFmtId="0" hierarchy="1"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Measures].[Distinct Count of Patient Id]" caption="Distinct Count of Patient Id" numFmtId="0" hierarchy="20" level="32767"/>
    <cacheField name="[Calendar_table].[Dates (Month)].[Dates (Month)]" caption="Dates (Month)" numFmtId="0" hierarchy="2" level="1">
      <sharedItems containsSemiMixedTypes="0" containsNonDate="0" containsString="0"/>
    </cacheField>
    <cacheField name="[Calendar_table].[Dates (Year)].[Dates (Year)]" caption="Dates (Year)" numFmtId="0" hierarchy="3" level="1">
      <sharedItems containsSemiMixedTypes="0" containsNonDate="0" containsString="0"/>
    </cacheField>
  </cacheFields>
  <cacheHierarchies count="35">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Day)]" caption="Dates (Day)" attribute="1" defaultMemberUniqueName="[Calendar_table].[Dates (Day)].[All]" allUniqueName="[Calendar_table].[Dates (Day)].[All]" dimensionUniqueName="[Calendar_table]" displayFolder="" count="2" memberValueDatatype="130" unbalanced="0">
      <fieldsUsage count="2">
        <fieldUsage x="-1"/>
        <fieldUsage x="0"/>
      </fieldsUsage>
    </cacheHierarchy>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2"/>
      </fieldsUsage>
    </cacheHierarchy>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3"/>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count="0" oneField="1">
      <fieldsUsage count="1">
        <fieldUsage x="1"/>
      </fieldsUsage>
      <extLst>
        <ext xmlns:x15="http://schemas.microsoft.com/office/spreadsheetml/2010/11/main" uri="{B97F6D7D-B522-45F9-BDA1-12C45D357490}">
          <x15:cacheHierarchy aggregatedColumn="12"/>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5"/>
        </ext>
      </extLst>
    </cacheHierarchy>
    <cacheHierarchy uniqueName="[Measures].[Overall Satisfaction score]" caption="Overall Satisfaction score" measure="1" displayFolder="" measureGroup="Hospital Emergency Room Data" count="0"/>
    <cacheHierarchy uniqueName="[Measures].[Feedback response rate]" caption="Feedback response rate"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RA" refreshedDate="46020.504928819442" backgroundQuery="1" createdVersion="6" refreshedVersion="6" minRefreshableVersion="3" recordCount="0" supportSubquery="1" supportAdvancedDrill="1">
  <cacheSource type="external" connectionId="3"/>
  <cacheFields count="4">
    <cacheField name="[Measures].[Distinct Count of Patient Id]" caption="Distinct Count of Patient Id" numFmtId="0" hierarchy="20" level="32767"/>
    <cacheField name="[Hospital Emergency Room Data].[Patient Admission Flag].[Patient Admission Flag]" caption="Patient Admission Flag" numFmtId="0" hierarchy="7" level="1">
      <sharedItems count="1">
        <s v="Admitted"/>
      </sharedItems>
    </cacheField>
    <cacheField name="[Calendar_table].[Dates (Month)].[Dates (Month)]" caption="Dates (Month)" numFmtId="0" hierarchy="2" level="1">
      <sharedItems containsSemiMixedTypes="0" containsNonDate="0" containsString="0"/>
    </cacheField>
    <cacheField name="[Calendar_table].[Dates (Year)].[Dates (Year)]" caption="Dates (Year)" numFmtId="0" hierarchy="3" level="1">
      <sharedItems containsSemiMixedTypes="0" containsNonDate="0" containsString="0"/>
    </cacheField>
  </cacheFields>
  <cacheHierarchies count="35">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Day)]" caption="Dates (Day)" attribute="1" defaultMemberUniqueName="[Calendar_table].[Dates (Day)].[All]" allUniqueName="[Calendar_table].[Dates (Day)].[All]" dimensionUniqueName="[Calendar_table]" displayFolder="" count="0" memberValueDatatype="130" unbalanced="0"/>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2"/>
      </fieldsUsage>
    </cacheHierarchy>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3"/>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count="0" oneField="1">
      <fieldsUsage count="1">
        <fieldUsage x="0"/>
      </fieldsUsage>
      <extLst>
        <ext xmlns:x15="http://schemas.microsoft.com/office/spreadsheetml/2010/11/main" uri="{B97F6D7D-B522-45F9-BDA1-12C45D357490}">
          <x15:cacheHierarchy aggregatedColumn="12"/>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5"/>
        </ext>
      </extLst>
    </cacheHierarchy>
    <cacheHierarchy uniqueName="[Measures].[Overall Satisfaction score]" caption="Overall Satisfaction score" measure="1" displayFolder="" measureGroup="Hospital Emergency Room Data" count="0"/>
    <cacheHierarchy uniqueName="[Measures].[Feedback response rate]" caption="Feedback response rate"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RA" refreshedDate="46020.504929629627" backgroundQuery="1" createdVersion="6" refreshedVersion="6" minRefreshableVersion="3" recordCount="0" supportSubquery="1" supportAdvancedDrill="1">
  <cacheSource type="external" connectionId="3"/>
  <cacheFields count="3">
    <cacheField name="[Measures].[Distinct Count of Patient Id]" caption="Distinct Count of Patient Id" numFmtId="0" hierarchy="20" level="32767"/>
    <cacheField name="[Calendar_table].[Dates (Month)].[Dates (Month)]" caption="Dates (Month)" numFmtId="0" hierarchy="2" level="1">
      <sharedItems containsSemiMixedTypes="0" containsNonDate="0" containsString="0"/>
    </cacheField>
    <cacheField name="[Calendar_table].[Dates (Year)].[Dates (Year)]" caption="Dates (Year)" numFmtId="0" hierarchy="3" level="1">
      <sharedItems containsSemiMixedTypes="0" containsNonDate="0" containsString="0"/>
    </cacheField>
  </cacheFields>
  <cacheHierarchies count="35">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Day)]" caption="Dates (Day)" attribute="1" defaultMemberUniqueName="[Calendar_table].[Dates (Day)].[All]" allUniqueName="[Calendar_table].[Dates (Day)].[All]" dimensionUniqueName="[Calendar_table]" displayFolder="" count="0" memberValueDatatype="130" unbalanced="0"/>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1"/>
      </fieldsUsage>
    </cacheHierarchy>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2"/>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count="0" oneField="1">
      <fieldsUsage count="1">
        <fieldUsage x="0"/>
      </fieldsUsage>
      <extLst>
        <ext xmlns:x15="http://schemas.microsoft.com/office/spreadsheetml/2010/11/main" uri="{B97F6D7D-B522-45F9-BDA1-12C45D357490}">
          <x15:cacheHierarchy aggregatedColumn="12"/>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5"/>
        </ext>
      </extLst>
    </cacheHierarchy>
    <cacheHierarchy uniqueName="[Measures].[Overall Satisfaction score]" caption="Overall Satisfaction score" measure="1" displayFolder="" measureGroup="Hospital Emergency Room Data" count="0"/>
    <cacheHierarchy uniqueName="[Measures].[Feedback response rate]" caption="Feedback response rate"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RA" refreshedDate="46020.504930439813" backgroundQuery="1" createdVersion="6" refreshedVersion="6" minRefreshableVersion="3" recordCount="0" supportSubquery="1" supportAdvancedDrill="1">
  <cacheSource type="external" connectionId="3"/>
  <cacheFields count="3">
    <cacheField name="[Measures].[Average of Patient Waittime]" caption="Average of Patient Waittime" numFmtId="0" hierarchy="22" level="32767"/>
    <cacheField name="[Calendar_table].[Dates (Month)].[Dates (Month)]" caption="Dates (Month)" numFmtId="0" hierarchy="2" level="1">
      <sharedItems containsSemiMixedTypes="0" containsNonDate="0" containsString="0"/>
    </cacheField>
    <cacheField name="[Calendar_table].[Dates (Year)].[Dates (Year)]" caption="Dates (Year)" numFmtId="0" hierarchy="3" level="1">
      <sharedItems containsSemiMixedTypes="0" containsNonDate="0" containsString="0"/>
    </cacheField>
  </cacheFields>
  <cacheHierarchies count="35">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Day)]" caption="Dates (Day)" attribute="1" defaultMemberUniqueName="[Calendar_table].[Dates (Day)].[All]" allUniqueName="[Calendar_table].[Dates (Day)].[All]" dimensionUniqueName="[Calendar_table]" displayFolder="" count="0" memberValueDatatype="130" unbalanced="0"/>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1"/>
      </fieldsUsage>
    </cacheHierarchy>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2"/>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oneField="1">
      <fieldsUsage count="1">
        <fieldUsage x="0"/>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5"/>
        </ext>
      </extLst>
    </cacheHierarchy>
    <cacheHierarchy uniqueName="[Measures].[Overall Satisfaction score]" caption="Overall Satisfaction score" measure="1" displayFolder="" measureGroup="Hospital Emergency Room Data" count="0"/>
    <cacheHierarchy uniqueName="[Measures].[Feedback response rate]" caption="Feedback response rate"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RA" refreshedDate="46020.504931249998" backgroundQuery="1" createdVersion="6" refreshedVersion="6" minRefreshableVersion="3" recordCount="0" supportSubquery="1" supportAdvancedDrill="1">
  <cacheSource type="external" connectionId="3"/>
  <cacheFields count="3">
    <cacheField name="[Measures].[Average of Patient Satisfaction Score]" caption="Average of Patient Satisfaction Score" numFmtId="0" hierarchy="24" level="32767"/>
    <cacheField name="[Calendar_table].[Dates (Month)].[Dates (Month)]" caption="Dates (Month)" numFmtId="0" hierarchy="2" level="1">
      <sharedItems containsSemiMixedTypes="0" containsNonDate="0" containsString="0"/>
    </cacheField>
    <cacheField name="[Calendar_table].[Dates (Year)].[Dates (Year)]" caption="Dates (Year)" numFmtId="0" hierarchy="3" level="1">
      <sharedItems containsSemiMixedTypes="0" containsNonDate="0" containsString="0"/>
    </cacheField>
  </cacheFields>
  <cacheHierarchies count="35">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Day)]" caption="Dates (Day)" attribute="1" defaultMemberUniqueName="[Calendar_table].[Dates (Day)].[All]" allUniqueName="[Calendar_table].[Dates (Day)].[All]" dimensionUniqueName="[Calendar_table]" displayFolder="" count="0" memberValueDatatype="130" unbalanced="0"/>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1"/>
      </fieldsUsage>
    </cacheHierarchy>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2"/>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fieldsUsage count="1">
        <fieldUsage x="0"/>
      </fieldsUsage>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5"/>
        </ext>
      </extLst>
    </cacheHierarchy>
    <cacheHierarchy uniqueName="[Measures].[Overall Satisfaction score]" caption="Overall Satisfaction score" measure="1" displayFolder="" measureGroup="Hospital Emergency Room Data" count="0"/>
    <cacheHierarchy uniqueName="[Measures].[Feedback response rate]" caption="Feedback response rate"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RA" refreshedDate="46020.504932291668" backgroundQuery="1" createdVersion="6" refreshedVersion="6" minRefreshableVersion="3" recordCount="0" supportSubquery="1" supportAdvancedDrill="1">
  <cacheSource type="external" connectionId="3"/>
  <cacheFields count="4">
    <cacheField name="[Measures].[Distinct Count of Patient Id]" caption="Distinct Count of Patient Id" numFmtId="0" hierarchy="20" level="32767"/>
    <cacheField name="[Hospital Emergency Room Data].[Patient Attend Status].[Patient Attend Status]" caption="Patient Attend Status" numFmtId="0" hierarchy="10" level="1">
      <sharedItems count="1">
        <s v="On-Time"/>
      </sharedItems>
    </cacheField>
    <cacheField name="[Calendar_table].[Dates (Month)].[Dates (Month)]" caption="Dates (Month)" numFmtId="0" hierarchy="2" level="1">
      <sharedItems containsSemiMixedTypes="0" containsNonDate="0" containsString="0"/>
    </cacheField>
    <cacheField name="[Calendar_table].[Dates (Year)].[Dates (Year)]" caption="Dates (Year)" numFmtId="0" hierarchy="3" level="1">
      <sharedItems containsSemiMixedTypes="0" containsNonDate="0" containsString="0"/>
    </cacheField>
  </cacheFields>
  <cacheHierarchies count="35">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Day)]" caption="Dates (Day)" attribute="1" defaultMemberUniqueName="[Calendar_table].[Dates (Day)].[All]" allUniqueName="[Calendar_table].[Dates (Day)].[All]" dimensionUniqueName="[Calendar_table]" displayFolder="" count="0" memberValueDatatype="130" unbalanced="0"/>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2"/>
      </fieldsUsage>
    </cacheHierarchy>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3"/>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count="0" oneField="1">
      <fieldsUsage count="1">
        <fieldUsage x="0"/>
      </fieldsUsage>
      <extLst>
        <ext xmlns:x15="http://schemas.microsoft.com/office/spreadsheetml/2010/11/main" uri="{B97F6D7D-B522-45F9-BDA1-12C45D357490}">
          <x15:cacheHierarchy aggregatedColumn="12"/>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5"/>
        </ext>
      </extLst>
    </cacheHierarchy>
    <cacheHierarchy uniqueName="[Measures].[Overall Satisfaction score]" caption="Overall Satisfaction score" measure="1" displayFolder="" measureGroup="Hospital Emergency Room Data" count="0"/>
    <cacheHierarchy uniqueName="[Measures].[Feedback response rate]" caption="Feedback response rate"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RA" refreshedDate="46020.504933680553" backgroundQuery="1" createdVersion="6" refreshedVersion="6" minRefreshableVersion="3" recordCount="0" supportSubquery="1" supportAdvancedDrill="1">
  <cacheSource type="external" connectionId="3"/>
  <cacheFields count="4">
    <cacheField name="[Calendar_table].[Dates (Day)].[Dates (Day)]" caption="Dates (Day)" numFmtId="0" hierarchy="1"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Measures].[Average of Patient Waittime]" caption="Average of Patient Waittime" numFmtId="0" hierarchy="22" level="32767"/>
    <cacheField name="[Calendar_table].[Dates (Month)].[Dates (Month)]" caption="Dates (Month)" numFmtId="0" hierarchy="2" level="1">
      <sharedItems containsSemiMixedTypes="0" containsNonDate="0" containsString="0"/>
    </cacheField>
    <cacheField name="[Calendar_table].[Dates (Year)].[Dates (Year)]" caption="Dates (Year)" numFmtId="0" hierarchy="3" level="1">
      <sharedItems containsSemiMixedTypes="0" containsNonDate="0" containsString="0"/>
    </cacheField>
  </cacheFields>
  <cacheHierarchies count="35">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Day)]" caption="Dates (Day)" attribute="1" defaultMemberUniqueName="[Calendar_table].[Dates (Day)].[All]" allUniqueName="[Calendar_table].[Dates (Day)].[All]" dimensionUniqueName="[Calendar_table]" displayFolder="" count="2" memberValueDatatype="130" unbalanced="0">
      <fieldsUsage count="2">
        <fieldUsage x="-1"/>
        <fieldUsage x="0"/>
      </fieldsUsage>
    </cacheHierarchy>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2"/>
      </fieldsUsage>
    </cacheHierarchy>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3"/>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oneField="1">
      <fieldsUsage count="1">
        <fieldUsage x="1"/>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5"/>
        </ext>
      </extLst>
    </cacheHierarchy>
    <cacheHierarchy uniqueName="[Measures].[Overall Satisfaction score]" caption="Overall Satisfaction score" measure="1" displayFolder="" measureGroup="Hospital Emergency Room Data" count="0"/>
    <cacheHierarchy uniqueName="[Measures].[Feedback response rate]" caption="Feedback response rate"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RA" refreshedDate="46020.504934722223" backgroundQuery="1" createdVersion="6" refreshedVersion="6" minRefreshableVersion="3" recordCount="0" supportSubquery="1" supportAdvancedDrill="1">
  <cacheSource type="external" connectionId="3"/>
  <cacheFields count="4">
    <cacheField name="[Calendar_table].[Dates (Day)].[Dates (Day)]" caption="Dates (Day)" numFmtId="0" hierarchy="1" level="1">
      <sharedItems count="27">
        <s v="2-Apr"/>
        <s v="3-Apr"/>
        <s v="4-Apr"/>
        <s v="5-Apr"/>
        <s v="6-Apr"/>
        <s v="7-Apr"/>
        <s v="8-Apr"/>
        <s v="9-Apr"/>
        <s v="11-Apr"/>
        <s v="12-Apr"/>
        <s v="13-Apr"/>
        <s v="14-Apr"/>
        <s v="15-Apr"/>
        <s v="16-Apr"/>
        <s v="17-Apr"/>
        <s v="18-Apr"/>
        <s v="19-Apr"/>
        <s v="20-Apr"/>
        <s v="22-Apr"/>
        <s v="23-Apr"/>
        <s v="24-Apr"/>
        <s v="25-Apr"/>
        <s v="26-Apr"/>
        <s v="27-Apr"/>
        <s v="28-Apr"/>
        <s v="29-Apr"/>
        <s v="30-Apr"/>
      </sharedItems>
    </cacheField>
    <cacheField name="[Measures].[Average of Patient Satisfaction Score]" caption="Average of Patient Satisfaction Score" numFmtId="0" hierarchy="24" level="32767"/>
    <cacheField name="[Calendar_table].[Dates (Month)].[Dates (Month)]" caption="Dates (Month)" numFmtId="0" hierarchy="2" level="1">
      <sharedItems containsSemiMixedTypes="0" containsNonDate="0" containsString="0"/>
    </cacheField>
    <cacheField name="[Calendar_table].[Dates (Year)].[Dates (Year)]" caption="Dates (Year)" numFmtId="0" hierarchy="3" level="1">
      <sharedItems containsSemiMixedTypes="0" containsNonDate="0" containsString="0"/>
    </cacheField>
  </cacheFields>
  <cacheHierarchies count="35">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Day)]" caption="Dates (Day)" attribute="1" defaultMemberUniqueName="[Calendar_table].[Dates (Day)].[All]" allUniqueName="[Calendar_table].[Dates (Day)].[All]" dimensionUniqueName="[Calendar_table]" displayFolder="" count="2" memberValueDatatype="130" unbalanced="0">
      <fieldsUsage count="2">
        <fieldUsage x="-1"/>
        <fieldUsage x="0"/>
      </fieldsUsage>
    </cacheHierarchy>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2"/>
      </fieldsUsage>
    </cacheHierarchy>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3"/>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fieldsUsage count="1">
        <fieldUsage x="1"/>
      </fieldsUsage>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5"/>
        </ext>
      </extLst>
    </cacheHierarchy>
    <cacheHierarchy uniqueName="[Measures].[Overall Satisfaction score]" caption="Overall Satisfaction score" measure="1" displayFolder="" measureGroup="Hospital Emergency Room Data" count="0"/>
    <cacheHierarchy uniqueName="[Measures].[Feedback response rate]" caption="Feedback response rate"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RA" refreshedDate="46020.504935763885" backgroundQuery="1" createdVersion="6" refreshedVersion="6" minRefreshableVersion="3" recordCount="0" supportSubquery="1" supportAdvancedDrill="1">
  <cacheSource type="external" connectionId="3"/>
  <cacheFields count="5">
    <cacheField name="[Hospital Emergency Room Data].[Patient Admission Flag].[Patient Admission Flag]" caption="Patient Admission Flag" numFmtId="0" hierarchy="7" level="1">
      <sharedItems count="2">
        <s v="Admitted"/>
        <s v="Not Admitted"/>
      </sharedItems>
    </cacheField>
    <cacheField name="[Measures].[Count of Patient Admission Flag]" caption="Count of Patient Admission Flag" numFmtId="0" hierarchy="26" level="32767"/>
    <cacheField name="[Calendar_table].[Dates (Month)].[Dates (Month)]" caption="Dates (Month)" numFmtId="0" hierarchy="2" level="1">
      <sharedItems containsSemiMixedTypes="0" containsNonDate="0" containsString="0"/>
    </cacheField>
    <cacheField name="[Calendar_table].[Dates (Year)].[Dates (Year)]" caption="Dates (Year)" numFmtId="0" hierarchy="3" level="1">
      <sharedItems containsSemiMixedTypes="0" containsNonDate="0" containsString="0"/>
    </cacheField>
    <cacheField name="Dummy0" numFmtId="0" hierarchy="35" level="32767">
      <extLst>
        <ext xmlns:x14="http://schemas.microsoft.com/office/spreadsheetml/2009/9/main" uri="{63CAB8AC-B538-458d-9737-405883B0398D}">
          <x14:cacheField ignore="1"/>
        </ext>
      </extLst>
    </cacheField>
  </cacheFields>
  <cacheHierarchies count="36">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Day)]" caption="Dates (Day)" attribute="1" defaultMemberUniqueName="[Calendar_table].[Dates (Day)].[All]" allUniqueName="[Calendar_table].[Dates (Day)].[All]" dimensionUniqueName="[Calendar_table]" displayFolder="" count="0" memberValueDatatype="130" unbalanced="0"/>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2"/>
      </fieldsUsage>
    </cacheHierarchy>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3"/>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oneField="1">
      <fieldsUsage count="1">
        <fieldUsage x="1"/>
      </fieldsUsage>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5"/>
        </ext>
      </extLst>
    </cacheHierarchy>
    <cacheHierarchy uniqueName="[Measures].[Overall Satisfaction score]" caption="Overall Satisfaction score" measure="1" displayFolder="" measureGroup="Hospital Emergency Room Data" count="0"/>
    <cacheHierarchy uniqueName="[Measures].[Feedback response rate]" caption="Feedback response rate"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Dummy0" caption="Dates"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RA" refreshedDate="46020.504936111109" backgroundQuery="1" createdVersion="6" refreshedVersion="6" minRefreshableVersion="3" recordCount="0" supportSubquery="1" supportAdvancedDrill="1">
  <cacheSource type="external" connectionId="3"/>
  <cacheFields count="4">
    <cacheField name="[Hospital Emergency Room Data].[Age Group].[Age Group]" caption="Age Group" numFmtId="0" hierarchy="4" level="1">
      <sharedItems count="8">
        <s v="0-9"/>
        <s v="10-19"/>
        <s v="20-29"/>
        <s v="30-39"/>
        <s v="40-49"/>
        <s v="50-59"/>
        <s v="60-69"/>
        <s v="Above 70"/>
      </sharedItems>
    </cacheField>
    <cacheField name="[Measures].[Count of Age Group]" caption="Count of Age Group" numFmtId="0" hierarchy="27" level="32767"/>
    <cacheField name="[Calendar_table].[Dates (Month)].[Dates (Month)]" caption="Dates (Month)" numFmtId="0" hierarchy="2" level="1">
      <sharedItems containsSemiMixedTypes="0" containsNonDate="0" containsString="0"/>
    </cacheField>
    <cacheField name="[Calendar_table].[Dates (Year)].[Dates (Year)]" caption="Dates (Year)" numFmtId="0" hierarchy="3" level="1">
      <sharedItems containsSemiMixedTypes="0" containsNonDate="0" containsString="0"/>
    </cacheField>
  </cacheFields>
  <cacheHierarchies count="35">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Day)]" caption="Dates (Day)" attribute="1" defaultMemberUniqueName="[Calendar_table].[Dates (Day)].[All]" allUniqueName="[Calendar_table].[Dates (Day)].[All]" dimensionUniqueName="[Calendar_table]" displayFolder="" count="0" memberValueDatatype="130" unbalanced="0"/>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2"/>
      </fieldsUsage>
    </cacheHierarchy>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3"/>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Hospital Emergency Room Data" count="0" oneField="1">
      <fieldsUsage count="1">
        <fieldUsage x="1"/>
      </fieldsUsage>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5"/>
        </ext>
      </extLst>
    </cacheHierarchy>
    <cacheHierarchy uniqueName="[Measures].[Overall Satisfaction score]" caption="Overall Satisfaction score" measure="1" displayFolder="" measureGroup="Hospital Emergency Room Data" count="0"/>
    <cacheHierarchy uniqueName="[Measures].[Feedback response rate]" caption="Feedback response rate"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RA" refreshedDate="46020.504937384256" backgroundQuery="1" createdVersion="6" refreshedVersion="6" minRefreshableVersion="3" recordCount="0" supportSubquery="1" supportAdvancedDrill="1">
  <cacheSource type="external" connectionId="3"/>
  <cacheFields count="4">
    <cacheField name="[Hospital Emergency Room Data].[Patient Attend Status].[Patient Attend Status]" caption="Patient Attend Status" numFmtId="0" hierarchy="10" level="1">
      <sharedItems count="2">
        <s v="Delay"/>
        <s v="On-Time"/>
      </sharedItems>
    </cacheField>
    <cacheField name="[Measures].[Count of Patient Attend Status]" caption="Count of Patient Attend Status" numFmtId="0" hierarchy="25" level="32767"/>
    <cacheField name="[Calendar_table].[Dates (Month)].[Dates (Month)]" caption="Dates (Month)" numFmtId="0" hierarchy="2" level="1">
      <sharedItems containsSemiMixedTypes="0" containsNonDate="0" containsString="0"/>
    </cacheField>
    <cacheField name="[Calendar_table].[Dates (Year)].[Dates (Year)]" caption="Dates (Year)" numFmtId="0" hierarchy="3" level="1">
      <sharedItems containsSemiMixedTypes="0" containsNonDate="0" containsString="0"/>
    </cacheField>
  </cacheFields>
  <cacheHierarchies count="35">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Day)]" caption="Dates (Day)" attribute="1" defaultMemberUniqueName="[Calendar_table].[Dates (Day)].[All]" allUniqueName="[Calendar_table].[Dates (Day)].[All]" dimensionUniqueName="[Calendar_table]" displayFolder="" count="0" memberValueDatatype="130" unbalanced="0"/>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2"/>
      </fieldsUsage>
    </cacheHierarchy>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3"/>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0"/>
      </fieldsUsage>
    </cacheHierarchy>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oneField="1">
      <fieldsUsage count="1">
        <fieldUsage x="1"/>
      </fieldsUsage>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5"/>
        </ext>
      </extLst>
    </cacheHierarchy>
    <cacheHierarchy uniqueName="[Measures].[Overall Satisfaction score]" caption="Overall Satisfaction score" measure="1" displayFolder="" measureGroup="Hospital Emergency Room Data" count="0"/>
    <cacheHierarchy uniqueName="[Measures].[Feedback response rate]" caption="Feedback response rate"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RA" refreshedDate="46020.50493865741" backgroundQuery="1" createdVersion="6" refreshedVersion="6" minRefreshableVersion="3" recordCount="0" supportSubquery="1" supportAdvancedDrill="1">
  <cacheSource type="external" connectionId="3"/>
  <cacheFields count="4">
    <cacheField name="[Hospital Emergency Room Data].[Patient Gender].[Patient Gender]" caption="Patient Gender" numFmtId="0" hierarchy="11" level="1">
      <sharedItems count="2">
        <s v="Female"/>
        <s v="Male"/>
      </sharedItems>
    </cacheField>
    <cacheField name="[Measures].[Count of Patient Gender]" caption="Count of Patient Gender" numFmtId="0" hierarchy="28" level="32767"/>
    <cacheField name="[Calendar_table].[Dates (Month)].[Dates (Month)]" caption="Dates (Month)" numFmtId="0" hierarchy="2" level="1">
      <sharedItems containsSemiMixedTypes="0" containsNonDate="0" containsString="0"/>
    </cacheField>
    <cacheField name="[Calendar_table].[Dates (Year)].[Dates (Year)]" caption="Dates (Year)" numFmtId="0" hierarchy="3" level="1">
      <sharedItems containsSemiMixedTypes="0" containsNonDate="0" containsString="0"/>
    </cacheField>
  </cacheFields>
  <cacheHierarchies count="35">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Day)]" caption="Dates (Day)" attribute="1" defaultMemberUniqueName="[Calendar_table].[Dates (Day)].[All]" allUniqueName="[Calendar_table].[Dates (Day)].[All]" dimensionUniqueName="[Calendar_table]" displayFolder="" count="0" memberValueDatatype="130" unbalanced="0"/>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2"/>
      </fieldsUsage>
    </cacheHierarchy>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3"/>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oneField="1">
      <fieldsUsage count="1">
        <fieldUsage x="1"/>
      </fieldsUsage>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5"/>
        </ext>
      </extLst>
    </cacheHierarchy>
    <cacheHierarchy uniqueName="[Measures].[Overall Satisfaction score]" caption="Overall Satisfaction score" measure="1" displayFolder="" measureGroup="Hospital Emergency Room Data" count="0"/>
    <cacheHierarchy uniqueName="[Measures].[Feedback response rate]" caption="Feedback response rate"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RA" refreshedDate="46020.504939814811" backgroundQuery="1" createdVersion="6" refreshedVersion="6" minRefreshableVersion="3" recordCount="0" supportSubquery="1" supportAdvancedDrill="1">
  <cacheSource type="external" connectionId="3"/>
  <cacheFields count="4">
    <cacheField name="[Hospital Emergency Room Data].[Department Referral].[Department Referral]" caption="Department Referral" numFmtId="0" hierarchy="5" level="1">
      <sharedItems count="8">
        <s v="Cardiology"/>
        <s v="Gastroenterology"/>
        <s v="General Practice"/>
        <s v="Neurology"/>
        <s v="None"/>
        <s v="Orthopedics"/>
        <s v="Physiotherapy"/>
        <s v="Renal"/>
      </sharedItems>
    </cacheField>
    <cacheField name="[Measures].[Count of Department Referral]" caption="Count of Department Referral" numFmtId="0" hierarchy="29" level="32767"/>
    <cacheField name="[Calendar_table].[Dates (Month)].[Dates (Month)]" caption="Dates (Month)" numFmtId="0" hierarchy="2" level="1">
      <sharedItems containsSemiMixedTypes="0" containsNonDate="0" containsString="0"/>
    </cacheField>
    <cacheField name="[Calendar_table].[Dates (Year)].[Dates (Year)]" caption="Dates (Year)" numFmtId="0" hierarchy="3" level="1">
      <sharedItems containsSemiMixedTypes="0" containsNonDate="0" containsString="0"/>
    </cacheField>
  </cacheFields>
  <cacheHierarchies count="35">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Day)]" caption="Dates (Day)" attribute="1" defaultMemberUniqueName="[Calendar_table].[Dates (Day)].[All]" allUniqueName="[Calendar_table].[Dates (Day)].[All]" dimensionUniqueName="[Calendar_table]" displayFolder="" count="0" memberValueDatatype="130" unbalanced="0"/>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2"/>
      </fieldsUsage>
    </cacheHierarchy>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3"/>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oneField="1">
      <fieldsUsage count="1">
        <fieldUsage x="1"/>
      </fieldsUsage>
      <extLst>
        <ext xmlns:x15="http://schemas.microsoft.com/office/spreadsheetml/2010/11/main" uri="{B97F6D7D-B522-45F9-BDA1-12C45D357490}">
          <x15:cacheHierarchy aggregatedColumn="5"/>
        </ext>
      </extLst>
    </cacheHierarchy>
    <cacheHierarchy uniqueName="[Measures].[Overall Satisfaction score]" caption="Overall Satisfaction score" measure="1" displayFolder="" measureGroup="Hospital Emergency Room Data" count="0"/>
    <cacheHierarchy uniqueName="[Measures].[Feedback response rate]" caption="Feedback response rate"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saveData="0" refreshedBy="RA" refreshedDate="46020.504941087966" backgroundQuery="1" createdVersion="6" refreshedVersion="6" minRefreshableVersion="3" recordCount="0" supportSubquery="1" supportAdvancedDrill="1">
  <cacheSource type="external" connectionId="3"/>
  <cacheFields count="2">
    <cacheField name="[Calendar_table].[Dates (Year)].[Dates (Year)]" caption="Dates (Year)" numFmtId="0" hierarchy="3" level="1">
      <sharedItems count="1">
        <s v="2024"/>
      </sharedItems>
    </cacheField>
    <cacheField name="[Calendar_table].[Dates (Month)].[Dates (Month)]" caption="Dates (Month)" numFmtId="0" hierarchy="2" level="1">
      <sharedItems containsSemiMixedTypes="0" containsNonDate="0" containsString="0"/>
    </cacheField>
  </cacheFields>
  <cacheHierarchies count="35">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Day)]" caption="Dates (Day)" attribute="1" defaultMemberUniqueName="[Calendar_table].[Dates (Day)].[All]" allUniqueName="[Calendar_table].[Dates (Day)].[All]" dimensionUniqueName="[Calendar_table]" displayFolder="" count="0" memberValueDatatype="130" unbalanced="0"/>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1"/>
      </fieldsUsage>
    </cacheHierarchy>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0"/>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5"/>
        </ext>
      </extLst>
    </cacheHierarchy>
    <cacheHierarchy uniqueName="[Measures].[Overall Satisfaction score]" caption="Overall Satisfaction score" measure="1" displayFolder="" measureGroup="Hospital Emergency Room Data" count="0"/>
    <cacheHierarchy uniqueName="[Measures].[Feedback response rate]" caption="Feedback response rate"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saveData="0" refreshedBy="RA" refreshedDate="46020.504942361113" backgroundQuery="1" createdVersion="6" refreshedVersion="6" minRefreshableVersion="3" recordCount="0" supportSubquery="1" supportAdvancedDrill="1">
  <cacheSource type="external" connectionId="3"/>
  <cacheFields count="5">
    <cacheField name="[Hospital Emergency Room Data].[Department Referral].[Department Referral]" caption="Department Referral" numFmtId="0" hierarchy="5" level="1">
      <sharedItems count="8">
        <s v="Cardiology"/>
        <s v="Gastroenterology"/>
        <s v="General Practice"/>
        <s v="Neurology"/>
        <s v="None"/>
        <s v="Orthopedics"/>
        <s v="Physiotherapy"/>
        <s v="Renal"/>
      </sharedItems>
    </cacheField>
    <cacheField name="[Measures].[Count of Patient Attend Status]" caption="Count of Patient Attend Status" numFmtId="0" hierarchy="25" level="32767"/>
    <cacheField name="[Hospital Emergency Room Data].[Patient Attend Status].[Patient Attend Status]" caption="Patient Attend Status" numFmtId="0" hierarchy="10" level="1">
      <sharedItems count="2">
        <s v="Delay"/>
        <s v="On-Time"/>
      </sharedItems>
    </cacheField>
    <cacheField name="[Calendar_table].[Dates (Month)].[Dates (Month)]" caption="Dates (Month)" numFmtId="0" hierarchy="2" level="1">
      <sharedItems containsSemiMixedTypes="0" containsNonDate="0" containsString="0"/>
    </cacheField>
    <cacheField name="[Calendar_table].[Dates (Year)].[Dates (Year)]" caption="Dates (Year)" numFmtId="0" hierarchy="3" level="1">
      <sharedItems containsSemiMixedTypes="0" containsNonDate="0" containsString="0"/>
    </cacheField>
  </cacheFields>
  <cacheHierarchies count="35">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Day)]" caption="Dates (Day)" attribute="1" defaultMemberUniqueName="[Calendar_table].[Dates (Day)].[All]" allUniqueName="[Calendar_table].[Dates (Day)].[All]" dimensionUniqueName="[Calendar_table]" displayFolder="" count="0" memberValueDatatype="130" unbalanced="0"/>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3"/>
      </fieldsUsage>
    </cacheHierarchy>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4"/>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oneField="1">
      <fieldsUsage count="1">
        <fieldUsage x="1"/>
      </fieldsUsage>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5"/>
        </ext>
      </extLst>
    </cacheHierarchy>
    <cacheHierarchy uniqueName="[Measures].[Overall Satisfaction score]" caption="Overall Satisfaction score" measure="1" displayFolder="" measureGroup="Hospital Emergency Room Data" count="0"/>
    <cacheHierarchy uniqueName="[Measures].[Feedback response rate]" caption="Feedback response rate"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saveData="0" refreshedBy="RA" refreshedDate="46020.504943518521" backgroundQuery="1" createdVersion="6" refreshedVersion="6" minRefreshableVersion="3" recordCount="0" supportSubquery="1" supportAdvancedDrill="1">
  <cacheSource type="external" connectionId="3"/>
  <cacheFields count="5">
    <cacheField name="[Calendar_table].[Dates (Day)].[Dates (Day)]" caption="Dates (Day)" numFmtId="0" hierarchy="1"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s (Month)].[Dates (Month)]" caption="Dates (Month)" numFmtId="0" hierarchy="2" level="1">
      <sharedItems containsSemiMixedTypes="0" containsNonDate="0" containsString="0"/>
    </cacheField>
    <cacheField name="[Measures].[Count of Patient Attend Status]" caption="Count of Patient Attend Status" numFmtId="0" hierarchy="25" level="32767"/>
    <cacheField name="[Hospital Emergency Room Data].[Patient Attend Status].[Patient Attend Status]" caption="Patient Attend Status" numFmtId="0" hierarchy="10" level="1">
      <sharedItems count="1">
        <s v="On-Time"/>
      </sharedItems>
    </cacheField>
    <cacheField name="[Calendar_table].[Dates (Year)].[Dates (Year)]" caption="Dates (Year)" numFmtId="0" hierarchy="3" level="1">
      <sharedItems containsSemiMixedTypes="0" containsNonDate="0" containsString="0"/>
    </cacheField>
  </cacheFields>
  <cacheHierarchies count="35">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Day)]" caption="Dates (Day)" attribute="1" defaultMemberUniqueName="[Calendar_table].[Dates (Day)].[All]" allUniqueName="[Calendar_table].[Dates (Day)].[All]" dimensionUniqueName="[Calendar_table]" displayFolder="" count="2" memberValueDatatype="130" unbalanced="0">
      <fieldsUsage count="2">
        <fieldUsage x="-1"/>
        <fieldUsage x="0"/>
      </fieldsUsage>
    </cacheHierarchy>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1"/>
      </fieldsUsage>
    </cacheHierarchy>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4"/>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3"/>
      </fieldsUsage>
    </cacheHierarchy>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oneField="1">
      <fieldsUsage count="1">
        <fieldUsage x="2"/>
      </fieldsUsage>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5"/>
        </ext>
      </extLst>
    </cacheHierarchy>
    <cacheHierarchy uniqueName="[Measures].[Overall Satisfaction score]" caption="Overall Satisfaction score" measure="1" displayFolder="" measureGroup="Hospital Emergency Room Data" count="0"/>
    <cacheHierarchy uniqueName="[Measures].[Feedback response rate]" caption="Feedback response rate"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saveData="0" refreshedBy="RA" refreshedDate="46020.504944675929" backgroundQuery="1" createdVersion="6" refreshedVersion="6" minRefreshableVersion="3" recordCount="0" supportSubquery="1" supportAdvancedDrill="1">
  <cacheSource type="external" connectionId="3"/>
  <cacheFields count="6">
    <cacheField name="[Calendar_table].[Dates (Day)].[Dates (Day)]" caption="Dates (Day)" numFmtId="0" hierarchy="1"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s (Month)].[Dates (Month)]" caption="Dates (Month)" numFmtId="0" hierarchy="2" level="1">
      <sharedItems containsSemiMixedTypes="0" containsNonDate="0" containsString="0"/>
    </cacheField>
    <cacheField name="[Hospital Emergency Room Data].[Patient Attend Status].[Patient Attend Status]" caption="Patient Attend Status" numFmtId="0" hierarchy="10" level="1">
      <sharedItems count="1">
        <s v="On-Time"/>
      </sharedItems>
    </cacheField>
    <cacheField name="[Measures].[Count of Patient Admission Flag]" caption="Count of Patient Admission Flag" numFmtId="0" hierarchy="26" level="32767"/>
    <cacheField name="[Hospital Emergency Room Data].[Patient Admission Flag].[Patient Admission Flag]" caption="Patient Admission Flag" numFmtId="0" hierarchy="7" level="1">
      <sharedItems count="1">
        <s v="Admitted"/>
      </sharedItems>
    </cacheField>
    <cacheField name="[Calendar_table].[Dates (Year)].[Dates (Year)]" caption="Dates (Year)" numFmtId="0" hierarchy="3" level="1">
      <sharedItems containsSemiMixedTypes="0" containsNonDate="0" containsString="0"/>
    </cacheField>
  </cacheFields>
  <cacheHierarchies count="35">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Day)]" caption="Dates (Day)" attribute="1" defaultMemberUniqueName="[Calendar_table].[Dates (Day)].[All]" allUniqueName="[Calendar_table].[Dates (Day)].[All]" dimensionUniqueName="[Calendar_table]" displayFolder="" count="2" memberValueDatatype="130" unbalanced="0">
      <fieldsUsage count="2">
        <fieldUsage x="-1"/>
        <fieldUsage x="0"/>
      </fieldsUsage>
    </cacheHierarchy>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1"/>
      </fieldsUsage>
    </cacheHierarchy>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5"/>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4"/>
      </fieldsUsage>
    </cacheHierarchy>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oneField="1">
      <fieldsUsage count="1">
        <fieldUsage x="3"/>
      </fieldsUsage>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5"/>
        </ext>
      </extLst>
    </cacheHierarchy>
    <cacheHierarchy uniqueName="[Measures].[Overall Satisfaction score]" caption="Overall Satisfaction score" measure="1" displayFolder="" measureGroup="Hospital Emergency Room Data" count="0"/>
    <cacheHierarchy uniqueName="[Measures].[Feedback response rate]" caption="Feedback response rate"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saveData="0" refreshedBy="RA" refreshedDate="46020.504945833331" backgroundQuery="1" createdVersion="6" refreshedVersion="6" minRefreshableVersion="3" recordCount="0" supportSubquery="1" supportAdvancedDrill="1">
  <cacheSource type="external" connectionId="3"/>
  <cacheFields count="4">
    <cacheField name="[Calendar_table].[Dates (Month)].[Dates (Month)]" caption="Dates (Month)" numFmtId="0" hierarchy="2" level="1">
      <sharedItems containsSemiMixedTypes="0" containsNonDate="0" containsString="0"/>
    </cacheField>
    <cacheField name="[Hospital Emergency Room Data].[Patient Attend Status].[Patient Attend Status]" caption="Patient Attend Status" numFmtId="0" hierarchy="10" level="1">
      <sharedItems count="2">
        <s v="Delay"/>
        <s v="On-Time"/>
      </sharedItems>
    </cacheField>
    <cacheField name="[Measures].[Average of Patient Satisfaction Score]" caption="Average of Patient Satisfaction Score" numFmtId="0" hierarchy="24" level="32767"/>
    <cacheField name="[Calendar_table].[Dates (Year)].[Dates (Year)]" caption="Dates (Year)" numFmtId="0" hierarchy="3" level="1">
      <sharedItems containsSemiMixedTypes="0" containsNonDate="0" containsString="0"/>
    </cacheField>
  </cacheFields>
  <cacheHierarchies count="35">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Day)]" caption="Dates (Day)" attribute="1" defaultMemberUniqueName="[Calendar_table].[Dates (Day)].[All]" allUniqueName="[Calendar_table].[Dates (Day)].[All]" dimensionUniqueName="[Calendar_table]" displayFolder="" count="0" memberValueDatatype="130" unbalanced="0"/>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0"/>
      </fieldsUsage>
    </cacheHierarchy>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3"/>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fieldsUsage count="1">
        <fieldUsage x="2"/>
      </fieldsUsage>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5"/>
        </ext>
      </extLst>
    </cacheHierarchy>
    <cacheHierarchy uniqueName="[Measures].[Overall Satisfaction score]" caption="Overall Satisfaction score" measure="1" displayFolder="" measureGroup="Hospital Emergency Room Data" count="0"/>
    <cacheHierarchy uniqueName="[Measures].[Feedback response rate]" caption="Feedback response rate"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saveData="0" refreshedBy="RA" refreshedDate="46020.504946875" backgroundQuery="1" createdVersion="6" refreshedVersion="6" minRefreshableVersion="3" recordCount="0" supportSubquery="1" supportAdvancedDrill="1">
  <cacheSource type="external" connectionId="3"/>
  <cacheFields count="4">
    <cacheField name="[Hospital Emergency Room Data].[Department Referral].[Department Referral]" caption="Department Referral" numFmtId="0" hierarchy="5" level="1">
      <sharedItems count="8">
        <s v="Cardiology"/>
        <s v="Gastroenterology"/>
        <s v="General Practice"/>
        <s v="Neurology"/>
        <s v="None"/>
        <s v="Orthopedics"/>
        <s v="Physiotherapy"/>
        <s v="Renal"/>
      </sharedItems>
    </cacheField>
    <cacheField name="[Calendar_table].[Dates (Month)].[Dates (Month)]" caption="Dates (Month)" numFmtId="0" hierarchy="2" level="1">
      <sharedItems containsSemiMixedTypes="0" containsNonDate="0" containsString="0"/>
    </cacheField>
    <cacheField name="[Calendar_table].[Dates (Year)].[Dates (Year)]" caption="Dates (Year)" numFmtId="0" hierarchy="3" level="1">
      <sharedItems containsSemiMixedTypes="0" containsNonDate="0" containsString="0"/>
    </cacheField>
    <cacheField name="[Measures].[Average of Patient Waittime]" caption="Average of Patient Waittime" numFmtId="0" hierarchy="22" level="32767"/>
  </cacheFields>
  <cacheHierarchies count="35">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Day)]" caption="Dates (Day)" attribute="1" defaultMemberUniqueName="[Calendar_table].[Dates (Day)].[All]" allUniqueName="[Calendar_table].[Dates (Day)].[All]" dimensionUniqueName="[Calendar_table]" displayFolder="" count="0" memberValueDatatype="130" unbalanced="0"/>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1"/>
      </fieldsUsage>
    </cacheHierarchy>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2"/>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oneField="1">
      <fieldsUsage count="1">
        <fieldUsage x="3"/>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5"/>
        </ext>
      </extLst>
    </cacheHierarchy>
    <cacheHierarchy uniqueName="[Measures].[Overall Satisfaction score]" caption="Overall Satisfaction score" measure="1" displayFolder="" measureGroup="Hospital Emergency Room Data" count="0"/>
    <cacheHierarchy uniqueName="[Measures].[Feedback response rate]" caption="Feedback response rate"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saveData="0" refreshedBy="RA" refreshedDate="46020.504947685185" backgroundQuery="1" createdVersion="6" refreshedVersion="6" minRefreshableVersion="3" recordCount="0" supportSubquery="1" supportAdvancedDrill="1">
  <cacheSource type="external" connectionId="3"/>
  <cacheFields count="3">
    <cacheField name="[Calendar_table].[Dates (Month)].[Dates (Month)]" caption="Dates (Month)" numFmtId="0" hierarchy="2" level="1">
      <sharedItems containsSemiMixedTypes="0" containsNonDate="0" containsString="0"/>
    </cacheField>
    <cacheField name="[Calendar_table].[Dates (Year)].[Dates (Year)]" caption="Dates (Year)" numFmtId="0" hierarchy="3" level="1">
      <sharedItems containsSemiMixedTypes="0" containsNonDate="0" containsString="0"/>
    </cacheField>
    <cacheField name="[Measures].[Feedback response rate]" caption="Feedback response rate" numFmtId="0" hierarchy="31" level="32767"/>
  </cacheFields>
  <cacheHierarchies count="35">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Day)]" caption="Dates (Day)" attribute="1" defaultMemberUniqueName="[Calendar_table].[Dates (Day)].[All]" allUniqueName="[Calendar_table].[Dates (Day)].[All]" dimensionUniqueName="[Calendar_table]" displayFolder="" count="0" memberValueDatatype="130" unbalanced="0"/>
    <cacheHierarchy uniqueName="[Calendar_table].[Dates (Month)]" caption="Dates (Month)" attribute="1" defaultMemberUniqueName="[Calendar_table].[Dates (Month)].[All]" allUniqueName="[Calendar_table].[Dates (Month)].[All]" dimensionUniqueName="[Calendar_table]" displayFolder="" count="2" memberValueDatatype="130" unbalanced="0">
      <fieldsUsage count="2">
        <fieldUsage x="-1"/>
        <fieldUsage x="0"/>
      </fieldsUsage>
    </cacheHierarchy>
    <cacheHierarchy uniqueName="[Calendar_table].[Dates (Year)]" caption="Dates (Year)" attribute="1" defaultMemberUniqueName="[Calendar_table].[Dates (Year)].[All]" allUniqueName="[Calendar_table].[Dates (Year)].[All]" dimensionUniqueName="[Calendar_table]" displayFolder="" count="2" memberValueDatatype="130" unbalanced="0">
      <fieldsUsage count="2">
        <fieldUsage x="-1"/>
        <fieldUsage x="1"/>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5"/>
        </ext>
      </extLst>
    </cacheHierarchy>
    <cacheHierarchy uniqueName="[Measures].[Overall Satisfaction score]" caption="Overall Satisfaction score" measure="1" displayFolder="" measureGroup="Hospital Emergency Room Data" count="0"/>
    <cacheHierarchy uniqueName="[Measures].[Feedback response rate]" caption="Feedback response rate" measure="1" displayFolder="" measureGroup="Hospital Emergency Room Data" count="0" oneField="1">
      <fieldsUsage count="1">
        <fieldUsage x="2"/>
      </fieldsUsage>
    </cacheHierarchy>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saveData="0" refreshedBy="RA" refreshedDate="46019.91476712963" backgroundQuery="1" createdVersion="3" refreshedVersion="6"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s]" caption="Dates" attribute="1" time="1" defaultMemberUniqueName="[Calendar_table].[Dates].[All]" allUniqueName="[Calendar_table].[Dates].[All]" dimensionUniqueName="[Calendar_table]" displayFolder="" count="0" memberValueDatatype="7" unbalanced="0"/>
    <cacheHierarchy uniqueName="[Calendar_table].[Dates (Day)]" caption="Dates (Day)" attribute="1" defaultMemberUniqueName="[Calendar_table].[Dates (Day)].[All]" allUniqueName="[Calendar_table].[Dates (Day)].[All]" dimensionUniqueName="[Calendar_table]" displayFolder="" count="0" memberValueDatatype="130" unbalanced="0"/>
    <cacheHierarchy uniqueName="[Calendar_table].[Dates (Month)]" caption="Dates (Month)" attribute="1" defaultMemberUniqueName="[Calendar_table].[Dates (Month)].[All]" allUniqueName="[Calendar_table].[Dates (Month)].[All]" dimensionUniqueName="[Calendar_table]" displayFolder="" count="2" memberValueDatatype="130" unbalanced="0"/>
    <cacheHierarchy uniqueName="[Calendar_table].[Dates (Year)]" caption="Dates (Year)" attribute="1" defaultMemberUniqueName="[Calendar_table].[Dates (Year)].[All]" allUniqueName="[Calendar_table].[Dates (Year)].[All]" dimensionUniqueName="[Calendar_table]" displayFolder="" count="2"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_table].[Dates (Day Index)]" caption="Dates (Day Index)" attribute="1" defaultMemberUniqueName="[Calendar_table].[Dates (Day Index)].[All]" allUniqueName="[Calendar_table].[Dates (Day Index)].[All]" dimensionUniqueName="[Calendar_table]" displayFolder="" count="0" memberValueDatatype="5" unbalanced="0" hidden="1"/>
    <cacheHierarchy uniqueName="[Calendar_table].[Dates (Month Index)]" caption="Dates (Month Index)" attribute="1" defaultMemberUniqueName="[Calendar_table].[Dates (Month Index)].[All]" allUniqueName="[Calendar_table].[Dates (Month Index)].[All]" dimensionUniqueName="[Calenda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12"/>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0"/>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7"/>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5"/>
        </ext>
      </extLst>
    </cacheHierarchy>
    <cacheHierarchy uniqueName="[Measures].[Overall Satisfaction score]" caption="Overall Satisfaction score" measure="1" displayFolder="" measureGroup="Hospital Emergency Room Data" count="0"/>
    <cacheHierarchy uniqueName="[Measures].[Feedback response rate]" caption="Feedback response rate" measure="1" displayFolder="" measureGroup="Hospital Emergency Room Data" count="0"/>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name="PivotTable17" cacheId="1181"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19" rowHeaderCaption="Patient Attend status">
  <location ref="D71:E74" firstHeaderRow="1" firstDataRow="1" firstDataCol="1"/>
  <pivotFields count="4">
    <pivotField allDrilled="1" showAll="0" dataSourceSort="1" defaultAttributeDrillState="1"/>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1"/>
  </rowFields>
  <rowItems count="3">
    <i>
      <x/>
    </i>
    <i>
      <x v="1"/>
    </i>
    <i t="grand">
      <x/>
    </i>
  </rowItems>
  <colItems count="1">
    <i/>
  </colItems>
  <dataFields count="1">
    <dataField name="Average of Patient Satisfaction Score" fld="2" subtotal="average" baseField="1" baseItem="0" numFmtId="2"/>
  </dataFields>
  <chartFormats count="3">
    <chartFormat chart="18" format="4">
      <pivotArea type="data" outline="0" fieldPosition="0">
        <references count="2">
          <reference field="4294967294" count="1" selected="0">
            <x v="0"/>
          </reference>
          <reference field="1" count="1" selected="0">
            <x v="0"/>
          </reference>
        </references>
      </pivotArea>
    </chartFormat>
    <chartFormat chart="18" format="5">
      <pivotArea type="data" outline="0" fieldPosition="0">
        <references count="2">
          <reference field="4294967294" count="1" selected="0">
            <x v="0"/>
          </reference>
          <reference field="1" count="1" selected="0">
            <x v="1"/>
          </reference>
        </references>
      </pivotArea>
    </chartFormat>
    <chartFormat chart="18" format="6"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members count="1" level="1">
        <member name="[Calendar_table].[Dates (Month)].&amp;[Apr]"/>
      </members>
    </pivotHierarchy>
    <pivotHierarchy multipleItemSelectionAllowed="1" dragToData="1">
      <members count="1" level="1">
        <member name="[Calendar_table].[Dates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2.xml><?xml version="1.0" encoding="utf-8"?>
<pivotTableDefinition xmlns="http://schemas.openxmlformats.org/spreadsheetml/2006/main" name="PivotTable19" cacheId="1175"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38">
  <location ref="U2:V34" firstHeaderRow="1" firstDataRow="2" firstDataCol="1"/>
  <pivotFields count="5">
    <pivotField axis="axisRow" allDrilled="1" showAll="0" dataSourceSort="1"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llDrilled="1" showAll="0" dataSourceSort="1" defaultAttributeDrillState="1"/>
    <pivotField dataField="1" showAll="0"/>
    <pivotField axis="axisCol" allDrilled="1" showAll="0" dataSourceSort="1" defaultAttributeDrillState="1">
      <items count="2">
        <item s="1" x="0"/>
        <item t="default"/>
      </items>
    </pivotField>
    <pivotField allDrilled="1" showAll="0" dataSourceSort="1"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3"/>
  </colFields>
  <colItems count="1">
    <i>
      <x/>
    </i>
  </colItems>
  <dataFields count="1">
    <dataField name="Count of Patient Attend Status" fld="2" subtotal="count" baseField="0" baseItem="0"/>
  </dataFields>
  <chartFormats count="6">
    <chartFormat chart="31" format="2" series="1">
      <pivotArea type="data" outline="0" fieldPosition="0">
        <references count="1">
          <reference field="4294967294" count="1" selected="0">
            <x v="0"/>
          </reference>
        </references>
      </pivotArea>
    </chartFormat>
    <chartFormat chart="30" format="3"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4" format="3"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 chart="37" format="7"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members count="1" level="1">
        <member name="[Calendar_table].[Dates (Month)].&amp;[Apr]"/>
      </members>
    </pivotHierarchy>
    <pivotHierarchy multipleItemSelectionAllowed="1" dragToData="1">
      <members count="1" level="1">
        <member name="[Calendar_table].[Dates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3.xml><?xml version="1.0" encoding="utf-8"?>
<pivotTableDefinition xmlns="http://schemas.openxmlformats.org/spreadsheetml/2006/main" name="PivotTable2" cacheId="11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2:D3"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Distinct Count of Patients" fld="0" subtotal="count" baseField="0" baseItem="1">
      <extLst>
        <ext xmlns:x15="http://schemas.microsoft.com/office/spreadsheetml/2010/11/main" uri="{FABC7310-3BB5-11E1-824E-6D434824019B}">
          <x15:dataField isCountDistinct="1"/>
        </ext>
      </extLst>
    </dataField>
  </dataFields>
  <pivotHierarchies count="35">
    <pivotHierarchy dragToData="1"/>
    <pivotHierarchy dragToData="1"/>
    <pivotHierarchy multipleItemSelectionAllowed="1" dragToData="1">
      <members count="1" level="1">
        <member name="[Calendar_table].[Dates (Month)].&amp;[Apr]"/>
      </members>
    </pivotHierarchy>
    <pivotHierarchy multipleItemSelectionAllowed="1" dragToData="1">
      <members count="1" level="1">
        <member name="[Calendar_table].[Dates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4.xml><?xml version="1.0" encoding="utf-8"?>
<pivotTableDefinition xmlns="http://schemas.openxmlformats.org/spreadsheetml/2006/main" name="PivotTable6" cacheId="1145" applyNumberFormats="0" applyBorderFormats="0" applyFontFormats="0" applyPatternFormats="0" applyAlignmentFormats="0" applyWidthHeightFormats="1" dataCaption="Values" updatedVersion="6" minRefreshableVersion="3" useAutoFormatting="1" subtotalHiddenItems="1" rowGrandTotals="0" itemPrintTitles="1" createdVersion="6" indent="0" outline="1" outlineData="1" multipleFieldFilters="0" chartFormat="1">
  <location ref="F5:G6" firstHeaderRow="1" firstDataRow="1" firstDataCol="1"/>
  <pivotFields count="4">
    <pivotField dataField="1" showAll="0"/>
    <pivotField axis="axisRow" allDrilled="1" showAll="0" dataSourceSort="1" defaultAttributeDrillState="1">
      <items count="2">
        <item s="1" x="0"/>
        <item t="default"/>
      </items>
    </pivotField>
    <pivotField allDrilled="1" showAll="0" dataSourceSort="1" defaultAttributeDrillState="1"/>
    <pivotField allDrilled="1" showAll="0" dataSourceSort="1" defaultAttributeDrillState="1"/>
  </pivotFields>
  <rowFields count="1">
    <field x="1"/>
  </rowFields>
  <rowItems count="1">
    <i>
      <x/>
    </i>
  </rowItems>
  <colItems count="1">
    <i/>
  </colItems>
  <dataFields count="1">
    <dataField name="Distinct Count of Patient Id" fld="0" subtotal="count" baseField="0" baseItem="711975264">
      <extLst>
        <ext xmlns:x15="http://schemas.microsoft.com/office/spreadsheetml/2010/11/main" uri="{FABC7310-3BB5-11E1-824E-6D434824019B}">
          <x15:dataField isCountDistinct="1"/>
        </ext>
      </extLst>
    </dataField>
  </dataFields>
  <chartFormats count="1">
    <chartFormat chart="0" format="0"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members count="1" level="1">
        <member name="[Calendar_table].[Dates (Month)].&amp;[Apr]"/>
      </members>
    </pivotHierarchy>
    <pivotHierarchy multipleItemSelectionAllowed="1" dragToData="1">
      <members count="1" level="1">
        <member name="[Calendar_table].[Dates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5.xml><?xml version="1.0" encoding="utf-8"?>
<pivotTableDefinition xmlns="http://schemas.openxmlformats.org/spreadsheetml/2006/main" name="PivotTable1" cacheId="1133"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F8:G9" firstHeaderRow="1" firstDataRow="1" firstDataCol="1"/>
  <pivotFields count="4">
    <pivotField dataField="1" showAll="0"/>
    <pivotField axis="axisRow" allDrilled="1" showAll="0" dataSourceSort="1" defaultAttributeDrillState="1">
      <items count="2">
        <item s="1" x="0"/>
        <item t="default"/>
      </items>
    </pivotField>
    <pivotField allDrilled="1" showAll="0" dataSourceSort="1" defaultAttributeDrillState="1"/>
    <pivotField allDrilled="1" showAll="0" dataSourceSort="1" defaultAttributeDrillState="1"/>
  </pivotFields>
  <rowFields count="1">
    <field x="1"/>
  </rowFields>
  <rowItems count="1">
    <i>
      <x/>
    </i>
  </rowItems>
  <colItems count="1">
    <i/>
  </colItems>
  <dataFields count="1">
    <dataField name="Distinct Count of Patient Id" fld="0" subtotal="count" baseField="0" baseItem="711975264">
      <extLst>
        <ext xmlns:x15="http://schemas.microsoft.com/office/spreadsheetml/2010/11/main" uri="{FABC7310-3BB5-11E1-824E-6D434824019B}">
          <x15:dataField isCountDistinct="1"/>
        </ext>
      </extLst>
    </dataField>
  </dataFields>
  <pivotHierarchies count="35">
    <pivotHierarchy dragToData="1"/>
    <pivotHierarchy dragToData="1"/>
    <pivotHierarchy multipleItemSelectionAllowed="1" dragToData="1">
      <members count="1" level="1">
        <member name="[Calendar_table].[Dates (Month)].&amp;[Apr]"/>
      </members>
    </pivotHierarchy>
    <pivotHierarchy multipleItemSelectionAllowed="1" dragToData="1">
      <members count="1" level="1">
        <member name="[Calendar_table].[Dates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6.xml><?xml version="1.0" encoding="utf-8"?>
<pivotTableDefinition xmlns="http://schemas.openxmlformats.org/spreadsheetml/2006/main" name="PivotTable13" cacheId="116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rowHeaderCaption="Dept">
  <location ref="D46:E55" firstHeaderRow="1" firstDataRow="1" firstDataCol="1"/>
  <pivotFields count="4">
    <pivotField axis="axisRow" allDrilled="1" showAll="0" sortType="de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 allDrilled="1" showAll="0" dataSourceSort="1" defaultAttributeDrillState="1"/>
  </pivotFields>
  <rowFields count="1">
    <field x="0"/>
  </rowFields>
  <rowItems count="9">
    <i>
      <x v="4"/>
    </i>
    <i>
      <x v="2"/>
    </i>
    <i>
      <x v="5"/>
    </i>
    <i>
      <x v="6"/>
    </i>
    <i>
      <x/>
    </i>
    <i>
      <x v="3"/>
    </i>
    <i>
      <x v="1"/>
    </i>
    <i>
      <x v="7"/>
    </i>
    <i t="grand">
      <x/>
    </i>
  </rowItems>
  <colItems count="1">
    <i/>
  </colItems>
  <dataFields count="1">
    <dataField name="Count of Department Referral" fld="1" subtotal="count" baseField="0" baseItem="0"/>
  </dataFields>
  <chartFormats count="1">
    <chartFormat chart="17" format="3"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members count="1" level="1">
        <member name="[Calendar_table].[Dates (Month)].&amp;[Apr]"/>
      </members>
    </pivotHierarchy>
    <pivotHierarchy multipleItemSelectionAllowed="1" dragToData="1">
      <members count="1" level="1">
        <member name="[Calendar_table].[Dates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7.xml><?xml version="1.0" encoding="utf-8"?>
<pivotTableDefinition xmlns="http://schemas.openxmlformats.org/spreadsheetml/2006/main" name="PivotTable16" cacheId="1172"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18" rowHeaderCaption="Age Group">
  <location ref="D58:F68" firstHeaderRow="1" firstDataRow="2" firstDataCol="1"/>
  <pivotFields count="5">
    <pivotField axis="axisRow" allDrilled="1" showAll="0" sortType="descending" defaultAttributeDrillState="1">
      <items count="9">
        <item x="0"/>
        <item x="1"/>
        <item x="2"/>
        <item x="3"/>
        <item x="4"/>
        <item x="5"/>
        <item x="6"/>
        <item x="7"/>
        <item t="default"/>
      </items>
      <autoSortScope>
        <pivotArea dataOnly="0" outline="0" fieldPosition="0">
          <references count="2">
            <reference field="4294967294" count="1" selected="0">
              <x v="0"/>
            </reference>
            <reference field="2" count="1" selected="0">
              <x v="0"/>
            </reference>
          </references>
        </pivotArea>
      </autoSortScope>
    </pivotField>
    <pivotField dataField="1" showAll="0"/>
    <pivotField axis="axisCol" allDrilled="1" showAll="0" dataSourceSort="1" defaultAttributeDrillState="1">
      <items count="3">
        <item x="0"/>
        <item x="1"/>
        <item t="default"/>
      </items>
    </pivotField>
    <pivotField allDrilled="1" showAll="0" dataSourceSort="1" defaultAttributeDrillState="1"/>
    <pivotField allDrilled="1" showAll="0" dataSourceSort="1" defaultAttributeDrillState="1"/>
  </pivotFields>
  <rowFields count="1">
    <field x="0"/>
  </rowFields>
  <rowItems count="9">
    <i>
      <x v="4"/>
    </i>
    <i>
      <x v="2"/>
    </i>
    <i>
      <x v="5"/>
    </i>
    <i>
      <x v="6"/>
    </i>
    <i>
      <x v="1"/>
    </i>
    <i>
      <x/>
    </i>
    <i>
      <x v="3"/>
    </i>
    <i>
      <x v="7"/>
    </i>
    <i t="grand">
      <x/>
    </i>
  </rowItems>
  <colFields count="1">
    <field x="2"/>
  </colFields>
  <colItems count="2">
    <i>
      <x/>
    </i>
    <i>
      <x v="1"/>
    </i>
  </colItems>
  <dataFields count="1">
    <dataField name="Count of Patient Attend Status" fld="1" subtotal="count" showDataAs="percentOfTotal" baseField="0" baseItem="0" numFmtId="10"/>
  </dataFields>
  <chartFormats count="12">
    <chartFormat chart="9" format="1" series="1">
      <pivotArea type="data" outline="0" fieldPosition="0">
        <references count="2">
          <reference field="4294967294" count="1" selected="0">
            <x v="0"/>
          </reference>
          <reference field="2" count="1" selected="0">
            <x v="1"/>
          </reference>
        </references>
      </pivotArea>
    </chartFormat>
    <chartFormat chart="9" format="2" series="1">
      <pivotArea type="data" outline="0" fieldPosition="0">
        <references count="2">
          <reference field="4294967294" count="1" selected="0">
            <x v="0"/>
          </reference>
          <reference field="2" count="1" selected="0">
            <x v="0"/>
          </reference>
        </references>
      </pivotArea>
    </chartFormat>
    <chartFormat chart="10" format="4" series="1">
      <pivotArea type="data" outline="0" fieldPosition="0">
        <references count="2">
          <reference field="4294967294" count="1" selected="0">
            <x v="0"/>
          </reference>
          <reference field="2" count="1" selected="0">
            <x v="0"/>
          </reference>
        </references>
      </pivotArea>
    </chartFormat>
    <chartFormat chart="10" format="5" series="1">
      <pivotArea type="data" outline="0" fieldPosition="0">
        <references count="2">
          <reference field="4294967294" count="1" selected="0">
            <x v="0"/>
          </reference>
          <reference field="2" count="1" selected="0">
            <x v="1"/>
          </reference>
        </references>
      </pivotArea>
    </chartFormat>
    <chartFormat chart="11" format="6" series="1">
      <pivotArea type="data" outline="0" fieldPosition="0">
        <references count="2">
          <reference field="4294967294" count="1" selected="0">
            <x v="0"/>
          </reference>
          <reference field="2" count="1" selected="0">
            <x v="0"/>
          </reference>
        </references>
      </pivotArea>
    </chartFormat>
    <chartFormat chart="11" format="7" series="1">
      <pivotArea type="data" outline="0" fieldPosition="0">
        <references count="2">
          <reference field="4294967294" count="1" selected="0">
            <x v="0"/>
          </reference>
          <reference field="2" count="1" selected="0">
            <x v="1"/>
          </reference>
        </references>
      </pivotArea>
    </chartFormat>
    <chartFormat chart="12" format="8" series="1">
      <pivotArea type="data" outline="0" fieldPosition="0">
        <references count="2">
          <reference field="4294967294" count="1" selected="0">
            <x v="0"/>
          </reference>
          <reference field="2" count="1" selected="0">
            <x v="0"/>
          </reference>
        </references>
      </pivotArea>
    </chartFormat>
    <chartFormat chart="12" format="9" series="1">
      <pivotArea type="data" outline="0" fieldPosition="0">
        <references count="2">
          <reference field="4294967294" count="1" selected="0">
            <x v="0"/>
          </reference>
          <reference field="2" count="1" selected="0">
            <x v="1"/>
          </reference>
        </references>
      </pivotArea>
    </chartFormat>
    <chartFormat chart="15" format="12" series="1">
      <pivotArea type="data" outline="0" fieldPosition="0">
        <references count="2">
          <reference field="4294967294" count="1" selected="0">
            <x v="0"/>
          </reference>
          <reference field="2" count="1" selected="0">
            <x v="0"/>
          </reference>
        </references>
      </pivotArea>
    </chartFormat>
    <chartFormat chart="15" format="13" series="1">
      <pivotArea type="data" outline="0" fieldPosition="0">
        <references count="2">
          <reference field="4294967294" count="1" selected="0">
            <x v="0"/>
          </reference>
          <reference field="2" count="1" selected="0">
            <x v="1"/>
          </reference>
        </references>
      </pivotArea>
    </chartFormat>
    <chartFormat chart="17" format="16" series="1">
      <pivotArea type="data" outline="0" fieldPosition="0">
        <references count="2">
          <reference field="4294967294" count="1" selected="0">
            <x v="0"/>
          </reference>
          <reference field="2" count="1" selected="0">
            <x v="0"/>
          </reference>
        </references>
      </pivotArea>
    </chartFormat>
    <chartFormat chart="17" format="17" series="1">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dragToData="1"/>
    <pivotHierarchy multipleItemSelectionAllowed="1" dragToData="1">
      <members count="1" level="1">
        <member name="[Calendar_table].[Dates (Month)].&amp;[Apr]"/>
      </members>
    </pivotHierarchy>
    <pivotHierarchy multipleItemSelectionAllowed="1" dragToData="1">
      <members count="1" level="1">
        <member name="[Calendar_table].[Dates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8.xml><?xml version="1.0" encoding="utf-8"?>
<pivotTableDefinition xmlns="http://schemas.openxmlformats.org/spreadsheetml/2006/main" name="PivotTable12" cacheId="116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rowHeaderCaption="Age Group">
  <location ref="D40:E43" firstHeaderRow="1" firstDataRow="1" firstDataCol="1"/>
  <pivotFields count="4">
    <pivotField axis="axisRow" allDrilled="1" showAll="0" dataSourceSort="1" defaultAttributeDrillState="1">
      <items count="3">
        <item x="0"/>
        <item x="1"/>
        <item t="default"/>
      </items>
    </pivotField>
    <pivotField dataField="1" showAll="0"/>
    <pivotField allDrilled="1" showAll="0" dataSourceSort="1" defaultAttributeDrillState="1"/>
    <pivotField allDrilled="1" showAll="0" dataSourceSort="1" defaultAttributeDrillState="1"/>
  </pivotFields>
  <rowFields count="1">
    <field x="0"/>
  </rowFields>
  <rowItems count="3">
    <i>
      <x/>
    </i>
    <i>
      <x v="1"/>
    </i>
    <i t="grand">
      <x/>
    </i>
  </rowItems>
  <colItems count="1">
    <i/>
  </colItems>
  <dataFields count="1">
    <dataField name="Count of Patient Gender" fld="1" subtotal="count" showDataAs="percentOfTotal" baseField="0" baseItem="0" numFmtId="10"/>
  </dataFields>
  <chartFormats count="6">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0" count="1" selected="0">
            <x v="0"/>
          </reference>
        </references>
      </pivotArea>
    </chartFormat>
    <chartFormat chart="9" format="3">
      <pivotArea type="data" outline="0" fieldPosition="0">
        <references count="2">
          <reference field="4294967294" count="1" selected="0">
            <x v="0"/>
          </reference>
          <reference field="0" count="1" selected="0">
            <x v="1"/>
          </reference>
        </references>
      </pivotArea>
    </chartFormat>
    <chartFormat chart="18" format="7" series="1">
      <pivotArea type="data" outline="0" fieldPosition="0">
        <references count="1">
          <reference field="4294967294" count="1" selected="0">
            <x v="0"/>
          </reference>
        </references>
      </pivotArea>
    </chartFormat>
    <chartFormat chart="18" format="8">
      <pivotArea type="data" outline="0" fieldPosition="0">
        <references count="2">
          <reference field="4294967294" count="1" selected="0">
            <x v="0"/>
          </reference>
          <reference field="0" count="1" selected="0">
            <x v="0"/>
          </reference>
        </references>
      </pivotArea>
    </chartFormat>
    <chartFormat chart="18" format="9">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dragToData="1"/>
    <pivotHierarchy multipleItemSelectionAllowed="1" dragToData="1">
      <members count="1" level="1">
        <member name="[Calendar_table].[Dates (Month)].&amp;[Apr]"/>
      </members>
    </pivotHierarchy>
    <pivotHierarchy multipleItemSelectionAllowed="1" dragToData="1">
      <members count="1" level="1">
        <member name="[Calendar_table].[Dates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9.xml><?xml version="1.0" encoding="utf-8"?>
<pivotTableDefinition xmlns="http://schemas.openxmlformats.org/spreadsheetml/2006/main" name="PivotTable9" cacheId="115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0">
  <location ref="P2:Q30" firstHeaderRow="1" firstDataRow="1" firstDataCol="1"/>
  <pivotFields count="4">
    <pivotField axis="axisRow" allDrilled="1" showAll="0" dataSourceSort="1"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dataField="1" showAll="0"/>
    <pivotField allDrilled="1" showAll="0" dataSourceSort="1" defaultAttributeDrillState="1"/>
    <pivotField allDrilled="1" showAll="0" dataSourceSort="1"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Satisfaction Score" fld="1" subtotal="average" baseField="0" baseItem="0" numFmtId="2"/>
  </dataFields>
  <chartFormats count="7">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7" series="1">
      <pivotArea type="data" outline="0" fieldPosition="0">
        <references count="1">
          <reference field="4294967294" count="1" selected="0">
            <x v="0"/>
          </reference>
        </references>
      </pivotArea>
    </chartFormat>
    <chartFormat chart="29" format="9"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members count="1" level="1">
        <member name="[Calendar_table].[Dates (Month)].&amp;[Apr]"/>
      </members>
    </pivotHierarchy>
    <pivotHierarchy multipleItemSelectionAllowed="1" dragToData="1">
      <members count="1" level="1">
        <member name="[Calendar_table].[Dates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10.xml><?xml version="1.0" encoding="utf-8"?>
<pivotTableDefinition xmlns="http://schemas.openxmlformats.org/spreadsheetml/2006/main" name="PivotTable21" cacheId="2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5:A6" firstHeaderRow="1" firstDataRow="1" firstDataCol="0"/>
  <pivotFields count="3">
    <pivotField allDrilled="1" showAll="0" dataSourceSort="1" defaultAttributeDrillState="1"/>
    <pivotField allDrilled="1" showAll="0" dataSourceSort="1" defaultAttributeDrillState="1"/>
    <pivotField dataField="1" showAll="0"/>
  </pivotFields>
  <rowItems count="1">
    <i/>
  </rowItems>
  <colItems count="1">
    <i/>
  </colItems>
  <dataFields count="1">
    <dataField fld="2" subtotal="count" baseField="0" baseItem="0" numFmtId="2"/>
  </dataFields>
  <pivotHierarchies count="35">
    <pivotHierarchy dragToData="1"/>
    <pivotHierarchy dragToData="1"/>
    <pivotHierarchy multipleItemSelectionAllowed="1" dragToData="1">
      <members count="1" level="1">
        <member name="[Calendar_table].[Dates (Month)].&amp;[Feb]"/>
      </members>
    </pivotHierarchy>
    <pivotHierarchy multipleItemSelectionAllowed="1" dragToData="1">
      <members count="1" level="1">
        <member name="[Calendar_table].[Dates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11.xml><?xml version="1.0" encoding="utf-8"?>
<pivotTableDefinition xmlns="http://schemas.openxmlformats.org/spreadsheetml/2006/main" name="PivotTable10" cacheId="115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Age Group">
  <location ref="D22:E31" firstHeaderRow="1" firstDataRow="1" firstDataCol="1"/>
  <pivotFields count="4">
    <pivotField axis="axisRow" allDrilled="1" showAll="0" dataSourceSort="1" defaultAttributeDrillState="1">
      <items count="9">
        <item x="0"/>
        <item x="1"/>
        <item x="2"/>
        <item x="3"/>
        <item x="4"/>
        <item x="5"/>
        <item x="6"/>
        <item x="7"/>
        <item t="default"/>
      </items>
    </pivotField>
    <pivotField dataField="1" showAll="0"/>
    <pivotField allDrilled="1" showAll="0" dataSourceSort="1" defaultAttributeDrillState="1"/>
    <pivotField allDrilled="1" showAll="0" dataSourceSort="1"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chartFormats count="1">
    <chartFormat chart="3" format="3"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members count="1" level="1">
        <member name="[Calendar_table].[Dates (Month)].&amp;[Apr]"/>
      </members>
    </pivotHierarchy>
    <pivotHierarchy multipleItemSelectionAllowed="1" dragToData="1">
      <members count="1" level="1">
        <member name="[Calendar_table].[Dates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12.xml><?xml version="1.0" encoding="utf-8"?>
<pivotTableDefinition xmlns="http://schemas.openxmlformats.org/spreadsheetml/2006/main" name="PivotTable8" cacheId="114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8">
  <location ref="M2:N33" firstHeaderRow="1" firstDataRow="1" firstDataCol="1"/>
  <pivotFields count="4">
    <pivotField axis="axisRow" allDrilled="1" showAll="0" dataSourceSort="1"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 allDrilled="1" showAll="0" dataSourceSort="1" defaultAttributeDrillState="1"/>
    <pivotField allDrilled="1" showAll="0" dataSourceSort="1"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1" subtotal="average" baseField="0" baseItem="1" numFmtId="2"/>
  </dataFields>
  <chartFormats count="3">
    <chartFormat chart="12" format="5"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members count="1" level="1">
        <member name="[Calendar_table].[Dates (Month)].&amp;[Apr]"/>
      </members>
    </pivotHierarchy>
    <pivotHierarchy multipleItemSelectionAllowed="1" dragToData="1">
      <members count="1" level="1">
        <member name="[Calendar_table].[Dates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13.xml><?xml version="1.0" encoding="utf-8"?>
<pivotTableDefinition xmlns="http://schemas.openxmlformats.org/spreadsheetml/2006/main" name="PivotTable22" cacheId="2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8:A9" firstHeaderRow="1" firstDataRow="1" firstDataCol="0"/>
  <pivotFields count="3">
    <pivotField allDrilled="1" showAll="0" dataSourceSort="1" defaultAttributeDrillState="1"/>
    <pivotField allDrilled="1" showAll="0" dataSourceSort="1" defaultAttributeDrillState="1"/>
    <pivotField dataField="1" showAll="0"/>
  </pivotFields>
  <rowItems count="1">
    <i/>
  </rowItems>
  <colItems count="1">
    <i/>
  </colItems>
  <dataFields count="1">
    <dataField name="Overall Feedback response rate" fld="2" subtotal="count" baseField="0" baseItem="0" numFmtId="164"/>
  </dataFields>
  <pivotHierarchies count="35">
    <pivotHierarchy dragToData="1"/>
    <pivotHierarchy dragToData="1"/>
    <pivotHierarchy multipleItemSelectionAllowed="1" dragToData="1">
      <members count="1" level="1">
        <member name="[Calendar_table].[Dates (Month)].&amp;[Feb]"/>
      </members>
    </pivotHierarchy>
    <pivotHierarchy multipleItemSelectionAllowed="1" dragToData="1">
      <members count="1" level="1">
        <member name="[Calendar_table].[Dates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14.xml><?xml version="1.0" encoding="utf-8"?>
<pivotTableDefinition xmlns="http://schemas.openxmlformats.org/spreadsheetml/2006/main" name="PivotTable3" cacheId="11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2:F3"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Patient Waittime" fld="0" subtotal="average" baseField="0" baseItem="711975264" numFmtId="2"/>
  </dataFields>
  <pivotHierarchies count="35">
    <pivotHierarchy dragToData="1"/>
    <pivotHierarchy dragToData="1"/>
    <pivotHierarchy multipleItemSelectionAllowed="1" dragToData="1">
      <members count="1" level="1">
        <member name="[Calendar_table].[Dates (Month)].&amp;[Apr]"/>
      </members>
    </pivotHierarchy>
    <pivotHierarchy multipleItemSelectionAllowed="1" dragToData="1">
      <members count="1" level="1">
        <member name="[Calendar_table].[Dates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Lst>
</pivotTableDefinition>
</file>

<file path=xl/pivotTables/pivotTable15.xml><?xml version="1.0" encoding="utf-8"?>
<pivotTableDefinition xmlns="http://schemas.openxmlformats.org/spreadsheetml/2006/main" name="PivotTable7" cacheId="1154"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3" rowHeaderCaption="Admission Status">
  <location ref="D12:F15" firstHeaderRow="0" firstDataRow="1" firstDataCol="1"/>
  <pivotFields count="5">
    <pivotField axis="axisRow" allDrilled="1" showAll="0" dataSourceSort="1" defaultAttributeDrillState="1">
      <items count="3">
        <item x="0"/>
        <item x="1"/>
        <item t="default"/>
      </items>
    </pivotField>
    <pivotField dataField="1" showAll="0"/>
    <pivotField allDrilled="1" showAll="0" dataSourceSort="1" defaultAttributeDrillState="1"/>
    <pivotField allDrilled="1" showAll="0" dataSourceSort="1"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7">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2" format="4">
      <pivotArea type="data" outline="0" fieldPosition="0">
        <references count="2">
          <reference field="4294967294" count="1" selected="0">
            <x v="1"/>
          </reference>
          <reference field="0" count="1" selected="0">
            <x v="1"/>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8"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1"/>
          </reference>
        </references>
      </pivotArea>
    </chartFormat>
  </chartFormats>
  <pivotHierarchies count="36">
    <pivotHierarchy dragToData="1"/>
    <pivotHierarchy dragToData="1"/>
    <pivotHierarchy multipleItemSelectionAllowed="1" dragToData="1">
      <members count="1" level="1">
        <member name="[Calendar_table].[Dates (Month)].&amp;[Apr]"/>
      </members>
    </pivotHierarchy>
    <pivotHierarchy multipleItemSelectionAllowed="1" dragToData="1">
      <members count="1" level="1">
        <member name="[Calendar_table].[Dates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16.xml><?xml version="1.0" encoding="utf-8"?>
<pivotTableDefinition xmlns="http://schemas.openxmlformats.org/spreadsheetml/2006/main" name="PivotTable15" cacheId="1178"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42">
  <location ref="X2:Y34" firstHeaderRow="1" firstDataRow="2" firstDataCol="1"/>
  <pivotFields count="6">
    <pivotField axis="axisRow" allDrilled="1" showAll="0" dataSourceSort="1"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llDrilled="1" showAll="0" dataSourceSort="1" defaultAttributeDrillState="1"/>
    <pivotField allDrilled="1" showAll="0" dataSourceSort="1" defaultAttributeDrillState="1">
      <items count="2">
        <item s="1" x="0"/>
        <item t="default"/>
      </items>
    </pivotField>
    <pivotField dataField="1" showAll="0"/>
    <pivotField axis="axisCol" allDrilled="1" showAll="0" dataSourceSort="1" defaultAttributeDrillState="1">
      <items count="2">
        <item s="1" x="0"/>
        <item t="default"/>
      </items>
    </pivotField>
    <pivotField allDrilled="1" showAll="0" dataSourceSort="1"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4"/>
  </colFields>
  <colItems count="1">
    <i>
      <x/>
    </i>
  </colItems>
  <dataFields count="1">
    <dataField name="Count of Patient Admission Flag" fld="3" subtotal="count" baseField="0" baseItem="0"/>
  </dataFields>
  <chartFormats count="4">
    <chartFormat chart="39" format="2" series="1">
      <pivotArea type="data" outline="0" fieldPosition="0">
        <references count="1">
          <reference field="4294967294" count="1" selected="0">
            <x v="0"/>
          </reference>
        </references>
      </pivotArea>
    </chartFormat>
    <chartFormat chart="38" format="3" series="1">
      <pivotArea type="data" outline="0" fieldPosition="0">
        <references count="1">
          <reference field="4294967294" count="1" selected="0">
            <x v="0"/>
          </reference>
        </references>
      </pivotArea>
    </chartFormat>
    <chartFormat chart="40" format="3" series="1">
      <pivotArea type="data" outline="0" fieldPosition="0">
        <references count="1">
          <reference field="4294967294" count="1" selected="0">
            <x v="0"/>
          </reference>
        </references>
      </pivotArea>
    </chartFormat>
    <chartFormat chart="41" format="6"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members count="1" level="1">
        <member name="[Calendar_table].[Dates (Month)].&amp;[Apr]"/>
      </members>
    </pivotHierarchy>
    <pivotHierarchy multipleItemSelectionAllowed="1" dragToData="1">
      <members count="1" level="1">
        <member name="[Calendar_table].[Dates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17.xml><?xml version="1.0" encoding="utf-8"?>
<pivotTableDefinition xmlns="http://schemas.openxmlformats.org/spreadsheetml/2006/main" name="PivotTable14" cacheId="1169"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28">
  <location ref="S2:S3" firstHeaderRow="1" firstDataRow="1" firstDataCol="1"/>
  <pivotFields count="2">
    <pivotField axis="axisRow" allDrilled="1" showAll="0" dataSourceSort="1" defaultAttributeDrillState="1">
      <items count="2">
        <item s="1" x="0"/>
        <item t="default"/>
      </items>
    </pivotField>
    <pivotField allDrilled="1" showAll="0" dataSourceSort="1" defaultAttributeDrillState="1"/>
  </pivotFields>
  <rowFields count="1">
    <field x="0"/>
  </rowFields>
  <rowItems count="1">
    <i>
      <x/>
    </i>
  </rowItems>
  <pivotHierarchies count="35">
    <pivotHierarchy dragToData="1"/>
    <pivotHierarchy dragToData="1"/>
    <pivotHierarchy multipleItemSelectionAllowed="1" dragToData="1">
      <members count="1" level="1">
        <member name="[Calendar_table].[Dates (Month)].&amp;[Apr]"/>
      </members>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18.xml><?xml version="1.0" encoding="utf-8"?>
<pivotTableDefinition xmlns="http://schemas.openxmlformats.org/spreadsheetml/2006/main" name="PivotTable24" cacheId="118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13:A14" firstHeaderRow="1" firstDataRow="1" firstDataCol="0"/>
  <pivotFields count="3">
    <pivotField allDrilled="1" showAll="0" dataSourceSort="1" defaultAttributeDrillState="1"/>
    <pivotField allDrilled="1" showAll="0" dataSourceSort="1" defaultAttributeDrillState="1"/>
    <pivotField dataField="1" showAll="0"/>
  </pivotFields>
  <rowItems count="1">
    <i/>
  </rowItems>
  <colItems count="1">
    <i/>
  </colItems>
  <dataFields count="1">
    <dataField fld="2" subtotal="count" baseField="0" baseItem="0" numFmtId="164"/>
  </dataFields>
  <pivotHierarchies count="35">
    <pivotHierarchy dragToData="1"/>
    <pivotHierarchy dragToData="1"/>
    <pivotHierarchy multipleItemSelectionAllowed="1" dragToData="1">
      <members count="1" level="1">
        <member name="[Calendar_table].[Dates (Month)].&amp;[Apr]"/>
      </members>
    </pivotHierarchy>
    <pivotHierarchy multipleItemSelectionAllowed="1" dragToData="1">
      <members count="1" level="1">
        <member name="[Calendar_table].[Dates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19.xml><?xml version="1.0" encoding="utf-8"?>
<pivotTableDefinition xmlns="http://schemas.openxmlformats.org/spreadsheetml/2006/main" name="PivotTable18" cacheId="1184"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21" rowHeaderCaption="Age Group">
  <location ref="D77:E86" firstHeaderRow="1" firstDataRow="1" firstDataCol="1"/>
  <pivotFields count="4">
    <pivotField axis="axisRow" allDrilled="1" showAll="0" sortType="de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 allDrilled="1" showAll="0" dataSourceSort="1" defaultAttributeDrillState="1"/>
    <pivotField dataField="1" showAll="0"/>
  </pivotFields>
  <rowFields count="1">
    <field x="0"/>
  </rowFields>
  <rowItems count="9">
    <i>
      <x v="1"/>
    </i>
    <i>
      <x v="6"/>
    </i>
    <i>
      <x v="5"/>
    </i>
    <i>
      <x v="4"/>
    </i>
    <i>
      <x v="2"/>
    </i>
    <i>
      <x v="7"/>
    </i>
    <i>
      <x/>
    </i>
    <i>
      <x v="3"/>
    </i>
    <i t="grand">
      <x/>
    </i>
  </rowItems>
  <colItems count="1">
    <i/>
  </colItems>
  <dataFields count="1">
    <dataField name="Average of Patient Waittime" fld="3" subtotal="average" baseField="0" baseItem="0" numFmtId="2"/>
  </dataFields>
  <chartFormats count="3">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members count="1" level="1">
        <member name="[Calendar_table].[Dates (Month)].&amp;[Apr]"/>
      </members>
    </pivotHierarchy>
    <pivotHierarchy multipleItemSelectionAllowed="1" dragToData="1">
      <members count="1" level="1">
        <member name="[Calendar_table].[Dates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20.xml><?xml version="1.0" encoding="utf-8"?>
<pivotTableDefinition xmlns="http://schemas.openxmlformats.org/spreadsheetml/2006/main" name="PivotTable20" cacheId="2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2:A3" firstHeaderRow="1" firstDataRow="1" firstDataCol="0"/>
  <pivotFields count="3">
    <pivotField allDrilled="1" showAll="0" dataSourceSort="1" defaultAttributeDrillState="1"/>
    <pivotField allDrilled="1" showAll="0" dataSourceSort="1" defaultAttributeDrillState="1"/>
    <pivotField dataField="1" showAll="0"/>
  </pivotFields>
  <rowItems count="1">
    <i/>
  </rowItems>
  <colItems count="1">
    <i/>
  </colItems>
  <dataFields count="1">
    <dataField name="Total Count of Patient Id" fld="2" subtotal="count" baseField="0" baseItem="1"/>
  </dataFields>
  <pivotHierarchies count="35">
    <pivotHierarchy dragToData="1"/>
    <pivotHierarchy dragToData="1"/>
    <pivotHierarchy multipleItemSelectionAllowed="1" dragToData="1">
      <members count="1" level="1">
        <member name="[Calendar_table].[Dates (Month)].&amp;[Feb]"/>
      </members>
    </pivotHierarchy>
    <pivotHierarchy multipleItemSelectionAllowed="1" dragToData="1">
      <members count="1" level="1">
        <member name="[Calendar_table].[Dates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ount of Patients"/>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21.xml><?xml version="1.0" encoding="utf-8"?>
<pivotTableDefinition xmlns="http://schemas.openxmlformats.org/spreadsheetml/2006/main" name="PivotTable4" cacheId="114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2:H3"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Patient Satisfaction Score" fld="0" subtotal="average" baseField="0" baseItem="711975264" numFmtId="2"/>
  </dataFields>
  <pivotHierarchies count="35">
    <pivotHierarchy dragToData="1"/>
    <pivotHierarchy dragToData="1"/>
    <pivotHierarchy multipleItemSelectionAllowed="1" dragToData="1">
      <members count="1" level="1">
        <member name="[Calendar_table].[Dates (Month)].&amp;[Apr]"/>
      </members>
    </pivotHierarchy>
    <pivotHierarchy multipleItemSelectionAllowed="1" dragToData="1">
      <members count="1" level="1">
        <member name="[Calendar_table].[Dates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22.xml><?xml version="1.0" encoding="utf-8"?>
<pivotTableDefinition xmlns="http://schemas.openxmlformats.org/spreadsheetml/2006/main" name="PivotTable5" cacheId="113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J2:K33" firstHeaderRow="1" firstDataRow="1" firstDataCol="1"/>
  <pivotFields count="4">
    <pivotField axis="axisRow" allDrilled="1" showAll="0" dataSourceSort="1"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 allDrilled="1" showAll="0" dataSourceSort="1" defaultAttributeDrillState="1"/>
    <pivotField allDrilled="1" showAll="0" dataSourceSort="1"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1" subtotal="count" baseField="0" baseItem="1">
      <extLst>
        <ext xmlns:x15="http://schemas.microsoft.com/office/spreadsheetml/2010/11/main" uri="{FABC7310-3BB5-11E1-824E-6D434824019B}">
          <x15:dataField isCountDistinct="1"/>
        </ext>
      </extLst>
    </dataField>
  </dataFields>
  <chartFormats count="2">
    <chartFormat chart="6" format="8"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members count="1" level="1">
        <member name="[Calendar_table].[Dates (Month)].&amp;[Apr]"/>
      </members>
    </pivotHierarchy>
    <pivotHierarchy multipleItemSelectionAllowed="1" dragToData="1">
      <members count="1" level="1">
        <member name="[Calendar_table].[Dates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23.xml><?xml version="1.0" encoding="utf-8"?>
<pivotTableDefinition xmlns="http://schemas.openxmlformats.org/spreadsheetml/2006/main" name="PivotTable11" cacheId="116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9" rowHeaderCaption="Patient Attend status">
  <location ref="D34:E37" firstHeaderRow="1" firstDataRow="1" firstDataCol="1"/>
  <pivotFields count="4">
    <pivotField axis="axisRow" allDrilled="1" showAll="0" dataSourceSort="1" defaultAttributeDrillState="1">
      <items count="3">
        <item x="0"/>
        <item x="1"/>
        <item t="default"/>
      </items>
    </pivotField>
    <pivotField dataField="1" showAll="0"/>
    <pivotField allDrilled="1" showAll="0" dataSourceSort="1" defaultAttributeDrillState="1"/>
    <pivotField allDrilled="1" showAll="0" dataSourceSort="1" defaultAttributeDrillState="1"/>
  </pivotFields>
  <rowFields count="1">
    <field x="0"/>
  </rowFields>
  <rowItems count="3">
    <i>
      <x/>
    </i>
    <i>
      <x v="1"/>
    </i>
    <i t="grand">
      <x/>
    </i>
  </rowItems>
  <colItems count="1">
    <i/>
  </colItems>
  <dataFields count="1">
    <dataField name="Count of Patient Attend Status" fld="1" subtotal="count" baseField="0" baseItem="0"/>
  </dataFields>
  <chartFormats count="3">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0" count="1" selected="0">
            <x v="0"/>
          </reference>
        </references>
      </pivotArea>
    </chartFormat>
    <chartFormat chart="7" format="9">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dragToData="1"/>
    <pivotHierarchy multipleItemSelectionAllowed="1" dragToData="1">
      <members count="1" level="1">
        <member name="[Calendar_table].[Dates (Month)].&amp;[Apr]"/>
      </members>
    </pivotHierarchy>
    <pivotHierarchy multipleItemSelectionAllowed="1" dragToData="1">
      <members count="1" level="1">
        <member name="[Calendar_table].[Dates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s__Month" sourceName="[Calendar_table].[Dates (Month)]">
  <pivotTables>
    <pivotTable tabId="1" name="PivotTable5"/>
    <pivotTable tabId="1" name="PivotTable1"/>
    <pivotTable tabId="1" name="PivotTable2"/>
    <pivotTable tabId="1" name="PivotTable3"/>
    <pivotTable tabId="1" name="PivotTable4"/>
    <pivotTable tabId="1" name="PivotTable6"/>
    <pivotTable tabId="1" name="PivotTable8"/>
    <pivotTable tabId="1" name="PivotTable9"/>
    <pivotTable tabId="1" name="PivotTable7"/>
    <pivotTable tabId="1" name="PivotTable10"/>
    <pivotTable tabId="1" name="PivotTable11"/>
    <pivotTable tabId="1" name="PivotTable12"/>
    <pivotTable tabId="1" name="PivotTable13"/>
    <pivotTable tabId="1" name="PivotTable14"/>
    <pivotTable tabId="1" name="PivotTable16"/>
    <pivotTable tabId="1" name="PivotTable19"/>
    <pivotTable tabId="1" name="PivotTable15"/>
    <pivotTable tabId="1" name="PivotTable17"/>
    <pivotTable tabId="1" name="PivotTable18"/>
    <pivotTable tabId="1" name="PivotTable24"/>
  </pivotTables>
  <data>
    <olap pivotCacheId="3">
      <levels count="2">
        <level uniqueName="[Calendar_table].[Dates (Month)].[(All)]" sourceCaption="(All)" count="0"/>
        <level uniqueName="[Calendar_table].[Dates (Month)].[Dates (Month)]" sourceCaption="Dates (Month)" count="12">
          <ranges>
            <range startItem="0">
              <i n="[Calendar_table].[Dates (Month)].&amp;[Jan]" c="Jan"/>
              <i n="[Calendar_table].[Dates (Month)].&amp;[Feb]" c="Feb"/>
              <i n="[Calendar_table].[Dates (Month)].&amp;[Mar]" c="Mar"/>
              <i n="[Calendar_table].[Dates (Month)].&amp;[Apr]" c="Apr"/>
              <i n="[Calendar_table].[Dates (Month)].&amp;[May]" c="May"/>
              <i n="[Calendar_table].[Dates (Month)].&amp;[Jun]" c="Jun"/>
              <i n="[Calendar_table].[Dates (Month)].&amp;[Jul]" c="Jul"/>
              <i n="[Calendar_table].[Dates (Month)].&amp;[Aug]" c="Aug"/>
              <i n="[Calendar_table].[Dates (Month)].&amp;[Sep]" c="Sep"/>
              <i n="[Calendar_table].[Dates (Month)].&amp;[Oct]" c="Oct"/>
              <i n="[Calendar_table].[Dates (Month)].&amp;[Nov]" c="Nov" nd="1"/>
              <i n="[Calendar_table].[Dates (Month)].&amp;[Dec]" c="Dec" nd="1"/>
            </range>
          </ranges>
        </level>
      </levels>
      <selections count="1">
        <selection n="[Calendar_table].[Dates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tes__Year" sourceName="[Calendar_table].[Dates (Year)]">
  <pivotTables>
    <pivotTable tabId="1" name="PivotTable14"/>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6"/>
    <pivotTable tabId="1" name="PivotTable19"/>
    <pivotTable tabId="1" name="PivotTable15"/>
    <pivotTable tabId="1" name="PivotTable17"/>
    <pivotTable tabId="1" name="PivotTable18"/>
    <pivotTable tabId="1" name="PivotTable24"/>
  </pivotTables>
  <data>
    <olap pivotCacheId="3">
      <levels count="2">
        <level uniqueName="[Calendar_table].[Dates (Year)].[(All)]" sourceCaption="(All)" count="0"/>
        <level uniqueName="[Calendar_table].[Dates (Year)].[Dates (Year)]" sourceCaption="Dates (Year)" count="2">
          <ranges>
            <range startItem="0">
              <i n="[Calendar_table].[Dates (Year)].&amp;[2023]" c="2023"/>
              <i n="[Calendar_table].[Dates (Year)].&amp;[2024]" c="2024"/>
            </range>
          </ranges>
        </level>
      </levels>
      <selections count="1">
        <selection n="[Calendar_table].[Dates (Year)].&amp;[2024]"/>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epartment_Referral" sourceName="[Hospital Emergency Room Data].[Department Referral]">
  <pivotTables>
    <pivotTable tabId="1" name="PivotTable2"/>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3"/>
    <pivotTable tabId="1" name="PivotTable4"/>
    <pivotTable tabId="1" name="PivotTable5"/>
    <pivotTable tabId="1" name="PivotTable6"/>
    <pivotTable tabId="1" name="PivotTable7"/>
    <pivotTable tabId="1" name="PivotTable8"/>
    <pivotTable tabId="1" name="PivotTable9"/>
    <pivotTable tabId="1" name="PivotTable24"/>
  </pivotTables>
  <data>
    <olap pivotCacheId="3">
      <levels count="2">
        <level uniqueName="[Hospital Emergency Room Data].[Department Referral].[(All)]" sourceCaption="(All)" count="0"/>
        <level uniqueName="[Hospital Emergency Room Data].[Department Referral].[Department Referral]" sourceCaption="Department Referral" count="8">
          <ranges>
            <range startItem="0">
              <i n="[Hospital Emergency Room Data].[Department Referral].&amp;[Cardiology]" c="Cardiology"/>
              <i n="[Hospital Emergency Room Data].[Department Referral].&amp;[Gastroenterology]" c="Gastroenterology"/>
              <i n="[Hospital Emergency Room Data].[Department Referral].&amp;[General Practice]" c="General Practice"/>
              <i n="[Hospital Emergency Room Data].[Department Referral].&amp;[Neurology]" c="Neurology"/>
              <i n="[Hospital Emergency Room Data].[Department Referral].&amp;[None]" c="None"/>
              <i n="[Hospital Emergency Room Data].[Department Referral].&amp;[Orthopedics]" c="Orthopedics"/>
              <i n="[Hospital Emergency Room Data].[Department Referral].&amp;[Physiotherapy]" c="Physiotherapy"/>
              <i n="[Hospital Emergency Room Data].[Department Referral].&amp;[Renal]" c="Renal"/>
            </range>
          </ranges>
        </level>
      </levels>
      <selections count="1">
        <selection n="[Hospital Emergency Room Data].[Department Referra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s (Month)" cache="Slicer_Dates__Month" caption="Months" level="1" rowHeight="216000"/>
  <slicer name="Dates (Year)" cache="Slicer_Dates__Year" caption="Year" level="1" rowHeight="432000"/>
  <slicer name="Department Referral" cache="Slicer_Department_Referral" caption="Department Referral" level="1" rowHeight="19896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drawing" Target="../drawings/drawing1.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rinterSettings" Target="../printerSettings/printerSettings2.bin"/><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rinterSettings" Target="../printerSettings/printerSettings1.bin"/><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 Id="rId6" Type="http://schemas.microsoft.com/office/2007/relationships/slicer" Target="../slicers/slicer1.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Y86"/>
  <sheetViews>
    <sheetView workbookViewId="0">
      <selection activeCell="D72" sqref="D72"/>
    </sheetView>
  </sheetViews>
  <sheetFormatPr defaultRowHeight="14.5" x14ac:dyDescent="0.35"/>
  <cols>
    <col min="1" max="1" width="20.90625" customWidth="1"/>
    <col min="4" max="4" width="15.36328125" customWidth="1"/>
    <col min="5" max="5" width="24.81640625" customWidth="1"/>
    <col min="6" max="6" width="8" customWidth="1"/>
    <col min="7" max="7" width="23.81640625" customWidth="1"/>
    <col min="8" max="8" width="29.7265625" bestFit="1" customWidth="1"/>
    <col min="10" max="10" width="12.36328125" customWidth="1"/>
    <col min="11" max="11" width="23.81640625" customWidth="1"/>
    <col min="13" max="13" width="12.36328125" customWidth="1"/>
    <col min="14" max="14" width="24.81640625" bestFit="1" customWidth="1"/>
    <col min="15" max="15" width="10.26953125" customWidth="1"/>
    <col min="16" max="16" width="12.36328125" customWidth="1"/>
    <col min="17" max="17" width="31.90625" bestFit="1" customWidth="1"/>
    <col min="19" max="19" width="12.36328125" customWidth="1"/>
    <col min="20" max="20" width="15.26953125" bestFit="1" customWidth="1"/>
    <col min="21" max="21" width="27" customWidth="1"/>
    <col min="22" max="22" width="15.26953125" customWidth="1"/>
    <col min="23" max="23" width="8" customWidth="1"/>
    <col min="24" max="24" width="27.81640625" customWidth="1"/>
    <col min="25" max="25" width="15.26953125" customWidth="1"/>
    <col min="26" max="26" width="12.26953125" bestFit="1" customWidth="1"/>
    <col min="27" max="27" width="12.7265625" bestFit="1" customWidth="1"/>
    <col min="28" max="750" width="10.453125" bestFit="1" customWidth="1"/>
    <col min="751" max="751" width="10.7265625" bestFit="1" customWidth="1"/>
  </cols>
  <sheetData>
    <row r="2" spans="1:25" x14ac:dyDescent="0.35">
      <c r="A2" t="s">
        <v>44</v>
      </c>
      <c r="D2" t="s">
        <v>1</v>
      </c>
      <c r="F2" t="s">
        <v>2</v>
      </c>
      <c r="H2" t="s">
        <v>3</v>
      </c>
      <c r="J2" s="2" t="s">
        <v>5</v>
      </c>
      <c r="K2" t="s">
        <v>0</v>
      </c>
      <c r="M2" s="2" t="s">
        <v>5</v>
      </c>
      <c r="N2" t="s">
        <v>10</v>
      </c>
      <c r="P2" s="2" t="s">
        <v>5</v>
      </c>
      <c r="Q2" t="s">
        <v>11</v>
      </c>
      <c r="S2" s="2" t="s">
        <v>5</v>
      </c>
      <c r="U2" s="2" t="s">
        <v>13</v>
      </c>
      <c r="V2" s="2" t="s">
        <v>42</v>
      </c>
      <c r="X2" s="2" t="s">
        <v>15</v>
      </c>
      <c r="Y2" s="2" t="s">
        <v>42</v>
      </c>
    </row>
    <row r="3" spans="1:25" x14ac:dyDescent="0.35">
      <c r="A3" s="1">
        <v>9216</v>
      </c>
      <c r="D3" s="1">
        <v>469</v>
      </c>
      <c r="F3" s="3">
        <v>35.044776119402982</v>
      </c>
      <c r="H3" s="3">
        <v>4.6269841269841274</v>
      </c>
      <c r="J3" s="4" t="s">
        <v>49</v>
      </c>
      <c r="K3" s="1">
        <v>12</v>
      </c>
      <c r="M3" s="4" t="s">
        <v>49</v>
      </c>
      <c r="N3" s="3">
        <v>31.833333333333332</v>
      </c>
      <c r="P3" s="4" t="s">
        <v>50</v>
      </c>
      <c r="Q3" s="3">
        <v>4.5999999999999996</v>
      </c>
      <c r="S3" s="4" t="s">
        <v>43</v>
      </c>
      <c r="U3" s="2" t="s">
        <v>5</v>
      </c>
      <c r="V3" t="s">
        <v>6</v>
      </c>
      <c r="X3" s="2" t="s">
        <v>5</v>
      </c>
      <c r="Y3" t="s">
        <v>7</v>
      </c>
    </row>
    <row r="4" spans="1:25" x14ac:dyDescent="0.35">
      <c r="J4" s="4" t="s">
        <v>50</v>
      </c>
      <c r="K4" s="1">
        <v>19</v>
      </c>
      <c r="M4" s="4" t="s">
        <v>50</v>
      </c>
      <c r="N4" s="3">
        <v>39.368421052631582</v>
      </c>
      <c r="P4" s="4" t="s">
        <v>51</v>
      </c>
      <c r="Q4" s="3">
        <v>4.5999999999999996</v>
      </c>
      <c r="U4" s="4" t="s">
        <v>49</v>
      </c>
      <c r="V4" s="1">
        <v>7</v>
      </c>
      <c r="X4" s="4" t="s">
        <v>49</v>
      </c>
      <c r="Y4" s="1">
        <v>5</v>
      </c>
    </row>
    <row r="5" spans="1:25" x14ac:dyDescent="0.35">
      <c r="A5" t="s">
        <v>45</v>
      </c>
      <c r="F5" s="2" t="s">
        <v>5</v>
      </c>
      <c r="G5" t="s">
        <v>0</v>
      </c>
      <c r="H5" t="s">
        <v>4</v>
      </c>
      <c r="J5" s="4" t="s">
        <v>51</v>
      </c>
      <c r="K5" s="1">
        <v>17</v>
      </c>
      <c r="M5" s="4" t="s">
        <v>51</v>
      </c>
      <c r="N5" s="3">
        <v>32.352941176470587</v>
      </c>
      <c r="P5" s="4" t="s">
        <v>52</v>
      </c>
      <c r="Q5" s="3">
        <v>5.666666666666667</v>
      </c>
      <c r="U5" s="4" t="s">
        <v>50</v>
      </c>
      <c r="V5" s="1">
        <v>5</v>
      </c>
      <c r="X5" s="4" t="s">
        <v>50</v>
      </c>
      <c r="Y5" s="1">
        <v>7</v>
      </c>
    </row>
    <row r="6" spans="1:25" x14ac:dyDescent="0.35">
      <c r="A6" s="3">
        <v>5.4749455337690636</v>
      </c>
      <c r="F6" s="4" t="s">
        <v>6</v>
      </c>
      <c r="G6" s="1">
        <v>201</v>
      </c>
      <c r="H6" s="5">
        <f>$G$6/$D$3</f>
        <v>0.42857142857142855</v>
      </c>
      <c r="J6" s="4" t="s">
        <v>52</v>
      </c>
      <c r="K6" s="1">
        <v>20</v>
      </c>
      <c r="M6" s="4" t="s">
        <v>52</v>
      </c>
      <c r="N6" s="3">
        <v>34.049999999999997</v>
      </c>
      <c r="P6" s="4" t="s">
        <v>53</v>
      </c>
      <c r="Q6" s="3">
        <v>3.4</v>
      </c>
      <c r="U6" s="4" t="s">
        <v>51</v>
      </c>
      <c r="V6" s="1">
        <v>8</v>
      </c>
      <c r="X6" s="4" t="s">
        <v>51</v>
      </c>
      <c r="Y6" s="1">
        <v>8</v>
      </c>
    </row>
    <row r="7" spans="1:25" x14ac:dyDescent="0.35">
      <c r="J7" s="4" t="s">
        <v>53</v>
      </c>
      <c r="K7" s="1">
        <v>15</v>
      </c>
      <c r="M7" s="4" t="s">
        <v>53</v>
      </c>
      <c r="N7" s="3">
        <v>31.8</v>
      </c>
      <c r="P7" s="4" t="s">
        <v>54</v>
      </c>
      <c r="Q7" s="3">
        <v>4.333333333333333</v>
      </c>
      <c r="U7" s="4" t="s">
        <v>52</v>
      </c>
      <c r="V7" s="1">
        <v>10</v>
      </c>
      <c r="X7" s="4" t="s">
        <v>52</v>
      </c>
      <c r="Y7" s="1">
        <v>9</v>
      </c>
    </row>
    <row r="8" spans="1:25" x14ac:dyDescent="0.35">
      <c r="A8" t="s">
        <v>79</v>
      </c>
      <c r="F8" s="2" t="s">
        <v>5</v>
      </c>
      <c r="G8" t="s">
        <v>0</v>
      </c>
      <c r="H8" t="s">
        <v>9</v>
      </c>
      <c r="J8" s="4" t="s">
        <v>54</v>
      </c>
      <c r="K8" s="1">
        <v>17</v>
      </c>
      <c r="M8" s="4" t="s">
        <v>54</v>
      </c>
      <c r="N8" s="3">
        <v>37.823529411764703</v>
      </c>
      <c r="P8" s="4" t="s">
        <v>55</v>
      </c>
      <c r="Q8" s="3">
        <v>4.4000000000000004</v>
      </c>
      <c r="U8" s="4" t="s">
        <v>53</v>
      </c>
      <c r="V8" s="1">
        <v>8</v>
      </c>
      <c r="X8" s="4" t="s">
        <v>53</v>
      </c>
      <c r="Y8" s="1">
        <v>4</v>
      </c>
    </row>
    <row r="9" spans="1:25" x14ac:dyDescent="0.35">
      <c r="A9" s="16">
        <v>0.27311197916666669</v>
      </c>
      <c r="F9" s="4" t="s">
        <v>7</v>
      </c>
      <c r="G9" s="1">
        <v>217</v>
      </c>
      <c r="H9" s="5">
        <f>$G$9/$D$3</f>
        <v>0.46268656716417911</v>
      </c>
      <c r="J9" s="4" t="s">
        <v>55</v>
      </c>
      <c r="K9" s="1">
        <v>16</v>
      </c>
      <c r="M9" s="4" t="s">
        <v>55</v>
      </c>
      <c r="N9" s="3">
        <v>31.875</v>
      </c>
      <c r="P9" s="4" t="s">
        <v>56</v>
      </c>
      <c r="Q9" s="3">
        <v>4.25</v>
      </c>
      <c r="U9" s="4" t="s">
        <v>54</v>
      </c>
      <c r="V9" s="1">
        <v>7</v>
      </c>
      <c r="X9" s="4" t="s">
        <v>54</v>
      </c>
      <c r="Y9" s="1">
        <v>8</v>
      </c>
    </row>
    <row r="10" spans="1:25" x14ac:dyDescent="0.35">
      <c r="A10" t="b">
        <v>1</v>
      </c>
      <c r="J10" s="4" t="s">
        <v>56</v>
      </c>
      <c r="K10" s="1">
        <v>10</v>
      </c>
      <c r="M10" s="4" t="s">
        <v>56</v>
      </c>
      <c r="N10" s="3">
        <v>27.3</v>
      </c>
      <c r="P10" s="4" t="s">
        <v>57</v>
      </c>
      <c r="Q10" s="3">
        <v>4.5999999999999996</v>
      </c>
      <c r="U10" s="4" t="s">
        <v>55</v>
      </c>
      <c r="V10" s="1">
        <v>7</v>
      </c>
      <c r="X10" s="4" t="s">
        <v>55</v>
      </c>
      <c r="Y10" s="1">
        <v>10</v>
      </c>
    </row>
    <row r="11" spans="1:25" x14ac:dyDescent="0.35">
      <c r="A11" s="18" t="str">
        <f>IF(A10=TRUE, "Overall Feedback %: " &amp; TEXT(A9,"0.0%"),  "")</f>
        <v>Overall Feedback %: 27.3%</v>
      </c>
      <c r="J11" s="4" t="s">
        <v>57</v>
      </c>
      <c r="K11" s="1">
        <v>15</v>
      </c>
      <c r="M11" s="4" t="s">
        <v>57</v>
      </c>
      <c r="N11" s="3">
        <v>31.933333333333334</v>
      </c>
      <c r="P11" s="4" t="s">
        <v>59</v>
      </c>
      <c r="Q11" s="3">
        <v>2.3333333333333335</v>
      </c>
      <c r="U11" s="4" t="s">
        <v>56</v>
      </c>
      <c r="V11" s="1">
        <v>7</v>
      </c>
      <c r="X11" s="4" t="s">
        <v>56</v>
      </c>
      <c r="Y11" s="1">
        <v>3</v>
      </c>
    </row>
    <row r="12" spans="1:25" x14ac:dyDescent="0.35">
      <c r="D12" s="2" t="s">
        <v>17</v>
      </c>
      <c r="E12" t="s">
        <v>15</v>
      </c>
      <c r="F12" t="s">
        <v>16</v>
      </c>
      <c r="J12" s="4" t="s">
        <v>58</v>
      </c>
      <c r="K12" s="1">
        <v>14</v>
      </c>
      <c r="M12" s="4" t="s">
        <v>58</v>
      </c>
      <c r="N12" s="3">
        <v>30.5</v>
      </c>
      <c r="P12" s="4" t="s">
        <v>60</v>
      </c>
      <c r="Q12" s="3">
        <v>9</v>
      </c>
      <c r="U12" s="4" t="s">
        <v>57</v>
      </c>
      <c r="V12" s="1">
        <v>8</v>
      </c>
      <c r="X12" s="4" t="s">
        <v>57</v>
      </c>
      <c r="Y12" s="1">
        <v>4</v>
      </c>
    </row>
    <row r="13" spans="1:25" x14ac:dyDescent="0.35">
      <c r="A13" t="s">
        <v>46</v>
      </c>
      <c r="D13" s="4" t="s">
        <v>7</v>
      </c>
      <c r="E13" s="1">
        <v>217</v>
      </c>
      <c r="F13" s="7">
        <v>0.46268656716417911</v>
      </c>
      <c r="J13" s="4" t="s">
        <v>59</v>
      </c>
      <c r="K13" s="1">
        <v>16</v>
      </c>
      <c r="M13" s="4" t="s">
        <v>59</v>
      </c>
      <c r="N13" s="3">
        <v>38.0625</v>
      </c>
      <c r="P13" s="4" t="s">
        <v>61</v>
      </c>
      <c r="Q13" s="3">
        <v>2.75</v>
      </c>
      <c r="U13" s="4" t="s">
        <v>58</v>
      </c>
      <c r="V13" s="1">
        <v>10</v>
      </c>
      <c r="X13" s="4" t="s">
        <v>58</v>
      </c>
      <c r="Y13" s="1">
        <v>10</v>
      </c>
    </row>
    <row r="14" spans="1:25" x14ac:dyDescent="0.35">
      <c r="A14" s="16">
        <v>0.26865671641791045</v>
      </c>
      <c r="D14" s="4" t="s">
        <v>14</v>
      </c>
      <c r="E14" s="1">
        <v>252</v>
      </c>
      <c r="F14" s="7">
        <v>0.53731343283582089</v>
      </c>
      <c r="J14" s="4" t="s">
        <v>60</v>
      </c>
      <c r="K14" s="1">
        <v>12</v>
      </c>
      <c r="M14" s="4" t="s">
        <v>60</v>
      </c>
      <c r="N14" s="3">
        <v>36.333333333333336</v>
      </c>
      <c r="P14" s="4" t="s">
        <v>62</v>
      </c>
      <c r="Q14" s="3">
        <v>6.8888888888888893</v>
      </c>
      <c r="U14" s="4" t="s">
        <v>59</v>
      </c>
      <c r="V14" s="1">
        <v>6</v>
      </c>
      <c r="X14" s="4" t="s">
        <v>59</v>
      </c>
      <c r="Y14" s="1">
        <v>9</v>
      </c>
    </row>
    <row r="15" spans="1:25" x14ac:dyDescent="0.35">
      <c r="D15" s="4" t="s">
        <v>8</v>
      </c>
      <c r="E15" s="1">
        <v>469</v>
      </c>
      <c r="F15" s="7">
        <v>1</v>
      </c>
      <c r="J15" s="4" t="s">
        <v>61</v>
      </c>
      <c r="K15" s="1">
        <v>12</v>
      </c>
      <c r="M15" s="4" t="s">
        <v>61</v>
      </c>
      <c r="N15" s="3">
        <v>27</v>
      </c>
      <c r="P15" s="4" t="s">
        <v>63</v>
      </c>
      <c r="Q15" s="3">
        <v>5</v>
      </c>
      <c r="U15" s="4" t="s">
        <v>60</v>
      </c>
      <c r="V15" s="1">
        <v>4</v>
      </c>
      <c r="X15" s="4" t="s">
        <v>60</v>
      </c>
      <c r="Y15" s="1">
        <v>5</v>
      </c>
    </row>
    <row r="16" spans="1:25" x14ac:dyDescent="0.35">
      <c r="J16" s="4" t="s">
        <v>62</v>
      </c>
      <c r="K16" s="1">
        <v>13</v>
      </c>
      <c r="M16" s="4" t="s">
        <v>62</v>
      </c>
      <c r="N16" s="3">
        <v>37.46153846153846</v>
      </c>
      <c r="P16" s="4" t="s">
        <v>64</v>
      </c>
      <c r="Q16" s="3">
        <v>4.166666666666667</v>
      </c>
      <c r="U16" s="4" t="s">
        <v>61</v>
      </c>
      <c r="V16" s="1">
        <v>9</v>
      </c>
      <c r="X16" s="4" t="s">
        <v>61</v>
      </c>
      <c r="Y16" s="1">
        <v>6</v>
      </c>
    </row>
    <row r="17" spans="4:25" ht="16.5" x14ac:dyDescent="0.45">
      <c r="D17" s="10" t="s">
        <v>17</v>
      </c>
      <c r="E17" s="10" t="s">
        <v>18</v>
      </c>
      <c r="F17" s="10" t="s">
        <v>19</v>
      </c>
      <c r="G17" s="8"/>
      <c r="J17" s="4" t="s">
        <v>63</v>
      </c>
      <c r="K17" s="1">
        <v>20</v>
      </c>
      <c r="M17" s="4" t="s">
        <v>63</v>
      </c>
      <c r="N17" s="3">
        <v>39.25</v>
      </c>
      <c r="P17" s="4" t="s">
        <v>65</v>
      </c>
      <c r="Q17" s="3">
        <v>2.5</v>
      </c>
      <c r="U17" s="4" t="s">
        <v>62</v>
      </c>
      <c r="V17" s="1">
        <v>5</v>
      </c>
      <c r="X17" s="4" t="s">
        <v>62</v>
      </c>
      <c r="Y17" s="1">
        <v>7</v>
      </c>
    </row>
    <row r="18" spans="4:25" ht="16.5" x14ac:dyDescent="0.45">
      <c r="D18" s="11" t="str">
        <f>D14</f>
        <v>Not Admitted</v>
      </c>
      <c r="E18" s="12">
        <f>E14</f>
        <v>252</v>
      </c>
      <c r="F18" s="11">
        <f>F14</f>
        <v>0.53731343283582089</v>
      </c>
      <c r="G18" s="9"/>
      <c r="J18" s="4" t="s">
        <v>64</v>
      </c>
      <c r="K18" s="1">
        <v>17</v>
      </c>
      <c r="M18" s="4" t="s">
        <v>64</v>
      </c>
      <c r="N18" s="3">
        <v>33.647058823529413</v>
      </c>
      <c r="P18" s="4" t="s">
        <v>66</v>
      </c>
      <c r="Q18" s="3">
        <v>6</v>
      </c>
      <c r="U18" s="4" t="s">
        <v>63</v>
      </c>
      <c r="V18" s="1">
        <v>6</v>
      </c>
      <c r="X18" s="4" t="s">
        <v>63</v>
      </c>
      <c r="Y18" s="1">
        <v>12</v>
      </c>
    </row>
    <row r="19" spans="4:25" ht="16.5" x14ac:dyDescent="0.45">
      <c r="D19" s="13" t="str">
        <f>D13</f>
        <v>Admitted</v>
      </c>
      <c r="E19" s="13">
        <f>E13</f>
        <v>217</v>
      </c>
      <c r="F19" s="11">
        <f>F13</f>
        <v>0.46268656716417911</v>
      </c>
      <c r="G19" s="9"/>
      <c r="J19" s="4" t="s">
        <v>65</v>
      </c>
      <c r="K19" s="1">
        <v>10</v>
      </c>
      <c r="M19" s="4" t="s">
        <v>65</v>
      </c>
      <c r="N19" s="3">
        <v>42.2</v>
      </c>
      <c r="P19" s="4" t="s">
        <v>67</v>
      </c>
      <c r="Q19" s="3">
        <v>3.8</v>
      </c>
      <c r="U19" s="4" t="s">
        <v>64</v>
      </c>
      <c r="V19" s="1">
        <v>7</v>
      </c>
      <c r="X19" s="4" t="s">
        <v>64</v>
      </c>
      <c r="Y19" s="1">
        <v>7</v>
      </c>
    </row>
    <row r="20" spans="4:25" x14ac:dyDescent="0.35">
      <c r="J20" s="4" t="s">
        <v>66</v>
      </c>
      <c r="K20" s="1">
        <v>16</v>
      </c>
      <c r="M20" s="4" t="s">
        <v>66</v>
      </c>
      <c r="N20" s="3">
        <v>33.3125</v>
      </c>
      <c r="P20" s="4" t="s">
        <v>68</v>
      </c>
      <c r="Q20" s="3">
        <v>3.6</v>
      </c>
      <c r="U20" s="4" t="s">
        <v>65</v>
      </c>
      <c r="V20" s="1">
        <v>3</v>
      </c>
      <c r="X20" s="4" t="s">
        <v>65</v>
      </c>
      <c r="Y20" s="1">
        <v>5</v>
      </c>
    </row>
    <row r="21" spans="4:25" x14ac:dyDescent="0.35">
      <c r="J21" s="4" t="s">
        <v>67</v>
      </c>
      <c r="K21" s="1">
        <v>13</v>
      </c>
      <c r="M21" s="4" t="s">
        <v>67</v>
      </c>
      <c r="N21" s="3">
        <v>25.76923076923077</v>
      </c>
      <c r="P21" s="4" t="s">
        <v>70</v>
      </c>
      <c r="Q21" s="3">
        <v>5.8571428571428568</v>
      </c>
      <c r="U21" s="4" t="s">
        <v>66</v>
      </c>
      <c r="V21" s="1">
        <v>7</v>
      </c>
      <c r="X21" s="4" t="s">
        <v>66</v>
      </c>
      <c r="Y21" s="1">
        <v>8</v>
      </c>
    </row>
    <row r="22" spans="4:25" x14ac:dyDescent="0.35">
      <c r="D22" s="2" t="s">
        <v>29</v>
      </c>
      <c r="E22" t="s">
        <v>28</v>
      </c>
      <c r="J22" s="4" t="s">
        <v>68</v>
      </c>
      <c r="K22" s="1">
        <v>16</v>
      </c>
      <c r="M22" s="4" t="s">
        <v>68</v>
      </c>
      <c r="N22" s="3">
        <v>37.125</v>
      </c>
      <c r="P22" s="4" t="s">
        <v>71</v>
      </c>
      <c r="Q22" s="3">
        <v>6.25</v>
      </c>
      <c r="U22" s="4" t="s">
        <v>67</v>
      </c>
      <c r="V22" s="1">
        <v>8</v>
      </c>
      <c r="X22" s="4" t="s">
        <v>67</v>
      </c>
      <c r="Y22" s="1">
        <v>6</v>
      </c>
    </row>
    <row r="23" spans="4:25" x14ac:dyDescent="0.35">
      <c r="D23" s="4" t="s">
        <v>20</v>
      </c>
      <c r="E23" s="1">
        <v>59</v>
      </c>
      <c r="J23" s="4" t="s">
        <v>69</v>
      </c>
      <c r="K23" s="1">
        <v>18</v>
      </c>
      <c r="M23" s="4" t="s">
        <v>69</v>
      </c>
      <c r="N23" s="3">
        <v>37</v>
      </c>
      <c r="P23" s="4" t="s">
        <v>72</v>
      </c>
      <c r="Q23" s="3">
        <v>4.666666666666667</v>
      </c>
      <c r="U23" s="4" t="s">
        <v>68</v>
      </c>
      <c r="V23" s="1">
        <v>5</v>
      </c>
      <c r="X23" s="4" t="s">
        <v>68</v>
      </c>
      <c r="Y23" s="1">
        <v>6</v>
      </c>
    </row>
    <row r="24" spans="4:25" x14ac:dyDescent="0.35">
      <c r="D24" s="4" t="s">
        <v>21</v>
      </c>
      <c r="E24" s="1">
        <v>57</v>
      </c>
      <c r="J24" s="4" t="s">
        <v>70</v>
      </c>
      <c r="K24" s="1">
        <v>21</v>
      </c>
      <c r="M24" s="4" t="s">
        <v>70</v>
      </c>
      <c r="N24" s="3">
        <v>36.80952380952381</v>
      </c>
      <c r="P24" s="4" t="s">
        <v>73</v>
      </c>
      <c r="Q24" s="3">
        <v>0</v>
      </c>
      <c r="U24" s="4" t="s">
        <v>69</v>
      </c>
      <c r="V24" s="1">
        <v>7</v>
      </c>
      <c r="X24" s="4" t="s">
        <v>69</v>
      </c>
      <c r="Y24" s="1">
        <v>6</v>
      </c>
    </row>
    <row r="25" spans="4:25" x14ac:dyDescent="0.35">
      <c r="D25" s="4" t="s">
        <v>22</v>
      </c>
      <c r="E25" s="1">
        <v>69</v>
      </c>
      <c r="J25" s="4" t="s">
        <v>71</v>
      </c>
      <c r="K25" s="1">
        <v>15</v>
      </c>
      <c r="M25" s="4" t="s">
        <v>71</v>
      </c>
      <c r="N25" s="3">
        <v>39.799999999999997</v>
      </c>
      <c r="P25" s="4" t="s">
        <v>74</v>
      </c>
      <c r="Q25" s="3">
        <v>4.666666666666667</v>
      </c>
      <c r="U25" s="4" t="s">
        <v>70</v>
      </c>
      <c r="V25" s="1">
        <v>8</v>
      </c>
      <c r="X25" s="4" t="s">
        <v>70</v>
      </c>
      <c r="Y25" s="1">
        <v>10</v>
      </c>
    </row>
    <row r="26" spans="4:25" x14ac:dyDescent="0.35">
      <c r="D26" s="4" t="s">
        <v>23</v>
      </c>
      <c r="E26" s="1">
        <v>62</v>
      </c>
      <c r="J26" s="4" t="s">
        <v>72</v>
      </c>
      <c r="K26" s="1">
        <v>18</v>
      </c>
      <c r="M26" s="4" t="s">
        <v>72</v>
      </c>
      <c r="N26" s="3">
        <v>38</v>
      </c>
      <c r="P26" s="4" t="s">
        <v>75</v>
      </c>
      <c r="Q26" s="3">
        <v>2.8</v>
      </c>
      <c r="U26" s="4" t="s">
        <v>71</v>
      </c>
      <c r="V26" s="1">
        <v>4</v>
      </c>
      <c r="X26" s="4" t="s">
        <v>71</v>
      </c>
      <c r="Y26" s="1">
        <v>8</v>
      </c>
    </row>
    <row r="27" spans="4:25" x14ac:dyDescent="0.35">
      <c r="D27" s="4" t="s">
        <v>24</v>
      </c>
      <c r="E27" s="1">
        <v>54</v>
      </c>
      <c r="J27" s="4" t="s">
        <v>73</v>
      </c>
      <c r="K27" s="1">
        <v>15</v>
      </c>
      <c r="M27" s="4" t="s">
        <v>73</v>
      </c>
      <c r="N27" s="3">
        <v>36.133333333333333</v>
      </c>
      <c r="P27" s="4" t="s">
        <v>76</v>
      </c>
      <c r="Q27" s="3">
        <v>4.2</v>
      </c>
      <c r="U27" s="4" t="s">
        <v>72</v>
      </c>
      <c r="V27" s="1">
        <v>6</v>
      </c>
      <c r="X27" s="4" t="s">
        <v>72</v>
      </c>
      <c r="Y27" s="1">
        <v>12</v>
      </c>
    </row>
    <row r="28" spans="4:25" x14ac:dyDescent="0.35">
      <c r="D28" s="4" t="s">
        <v>25</v>
      </c>
      <c r="E28" s="1">
        <v>57</v>
      </c>
      <c r="J28" s="4" t="s">
        <v>74</v>
      </c>
      <c r="K28" s="1">
        <v>18</v>
      </c>
      <c r="M28" s="4" t="s">
        <v>74</v>
      </c>
      <c r="N28" s="3">
        <v>36.555555555555557</v>
      </c>
      <c r="P28" s="4" t="s">
        <v>77</v>
      </c>
      <c r="Q28" s="3">
        <v>2.5</v>
      </c>
      <c r="U28" s="4" t="s">
        <v>73</v>
      </c>
      <c r="V28" s="1">
        <v>6</v>
      </c>
      <c r="X28" s="4" t="s">
        <v>73</v>
      </c>
      <c r="Y28" s="1">
        <v>7</v>
      </c>
    </row>
    <row r="29" spans="4:25" x14ac:dyDescent="0.35">
      <c r="D29" s="4" t="s">
        <v>26</v>
      </c>
      <c r="E29" s="1">
        <v>54</v>
      </c>
      <c r="J29" s="4" t="s">
        <v>75</v>
      </c>
      <c r="K29" s="1">
        <v>19</v>
      </c>
      <c r="M29" s="4" t="s">
        <v>75</v>
      </c>
      <c r="N29" s="3">
        <v>39.210526315789473</v>
      </c>
      <c r="P29" s="4" t="s">
        <v>78</v>
      </c>
      <c r="Q29" s="3">
        <v>5</v>
      </c>
      <c r="U29" s="4" t="s">
        <v>74</v>
      </c>
      <c r="V29" s="1">
        <v>8</v>
      </c>
      <c r="X29" s="4" t="s">
        <v>74</v>
      </c>
      <c r="Y29" s="1">
        <v>9</v>
      </c>
    </row>
    <row r="30" spans="4:25" x14ac:dyDescent="0.35">
      <c r="D30" s="4" t="s">
        <v>27</v>
      </c>
      <c r="E30" s="1">
        <v>57</v>
      </c>
      <c r="J30" s="4" t="s">
        <v>76</v>
      </c>
      <c r="K30" s="1">
        <v>16</v>
      </c>
      <c r="M30" s="4" t="s">
        <v>76</v>
      </c>
      <c r="N30" s="3">
        <v>31.1875</v>
      </c>
      <c r="P30" s="4" t="s">
        <v>8</v>
      </c>
      <c r="Q30" s="3">
        <v>4.6269841269841274</v>
      </c>
      <c r="U30" s="4" t="s">
        <v>75</v>
      </c>
      <c r="V30" s="1">
        <v>7</v>
      </c>
      <c r="X30" s="4" t="s">
        <v>75</v>
      </c>
      <c r="Y30" s="1">
        <v>9</v>
      </c>
    </row>
    <row r="31" spans="4:25" x14ac:dyDescent="0.35">
      <c r="D31" s="4" t="s">
        <v>8</v>
      </c>
      <c r="E31" s="1">
        <v>469</v>
      </c>
      <c r="J31" s="4" t="s">
        <v>77</v>
      </c>
      <c r="K31" s="1">
        <v>13</v>
      </c>
      <c r="M31" s="4" t="s">
        <v>77</v>
      </c>
      <c r="N31" s="3">
        <v>35.153846153846153</v>
      </c>
      <c r="U31" s="4" t="s">
        <v>76</v>
      </c>
      <c r="V31" s="1">
        <v>8</v>
      </c>
      <c r="X31" s="4" t="s">
        <v>76</v>
      </c>
      <c r="Y31" s="1">
        <v>7</v>
      </c>
    </row>
    <row r="32" spans="4:25" x14ac:dyDescent="0.35">
      <c r="J32" s="4" t="s">
        <v>78</v>
      </c>
      <c r="K32" s="1">
        <v>16</v>
      </c>
      <c r="M32" s="4" t="s">
        <v>78</v>
      </c>
      <c r="N32" s="3">
        <v>34.25</v>
      </c>
      <c r="U32" s="4" t="s">
        <v>77</v>
      </c>
      <c r="V32" s="1">
        <v>3</v>
      </c>
      <c r="X32" s="4" t="s">
        <v>77</v>
      </c>
      <c r="Y32" s="1">
        <v>3</v>
      </c>
    </row>
    <row r="33" spans="4:25" x14ac:dyDescent="0.35">
      <c r="J33" s="4" t="s">
        <v>8</v>
      </c>
      <c r="K33" s="1">
        <v>469</v>
      </c>
      <c r="M33" s="4" t="s">
        <v>8</v>
      </c>
      <c r="N33" s="3">
        <v>35.044776119402982</v>
      </c>
      <c r="U33" s="4" t="s">
        <v>78</v>
      </c>
      <c r="V33" s="1">
        <v>7</v>
      </c>
      <c r="X33" s="4" t="s">
        <v>78</v>
      </c>
      <c r="Y33" s="1">
        <v>7</v>
      </c>
    </row>
    <row r="34" spans="4:25" x14ac:dyDescent="0.35">
      <c r="D34" s="2" t="s">
        <v>47</v>
      </c>
      <c r="E34" t="s">
        <v>13</v>
      </c>
      <c r="U34" s="4" t="s">
        <v>8</v>
      </c>
      <c r="V34" s="1">
        <v>201</v>
      </c>
      <c r="X34" s="4" t="s">
        <v>8</v>
      </c>
      <c r="Y34" s="1">
        <v>217</v>
      </c>
    </row>
    <row r="35" spans="4:25" x14ac:dyDescent="0.35">
      <c r="D35" s="4" t="s">
        <v>12</v>
      </c>
      <c r="E35" s="1">
        <v>268</v>
      </c>
    </row>
    <row r="36" spans="4:25" x14ac:dyDescent="0.35">
      <c r="D36" s="4" t="s">
        <v>6</v>
      </c>
      <c r="E36" s="1">
        <v>201</v>
      </c>
    </row>
    <row r="37" spans="4:25" x14ac:dyDescent="0.35">
      <c r="D37" s="4" t="s">
        <v>8</v>
      </c>
      <c r="E37" s="1">
        <v>469</v>
      </c>
    </row>
    <row r="40" spans="4:25" x14ac:dyDescent="0.35">
      <c r="D40" s="2" t="s">
        <v>29</v>
      </c>
      <c r="E40" t="s">
        <v>32</v>
      </c>
    </row>
    <row r="41" spans="4:25" x14ac:dyDescent="0.35">
      <c r="D41" s="4" t="s">
        <v>30</v>
      </c>
      <c r="E41" s="7">
        <v>0.51385927505330486</v>
      </c>
    </row>
    <row r="42" spans="4:25" x14ac:dyDescent="0.35">
      <c r="D42" s="4" t="s">
        <v>31</v>
      </c>
      <c r="E42" s="7">
        <v>0.48614072494669508</v>
      </c>
    </row>
    <row r="43" spans="4:25" x14ac:dyDescent="0.35">
      <c r="D43" s="4" t="s">
        <v>8</v>
      </c>
      <c r="E43" s="7">
        <v>1</v>
      </c>
    </row>
    <row r="46" spans="4:25" x14ac:dyDescent="0.35">
      <c r="D46" s="2" t="s">
        <v>48</v>
      </c>
      <c r="E46" t="s">
        <v>41</v>
      </c>
    </row>
    <row r="47" spans="4:25" x14ac:dyDescent="0.35">
      <c r="D47" s="4" t="s">
        <v>37</v>
      </c>
      <c r="E47" s="1">
        <v>284</v>
      </c>
    </row>
    <row r="48" spans="4:25" x14ac:dyDescent="0.35">
      <c r="D48" s="4" t="s">
        <v>35</v>
      </c>
      <c r="E48" s="1">
        <v>92</v>
      </c>
    </row>
    <row r="49" spans="4:6" x14ac:dyDescent="0.35">
      <c r="D49" s="4" t="s">
        <v>38</v>
      </c>
      <c r="E49" s="1">
        <v>44</v>
      </c>
    </row>
    <row r="50" spans="4:6" x14ac:dyDescent="0.35">
      <c r="D50" s="4" t="s">
        <v>39</v>
      </c>
      <c r="E50" s="1">
        <v>15</v>
      </c>
    </row>
    <row r="51" spans="4:6" x14ac:dyDescent="0.35">
      <c r="D51" s="4" t="s">
        <v>33</v>
      </c>
      <c r="E51" s="1">
        <v>13</v>
      </c>
    </row>
    <row r="52" spans="4:6" x14ac:dyDescent="0.35">
      <c r="D52" s="4" t="s">
        <v>36</v>
      </c>
      <c r="E52" s="1">
        <v>10</v>
      </c>
    </row>
    <row r="53" spans="4:6" x14ac:dyDescent="0.35">
      <c r="D53" s="4" t="s">
        <v>34</v>
      </c>
      <c r="E53" s="1">
        <v>8</v>
      </c>
    </row>
    <row r="54" spans="4:6" x14ac:dyDescent="0.35">
      <c r="D54" s="4" t="s">
        <v>40</v>
      </c>
      <c r="E54" s="1">
        <v>3</v>
      </c>
    </row>
    <row r="55" spans="4:6" x14ac:dyDescent="0.35">
      <c r="D55" s="4" t="s">
        <v>8</v>
      </c>
      <c r="E55" s="1">
        <v>469</v>
      </c>
    </row>
    <row r="58" spans="4:6" x14ac:dyDescent="0.35">
      <c r="D58" s="2" t="s">
        <v>13</v>
      </c>
      <c r="E58" s="2" t="s">
        <v>42</v>
      </c>
    </row>
    <row r="59" spans="4:6" x14ac:dyDescent="0.35">
      <c r="D59" s="2" t="s">
        <v>29</v>
      </c>
      <c r="E59" t="s">
        <v>12</v>
      </c>
      <c r="F59" t="s">
        <v>6</v>
      </c>
    </row>
    <row r="60" spans="4:6" x14ac:dyDescent="0.35">
      <c r="D60" s="4" t="s">
        <v>37</v>
      </c>
      <c r="E60" s="7">
        <v>0.34115138592750532</v>
      </c>
      <c r="F60" s="7">
        <v>0.26439232409381663</v>
      </c>
    </row>
    <row r="61" spans="4:6" x14ac:dyDescent="0.35">
      <c r="D61" s="4" t="s">
        <v>35</v>
      </c>
      <c r="E61" s="7">
        <v>0.11300639658848614</v>
      </c>
      <c r="F61" s="7">
        <v>8.3155650319829424E-2</v>
      </c>
    </row>
    <row r="62" spans="4:6" x14ac:dyDescent="0.35">
      <c r="D62" s="4" t="s">
        <v>38</v>
      </c>
      <c r="E62" s="7">
        <v>5.7569296375266525E-2</v>
      </c>
      <c r="F62" s="7">
        <v>3.6247334754797439E-2</v>
      </c>
    </row>
    <row r="63" spans="4:6" x14ac:dyDescent="0.35">
      <c r="D63" s="4" t="s">
        <v>39</v>
      </c>
      <c r="E63" s="7">
        <v>2.1321961620469083E-2</v>
      </c>
      <c r="F63" s="7">
        <v>1.0660980810234541E-2</v>
      </c>
    </row>
    <row r="64" spans="4:6" x14ac:dyDescent="0.35">
      <c r="D64" s="4" t="s">
        <v>34</v>
      </c>
      <c r="E64" s="7">
        <v>1.279317697228145E-2</v>
      </c>
      <c r="F64" s="7">
        <v>4.2643923240938165E-3</v>
      </c>
    </row>
    <row r="65" spans="4:6" x14ac:dyDescent="0.35">
      <c r="D65" s="4" t="s">
        <v>33</v>
      </c>
      <c r="E65" s="7">
        <v>1.279317697228145E-2</v>
      </c>
      <c r="F65" s="7">
        <v>1.4925373134328358E-2</v>
      </c>
    </row>
    <row r="66" spans="4:6" x14ac:dyDescent="0.35">
      <c r="D66" s="4" t="s">
        <v>36</v>
      </c>
      <c r="E66" s="7">
        <v>8.5287846481876331E-3</v>
      </c>
      <c r="F66" s="7">
        <v>1.279317697228145E-2</v>
      </c>
    </row>
    <row r="67" spans="4:6" x14ac:dyDescent="0.35">
      <c r="D67" s="4" t="s">
        <v>40</v>
      </c>
      <c r="E67" s="7">
        <v>4.2643923240938165E-3</v>
      </c>
      <c r="F67" s="7">
        <v>2.1321961620469083E-3</v>
      </c>
    </row>
    <row r="68" spans="4:6" x14ac:dyDescent="0.35">
      <c r="D68" s="4" t="s">
        <v>8</v>
      </c>
      <c r="E68" s="7">
        <v>0.5714285714285714</v>
      </c>
      <c r="F68" s="7">
        <v>0.42857142857142855</v>
      </c>
    </row>
    <row r="71" spans="4:6" x14ac:dyDescent="0.35">
      <c r="D71" s="2" t="s">
        <v>47</v>
      </c>
      <c r="E71" t="s">
        <v>11</v>
      </c>
    </row>
    <row r="72" spans="4:6" x14ac:dyDescent="0.35">
      <c r="D72" s="4" t="s">
        <v>12</v>
      </c>
      <c r="E72" s="3">
        <v>4.4736842105263159</v>
      </c>
    </row>
    <row r="73" spans="4:6" x14ac:dyDescent="0.35">
      <c r="D73" s="4" t="s">
        <v>6</v>
      </c>
      <c r="E73" s="3">
        <v>4.8600000000000003</v>
      </c>
    </row>
    <row r="74" spans="4:6" x14ac:dyDescent="0.35">
      <c r="D74" s="4" t="s">
        <v>8</v>
      </c>
      <c r="E74" s="3">
        <v>4.6269841269841274</v>
      </c>
    </row>
    <row r="77" spans="4:6" x14ac:dyDescent="0.35">
      <c r="D77" s="2" t="s">
        <v>29</v>
      </c>
      <c r="E77" t="s">
        <v>10</v>
      </c>
    </row>
    <row r="78" spans="4:6" x14ac:dyDescent="0.35">
      <c r="D78" s="4" t="s">
        <v>34</v>
      </c>
      <c r="E78" s="3">
        <v>40</v>
      </c>
    </row>
    <row r="79" spans="4:6" x14ac:dyDescent="0.35">
      <c r="D79" s="4" t="s">
        <v>39</v>
      </c>
      <c r="E79" s="3">
        <v>37.466666666666669</v>
      </c>
    </row>
    <row r="80" spans="4:6" x14ac:dyDescent="0.35">
      <c r="D80" s="4" t="s">
        <v>38</v>
      </c>
      <c r="E80" s="3">
        <v>36.636363636363633</v>
      </c>
    </row>
    <row r="81" spans="4:5" x14ac:dyDescent="0.35">
      <c r="D81" s="4" t="s">
        <v>37</v>
      </c>
      <c r="E81" s="3">
        <v>35.088028169014088</v>
      </c>
    </row>
    <row r="82" spans="4:5" x14ac:dyDescent="0.35">
      <c r="D82" s="4" t="s">
        <v>35</v>
      </c>
      <c r="E82" s="3">
        <v>34.032608695652172</v>
      </c>
    </row>
    <row r="83" spans="4:5" x14ac:dyDescent="0.35">
      <c r="D83" s="4" t="s">
        <v>40</v>
      </c>
      <c r="E83" s="3">
        <v>33.666666666666664</v>
      </c>
    </row>
    <row r="84" spans="4:5" x14ac:dyDescent="0.35">
      <c r="D84" s="4" t="s">
        <v>33</v>
      </c>
      <c r="E84" s="3">
        <v>33.153846153846153</v>
      </c>
    </row>
    <row r="85" spans="4:5" x14ac:dyDescent="0.35">
      <c r="D85" s="4" t="s">
        <v>36</v>
      </c>
      <c r="E85" s="3">
        <v>31.4</v>
      </c>
    </row>
    <row r="86" spans="4:5" x14ac:dyDescent="0.35">
      <c r="D86" s="4" t="s">
        <v>8</v>
      </c>
      <c r="E86" s="3">
        <v>35.044776119402982</v>
      </c>
    </row>
  </sheetData>
  <customSheetViews>
    <customSheetView guid="{CAA1AEFA-3247-4BAB-B524-7A276055FBEB}" state="hidden">
      <selection activeCell="D72" sqref="D72"/>
      <pageMargins left="0.7" right="0.7" top="0.75" bottom="0.75" header="0.3" footer="0.3"/>
      <pageSetup orientation="portrait" r:id="rId24"/>
    </customSheetView>
  </customSheetViews>
  <pageMargins left="0.7" right="0.7" top="0.75" bottom="0.75" header="0.3" footer="0.3"/>
  <pageSetup orientation="portrait" r:id="rId25"/>
  <drawing r:id="rId2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48"/>
  <sheetViews>
    <sheetView tabSelected="1" zoomScale="55" zoomScaleNormal="55" workbookViewId="0">
      <selection activeCell="AA28" sqref="AA28"/>
    </sheetView>
  </sheetViews>
  <sheetFormatPr defaultRowHeight="14.5" x14ac:dyDescent="0.35"/>
  <cols>
    <col min="1" max="1" width="1.36328125" style="14" customWidth="1"/>
    <col min="2" max="19" width="8.7265625" style="14"/>
    <col min="20" max="20" width="9.90625" style="14" customWidth="1"/>
    <col min="21" max="16384" width="8.7265625" style="14"/>
  </cols>
  <sheetData>
    <row r="1" spans="1:20" x14ac:dyDescent="0.35">
      <c r="A1" s="17"/>
      <c r="B1" s="17"/>
      <c r="C1" s="17"/>
      <c r="D1" s="17"/>
      <c r="E1" s="17"/>
      <c r="F1" s="17"/>
      <c r="G1" s="17"/>
      <c r="H1" s="17"/>
      <c r="I1" s="17"/>
      <c r="J1" s="17"/>
      <c r="K1" s="17"/>
      <c r="L1" s="17"/>
      <c r="M1" s="17"/>
      <c r="N1" s="17"/>
      <c r="O1" s="17"/>
      <c r="P1" s="17"/>
      <c r="Q1" s="17"/>
      <c r="R1" s="17"/>
      <c r="S1" s="17"/>
      <c r="T1" s="17"/>
    </row>
    <row r="2" spans="1:20" x14ac:dyDescent="0.35">
      <c r="A2" s="17"/>
      <c r="B2" s="17"/>
      <c r="C2" s="17"/>
      <c r="D2" s="17"/>
      <c r="E2" s="17"/>
      <c r="F2" s="17"/>
      <c r="G2" s="17"/>
      <c r="H2" s="17"/>
      <c r="I2" s="17"/>
      <c r="J2" s="17"/>
      <c r="K2" s="17"/>
      <c r="L2" s="17"/>
      <c r="M2" s="17"/>
      <c r="N2" s="17"/>
      <c r="O2" s="17"/>
      <c r="P2" s="17"/>
      <c r="Q2" s="17"/>
      <c r="R2" s="17"/>
      <c r="S2" s="17"/>
      <c r="T2" s="17"/>
    </row>
    <row r="3" spans="1:20" x14ac:dyDescent="0.35">
      <c r="A3" s="17"/>
      <c r="B3" s="17"/>
      <c r="C3" s="17"/>
      <c r="D3" s="17"/>
      <c r="E3" s="17"/>
      <c r="F3" s="17"/>
      <c r="G3" s="17"/>
      <c r="H3" s="17"/>
      <c r="I3" s="17"/>
      <c r="J3" s="17"/>
      <c r="K3" s="17"/>
      <c r="L3" s="17"/>
      <c r="M3" s="17"/>
      <c r="N3" s="17"/>
      <c r="O3" s="17"/>
      <c r="P3" s="17"/>
      <c r="Q3" s="17"/>
      <c r="R3" s="17"/>
      <c r="S3" s="17"/>
      <c r="T3" s="17"/>
    </row>
    <row r="4" spans="1:20" x14ac:dyDescent="0.35">
      <c r="A4" s="17"/>
      <c r="B4" s="17"/>
      <c r="C4" s="17"/>
      <c r="D4" s="17"/>
      <c r="E4" s="17"/>
      <c r="F4" s="17"/>
      <c r="G4" s="17"/>
      <c r="H4" s="17"/>
      <c r="I4" s="17"/>
      <c r="J4" s="17"/>
      <c r="K4" s="17"/>
      <c r="L4" s="17"/>
      <c r="M4" s="17"/>
      <c r="N4" s="17"/>
      <c r="O4" s="17"/>
      <c r="P4" s="17"/>
      <c r="Q4" s="17"/>
      <c r="R4" s="17"/>
      <c r="S4" s="17"/>
      <c r="T4" s="17"/>
    </row>
    <row r="5" spans="1:20" x14ac:dyDescent="0.35">
      <c r="A5" s="17"/>
      <c r="B5" s="17"/>
      <c r="C5" s="17"/>
      <c r="D5" s="17"/>
      <c r="E5" s="17"/>
      <c r="F5" s="17"/>
      <c r="G5" s="17"/>
      <c r="H5" s="17"/>
      <c r="I5" s="17"/>
      <c r="J5" s="17"/>
      <c r="K5" s="17"/>
      <c r="L5" s="17"/>
      <c r="M5" s="17"/>
      <c r="N5" s="17"/>
      <c r="O5" s="17"/>
      <c r="P5" s="17"/>
      <c r="Q5" s="17"/>
      <c r="R5" s="17"/>
      <c r="S5" s="17"/>
      <c r="T5" s="17"/>
    </row>
    <row r="6" spans="1:20" x14ac:dyDescent="0.35">
      <c r="A6" s="15"/>
      <c r="B6" s="15"/>
      <c r="C6" s="15"/>
      <c r="D6" s="15"/>
      <c r="E6" s="15"/>
      <c r="F6" s="15"/>
      <c r="G6" s="15"/>
      <c r="H6" s="15"/>
      <c r="I6" s="15"/>
      <c r="J6" s="15"/>
      <c r="K6" s="15"/>
      <c r="L6" s="15"/>
      <c r="M6" s="15"/>
      <c r="N6" s="15"/>
      <c r="O6" s="15"/>
      <c r="P6" s="15"/>
      <c r="Q6" s="15"/>
      <c r="R6" s="15"/>
      <c r="S6" s="15"/>
      <c r="T6" s="15"/>
    </row>
    <row r="7" spans="1:20" x14ac:dyDescent="0.35">
      <c r="A7" s="15"/>
      <c r="B7" s="15"/>
      <c r="C7" s="15"/>
      <c r="D7" s="15"/>
      <c r="E7" s="15"/>
      <c r="F7" s="15"/>
      <c r="G7" s="15"/>
      <c r="H7" s="15"/>
      <c r="I7" s="15"/>
      <c r="J7" s="15"/>
      <c r="K7" s="15"/>
      <c r="L7" s="15"/>
      <c r="M7" s="15"/>
      <c r="N7" s="15"/>
      <c r="O7" s="15"/>
      <c r="P7" s="15"/>
      <c r="Q7" s="15"/>
      <c r="R7" s="15"/>
      <c r="S7" s="15"/>
      <c r="T7" s="15"/>
    </row>
    <row r="8" spans="1:20" x14ac:dyDescent="0.35">
      <c r="A8" s="15"/>
      <c r="B8" s="15"/>
      <c r="C8" s="15"/>
      <c r="D8" s="15"/>
      <c r="E8" s="15"/>
      <c r="F8" s="15"/>
      <c r="G8" s="15"/>
      <c r="H8" s="15"/>
      <c r="I8" s="15"/>
      <c r="J8" s="15"/>
      <c r="K8" s="15"/>
      <c r="L8" s="15"/>
      <c r="M8" s="15"/>
      <c r="N8" s="15"/>
      <c r="O8" s="15"/>
      <c r="P8" s="15"/>
      <c r="Q8" s="15"/>
      <c r="R8" s="15"/>
      <c r="S8" s="15"/>
      <c r="T8" s="15"/>
    </row>
    <row r="9" spans="1:20" x14ac:dyDescent="0.35">
      <c r="A9" s="15"/>
      <c r="B9" s="15"/>
      <c r="C9" s="15"/>
      <c r="D9" s="15"/>
      <c r="E9" s="15"/>
      <c r="F9" s="15"/>
      <c r="G9" s="15"/>
      <c r="H9" s="15"/>
      <c r="I9" s="15"/>
      <c r="J9" s="15"/>
      <c r="K9" s="15"/>
      <c r="L9" s="15"/>
      <c r="M9" s="15"/>
      <c r="N9" s="15"/>
      <c r="O9" s="15"/>
      <c r="P9" s="15"/>
      <c r="Q9" s="15"/>
      <c r="R9" s="15"/>
      <c r="S9" s="15"/>
      <c r="T9" s="15"/>
    </row>
    <row r="10" spans="1:20" x14ac:dyDescent="0.35">
      <c r="A10" s="15"/>
      <c r="B10" s="15"/>
      <c r="C10" s="15"/>
      <c r="D10" s="15"/>
      <c r="E10" s="15"/>
      <c r="F10" s="15"/>
      <c r="G10" s="15"/>
      <c r="H10" s="15"/>
      <c r="I10" s="15"/>
      <c r="J10" s="15"/>
      <c r="K10" s="15"/>
      <c r="L10" s="15"/>
      <c r="M10" s="15"/>
      <c r="N10" s="15"/>
      <c r="O10" s="15"/>
      <c r="P10" s="15"/>
      <c r="Q10" s="15"/>
      <c r="R10" s="15"/>
      <c r="S10" s="15"/>
      <c r="T10" s="15"/>
    </row>
    <row r="11" spans="1:20" x14ac:dyDescent="0.35">
      <c r="A11" s="15"/>
      <c r="B11" s="15"/>
      <c r="C11" s="15"/>
      <c r="D11" s="15"/>
      <c r="E11" s="15"/>
      <c r="F11" s="15"/>
      <c r="G11" s="15"/>
      <c r="H11" s="15"/>
      <c r="I11" s="15"/>
      <c r="J11" s="15"/>
      <c r="K11" s="15"/>
      <c r="L11" s="15"/>
      <c r="M11" s="15"/>
      <c r="N11" s="15"/>
      <c r="O11" s="15"/>
      <c r="P11" s="15"/>
      <c r="Q11" s="15"/>
      <c r="R11" s="15"/>
      <c r="S11" s="15"/>
      <c r="T11" s="15"/>
    </row>
    <row r="12" spans="1:20" x14ac:dyDescent="0.35">
      <c r="A12" s="15"/>
      <c r="B12" s="15"/>
      <c r="C12" s="15"/>
      <c r="D12" s="15"/>
      <c r="E12" s="15"/>
      <c r="F12" s="15"/>
      <c r="G12" s="15"/>
      <c r="H12" s="15"/>
      <c r="I12" s="15"/>
      <c r="J12" s="15"/>
      <c r="K12" s="15"/>
      <c r="L12" s="15"/>
      <c r="M12" s="15"/>
      <c r="N12" s="15"/>
      <c r="O12" s="15"/>
      <c r="P12" s="15"/>
      <c r="Q12" s="15"/>
      <c r="R12" s="15"/>
      <c r="S12" s="15"/>
      <c r="T12" s="15"/>
    </row>
    <row r="13" spans="1:20" x14ac:dyDescent="0.35">
      <c r="A13" s="15"/>
      <c r="B13" s="15"/>
      <c r="C13" s="15"/>
      <c r="D13" s="15"/>
      <c r="E13" s="15"/>
      <c r="F13" s="15"/>
      <c r="G13" s="15"/>
      <c r="H13" s="15"/>
      <c r="I13" s="15"/>
      <c r="J13" s="15"/>
      <c r="K13" s="15"/>
      <c r="L13" s="15"/>
      <c r="M13" s="15"/>
      <c r="N13" s="15"/>
      <c r="O13" s="15"/>
      <c r="P13" s="15"/>
      <c r="Q13" s="15"/>
      <c r="R13" s="15"/>
      <c r="S13" s="15"/>
      <c r="T13" s="15"/>
    </row>
    <row r="14" spans="1:20" x14ac:dyDescent="0.35">
      <c r="A14" s="15"/>
      <c r="B14" s="15"/>
      <c r="C14" s="15"/>
      <c r="D14" s="15"/>
      <c r="E14" s="15"/>
      <c r="F14" s="15"/>
      <c r="G14" s="15"/>
      <c r="H14" s="15"/>
      <c r="I14" s="15"/>
      <c r="J14" s="15"/>
      <c r="K14" s="15"/>
      <c r="L14" s="15"/>
      <c r="M14" s="15"/>
      <c r="N14" s="15"/>
      <c r="O14" s="15"/>
      <c r="P14" s="15"/>
      <c r="Q14" s="15"/>
      <c r="R14" s="15"/>
      <c r="S14" s="15"/>
      <c r="T14" s="15"/>
    </row>
    <row r="15" spans="1:20" x14ac:dyDescent="0.35">
      <c r="A15" s="15"/>
      <c r="B15" s="15"/>
      <c r="C15" s="15"/>
      <c r="D15" s="15"/>
      <c r="E15" s="15"/>
      <c r="F15" s="15"/>
      <c r="G15" s="15"/>
      <c r="H15" s="15"/>
      <c r="I15" s="15"/>
      <c r="J15" s="15"/>
      <c r="K15" s="15"/>
      <c r="L15" s="15"/>
      <c r="M15" s="15"/>
      <c r="N15" s="15"/>
      <c r="O15" s="15"/>
      <c r="P15" s="15"/>
      <c r="Q15" s="15"/>
      <c r="R15" s="15"/>
      <c r="S15" s="15"/>
      <c r="T15" s="15"/>
    </row>
    <row r="16" spans="1:20" x14ac:dyDescent="0.35">
      <c r="A16" s="15"/>
      <c r="B16" s="15"/>
      <c r="C16" s="15"/>
      <c r="D16" s="15"/>
      <c r="E16" s="15"/>
      <c r="F16" s="15"/>
      <c r="G16" s="15"/>
      <c r="H16" s="15"/>
      <c r="I16" s="15"/>
      <c r="J16" s="15"/>
      <c r="K16" s="15"/>
      <c r="L16" s="15"/>
      <c r="M16" s="15"/>
      <c r="N16" s="15"/>
      <c r="O16" s="15"/>
      <c r="P16" s="15"/>
      <c r="Q16" s="15"/>
      <c r="R16" s="15"/>
      <c r="S16" s="15"/>
      <c r="T16" s="15"/>
    </row>
    <row r="17" spans="1:20" x14ac:dyDescent="0.35">
      <c r="A17" s="15"/>
      <c r="B17" s="15"/>
      <c r="C17" s="15"/>
      <c r="D17" s="15"/>
      <c r="E17" s="15"/>
      <c r="F17" s="15"/>
      <c r="G17" s="15"/>
      <c r="H17" s="15"/>
      <c r="I17" s="15"/>
      <c r="J17" s="15"/>
      <c r="K17" s="15"/>
      <c r="L17" s="15"/>
      <c r="M17" s="15"/>
      <c r="N17" s="15"/>
      <c r="O17" s="15"/>
      <c r="P17" s="15"/>
      <c r="Q17" s="15"/>
      <c r="R17" s="15"/>
      <c r="S17" s="15"/>
      <c r="T17" s="15"/>
    </row>
    <row r="18" spans="1:20" x14ac:dyDescent="0.35">
      <c r="A18" s="15"/>
      <c r="B18" s="15"/>
      <c r="C18" s="15"/>
      <c r="D18" s="15"/>
      <c r="E18" s="15"/>
      <c r="F18" s="15"/>
      <c r="G18" s="15"/>
      <c r="H18" s="15"/>
      <c r="I18" s="15"/>
      <c r="J18" s="15"/>
      <c r="K18" s="15"/>
      <c r="L18" s="15"/>
      <c r="M18" s="15"/>
      <c r="N18" s="15"/>
      <c r="O18" s="15"/>
      <c r="P18" s="15"/>
      <c r="Q18" s="15"/>
      <c r="R18" s="15"/>
      <c r="S18" s="15"/>
      <c r="T18" s="15"/>
    </row>
    <row r="19" spans="1:20" x14ac:dyDescent="0.35">
      <c r="A19" s="15"/>
      <c r="B19" s="15"/>
      <c r="C19" s="15"/>
      <c r="D19" s="15"/>
      <c r="E19" s="15"/>
      <c r="F19" s="15"/>
      <c r="G19" s="15"/>
      <c r="H19" s="15"/>
      <c r="I19" s="15"/>
      <c r="J19" s="15"/>
      <c r="K19" s="15"/>
      <c r="L19" s="15"/>
      <c r="M19" s="15"/>
      <c r="N19" s="15"/>
      <c r="O19" s="15"/>
      <c r="P19" s="15"/>
      <c r="Q19" s="15"/>
      <c r="R19" s="15"/>
      <c r="S19" s="15"/>
      <c r="T19" s="15"/>
    </row>
    <row r="20" spans="1:20" x14ac:dyDescent="0.35">
      <c r="A20" s="15"/>
      <c r="B20" s="15"/>
      <c r="C20" s="15"/>
      <c r="D20" s="15"/>
      <c r="E20" s="15"/>
      <c r="F20" s="15"/>
      <c r="G20" s="15"/>
      <c r="H20" s="15"/>
      <c r="I20" s="15"/>
      <c r="J20" s="15"/>
      <c r="K20" s="15"/>
      <c r="L20" s="15"/>
      <c r="M20" s="15"/>
      <c r="N20" s="15"/>
      <c r="O20" s="15"/>
      <c r="P20" s="15"/>
      <c r="Q20" s="15"/>
      <c r="R20" s="15"/>
      <c r="S20" s="15"/>
      <c r="T20" s="15"/>
    </row>
    <row r="21" spans="1:20" x14ac:dyDescent="0.35">
      <c r="A21" s="15"/>
      <c r="B21" s="15"/>
      <c r="C21" s="15"/>
      <c r="D21" s="15"/>
      <c r="E21" s="15"/>
      <c r="F21" s="15"/>
      <c r="G21" s="15"/>
      <c r="H21" s="15"/>
      <c r="I21" s="15"/>
      <c r="J21" s="15"/>
      <c r="K21" s="15"/>
      <c r="L21" s="15"/>
      <c r="M21" s="15"/>
      <c r="N21" s="15"/>
      <c r="O21" s="15"/>
      <c r="P21" s="15"/>
      <c r="Q21" s="15"/>
      <c r="R21" s="15"/>
      <c r="S21" s="15"/>
      <c r="T21" s="15"/>
    </row>
    <row r="22" spans="1:20" x14ac:dyDescent="0.35">
      <c r="A22" s="15"/>
      <c r="B22" s="15"/>
      <c r="C22" s="15"/>
      <c r="D22" s="15"/>
      <c r="E22" s="15"/>
      <c r="F22" s="15"/>
      <c r="G22" s="15"/>
      <c r="H22" s="15"/>
      <c r="I22" s="15"/>
      <c r="J22" s="15"/>
      <c r="K22" s="15"/>
      <c r="L22" s="15"/>
      <c r="M22" s="15"/>
      <c r="N22" s="15"/>
      <c r="O22" s="15"/>
      <c r="P22" s="15"/>
      <c r="Q22" s="15"/>
      <c r="R22" s="15"/>
      <c r="S22" s="15"/>
      <c r="T22" s="15"/>
    </row>
    <row r="23" spans="1:20" x14ac:dyDescent="0.35">
      <c r="A23" s="15"/>
      <c r="B23" s="15"/>
      <c r="C23" s="15"/>
      <c r="D23" s="15"/>
      <c r="E23" s="15"/>
      <c r="F23" s="15"/>
      <c r="G23" s="15"/>
      <c r="H23" s="15"/>
      <c r="I23" s="15"/>
      <c r="J23" s="15"/>
      <c r="K23" s="15"/>
      <c r="L23" s="15"/>
      <c r="M23" s="15"/>
      <c r="N23" s="15"/>
      <c r="O23" s="15"/>
      <c r="P23" s="15"/>
      <c r="Q23" s="15"/>
      <c r="R23" s="15"/>
      <c r="S23" s="15"/>
      <c r="T23" s="15"/>
    </row>
    <row r="24" spans="1:20" x14ac:dyDescent="0.35">
      <c r="A24" s="15"/>
      <c r="B24" s="15"/>
      <c r="C24" s="15"/>
      <c r="D24" s="15"/>
      <c r="E24" s="15"/>
      <c r="F24" s="15"/>
      <c r="G24" s="15"/>
      <c r="H24" s="15"/>
      <c r="I24" s="15"/>
      <c r="J24" s="15"/>
      <c r="K24" s="15"/>
      <c r="L24" s="15"/>
      <c r="M24" s="15"/>
      <c r="N24" s="15"/>
      <c r="O24" s="15"/>
      <c r="P24" s="15"/>
      <c r="Q24" s="15"/>
      <c r="R24" s="15"/>
      <c r="S24" s="15"/>
      <c r="T24" s="15"/>
    </row>
    <row r="25" spans="1:20" x14ac:dyDescent="0.35">
      <c r="A25" s="15"/>
      <c r="B25" s="15"/>
      <c r="C25" s="15"/>
      <c r="D25" s="15"/>
      <c r="E25" s="15"/>
      <c r="F25" s="15"/>
      <c r="G25" s="15"/>
      <c r="H25" s="15"/>
      <c r="I25" s="15"/>
      <c r="J25" s="15"/>
      <c r="K25" s="15"/>
      <c r="L25" s="15"/>
      <c r="M25" s="15"/>
      <c r="N25" s="15"/>
      <c r="O25" s="15"/>
      <c r="P25" s="15"/>
      <c r="Q25" s="15"/>
      <c r="R25" s="15"/>
      <c r="S25" s="15"/>
      <c r="T25" s="15"/>
    </row>
    <row r="26" spans="1:20" x14ac:dyDescent="0.35">
      <c r="A26" s="15"/>
      <c r="B26" s="15"/>
      <c r="C26" s="15"/>
      <c r="D26" s="15"/>
      <c r="E26" s="15"/>
      <c r="F26" s="15"/>
      <c r="G26" s="15"/>
      <c r="H26" s="15"/>
      <c r="I26" s="15"/>
      <c r="J26" s="15"/>
      <c r="K26" s="15"/>
      <c r="L26" s="15"/>
      <c r="M26" s="15"/>
      <c r="N26" s="15"/>
      <c r="O26" s="15"/>
      <c r="P26" s="15"/>
      <c r="Q26" s="15"/>
      <c r="R26" s="15"/>
      <c r="S26" s="15"/>
      <c r="T26" s="15"/>
    </row>
    <row r="27" spans="1:20" x14ac:dyDescent="0.35">
      <c r="A27" s="15"/>
      <c r="B27" s="15"/>
      <c r="C27" s="15"/>
      <c r="D27" s="15"/>
      <c r="E27" s="15"/>
      <c r="F27" s="15"/>
      <c r="G27" s="15"/>
      <c r="H27" s="15"/>
      <c r="I27" s="15"/>
      <c r="J27" s="15"/>
      <c r="K27" s="15"/>
      <c r="L27" s="15"/>
      <c r="M27" s="15"/>
      <c r="N27" s="15"/>
      <c r="O27" s="15"/>
      <c r="P27" s="15"/>
      <c r="Q27" s="15"/>
      <c r="R27" s="15"/>
      <c r="S27" s="15"/>
      <c r="T27" s="15"/>
    </row>
    <row r="28" spans="1:20" x14ac:dyDescent="0.35">
      <c r="A28" s="15"/>
      <c r="B28" s="15"/>
      <c r="C28" s="15"/>
      <c r="D28" s="15"/>
      <c r="E28" s="15"/>
      <c r="F28" s="15"/>
      <c r="G28" s="15"/>
      <c r="H28" s="15"/>
      <c r="I28" s="15"/>
      <c r="J28" s="15"/>
      <c r="K28" s="15"/>
      <c r="L28" s="15"/>
      <c r="M28" s="15"/>
      <c r="N28" s="15"/>
      <c r="O28" s="15"/>
      <c r="P28" s="15"/>
      <c r="Q28" s="15"/>
      <c r="R28" s="15"/>
      <c r="S28" s="15"/>
      <c r="T28" s="15"/>
    </row>
    <row r="29" spans="1:20" x14ac:dyDescent="0.35">
      <c r="A29" s="15"/>
      <c r="B29" s="15"/>
      <c r="C29" s="15"/>
      <c r="D29" s="15"/>
      <c r="E29" s="15"/>
      <c r="F29" s="15"/>
      <c r="G29" s="15"/>
      <c r="H29" s="15"/>
      <c r="I29" s="15"/>
      <c r="J29" s="15"/>
      <c r="K29" s="15"/>
      <c r="L29" s="15"/>
      <c r="M29" s="15"/>
      <c r="N29" s="15"/>
      <c r="O29" s="15"/>
      <c r="P29" s="15"/>
      <c r="Q29" s="15"/>
      <c r="R29" s="15"/>
      <c r="S29" s="15"/>
      <c r="T29" s="15"/>
    </row>
    <row r="30" spans="1:20" x14ac:dyDescent="0.35">
      <c r="A30" s="15"/>
      <c r="B30" s="15"/>
      <c r="C30" s="15"/>
      <c r="D30" s="15"/>
      <c r="E30" s="15"/>
      <c r="F30" s="15"/>
      <c r="G30" s="15"/>
      <c r="H30" s="15"/>
      <c r="I30" s="15"/>
      <c r="J30" s="15"/>
      <c r="K30" s="15"/>
      <c r="L30" s="15"/>
      <c r="M30" s="15"/>
      <c r="N30" s="15"/>
      <c r="O30" s="15"/>
      <c r="P30" s="15"/>
      <c r="Q30" s="15"/>
      <c r="R30" s="15"/>
      <c r="S30" s="15"/>
      <c r="T30" s="15"/>
    </row>
    <row r="31" spans="1:20" x14ac:dyDescent="0.35">
      <c r="A31" s="15"/>
      <c r="B31" s="15"/>
      <c r="C31" s="15"/>
      <c r="D31" s="15"/>
      <c r="E31" s="15"/>
      <c r="F31" s="15"/>
      <c r="G31" s="15"/>
      <c r="H31" s="15"/>
      <c r="I31" s="15"/>
      <c r="J31" s="15"/>
      <c r="K31" s="15"/>
      <c r="L31" s="15"/>
      <c r="M31" s="15"/>
      <c r="N31" s="15"/>
      <c r="O31" s="15"/>
      <c r="P31" s="15"/>
      <c r="Q31" s="15"/>
      <c r="R31" s="15"/>
      <c r="S31" s="15"/>
      <c r="T31" s="15"/>
    </row>
    <row r="32" spans="1:20" x14ac:dyDescent="0.35">
      <c r="A32" s="15"/>
      <c r="B32" s="15"/>
      <c r="C32" s="15"/>
      <c r="D32" s="15"/>
      <c r="E32" s="15"/>
      <c r="F32" s="15"/>
      <c r="G32" s="15"/>
      <c r="H32" s="15"/>
      <c r="I32" s="15"/>
      <c r="J32" s="15"/>
      <c r="K32" s="15"/>
      <c r="L32" s="15"/>
      <c r="M32" s="15"/>
      <c r="N32" s="15"/>
      <c r="O32" s="15"/>
      <c r="P32" s="15"/>
      <c r="Q32" s="15"/>
      <c r="R32" s="15"/>
      <c r="S32" s="15"/>
      <c r="T32" s="15"/>
    </row>
    <row r="33" spans="1:20" x14ac:dyDescent="0.35">
      <c r="A33" s="15"/>
      <c r="B33" s="15"/>
      <c r="C33" s="15"/>
      <c r="D33" s="15"/>
      <c r="E33" s="15"/>
      <c r="F33" s="15"/>
      <c r="G33" s="15"/>
      <c r="H33" s="15"/>
      <c r="I33" s="15"/>
      <c r="J33" s="15"/>
      <c r="K33" s="15"/>
      <c r="L33" s="15"/>
      <c r="M33" s="15"/>
      <c r="N33" s="15"/>
      <c r="O33" s="15"/>
      <c r="P33" s="15"/>
      <c r="Q33" s="15"/>
      <c r="R33" s="15"/>
      <c r="S33" s="15"/>
      <c r="T33" s="15"/>
    </row>
    <row r="34" spans="1:20" x14ac:dyDescent="0.35">
      <c r="A34" s="15"/>
      <c r="B34" s="15"/>
      <c r="C34" s="15"/>
      <c r="D34" s="15"/>
      <c r="E34" s="15"/>
      <c r="F34" s="15"/>
      <c r="G34" s="15"/>
      <c r="H34" s="15"/>
      <c r="I34" s="15"/>
      <c r="J34" s="15"/>
      <c r="K34" s="15"/>
      <c r="L34" s="15"/>
      <c r="M34" s="15"/>
      <c r="N34" s="15"/>
      <c r="O34" s="15"/>
      <c r="P34" s="15"/>
      <c r="Q34" s="15"/>
      <c r="R34" s="15"/>
      <c r="S34" s="15"/>
      <c r="T34" s="15"/>
    </row>
    <row r="35" spans="1:20" x14ac:dyDescent="0.35">
      <c r="A35" s="15"/>
      <c r="B35" s="15"/>
      <c r="C35" s="15"/>
      <c r="D35" s="15"/>
      <c r="E35" s="15"/>
      <c r="F35" s="15"/>
      <c r="G35" s="15"/>
      <c r="H35" s="15"/>
      <c r="I35" s="15"/>
      <c r="J35" s="15"/>
      <c r="K35" s="15"/>
      <c r="L35" s="15"/>
      <c r="M35" s="15"/>
      <c r="N35" s="15"/>
      <c r="O35" s="15"/>
      <c r="P35" s="15"/>
      <c r="Q35" s="15"/>
      <c r="R35" s="15"/>
      <c r="S35" s="15"/>
      <c r="T35" s="15"/>
    </row>
    <row r="36" spans="1:20" x14ac:dyDescent="0.35">
      <c r="A36" s="15"/>
      <c r="B36" s="15"/>
      <c r="C36" s="15"/>
      <c r="D36" s="15"/>
      <c r="E36" s="15"/>
      <c r="F36" s="15"/>
      <c r="G36" s="15"/>
      <c r="H36" s="15"/>
      <c r="I36" s="15"/>
      <c r="J36" s="15"/>
      <c r="K36" s="15"/>
      <c r="L36" s="15"/>
      <c r="M36" s="15"/>
      <c r="N36" s="15"/>
      <c r="O36" s="15"/>
      <c r="P36" s="15"/>
      <c r="Q36" s="15"/>
      <c r="R36" s="15"/>
      <c r="S36" s="15"/>
      <c r="T36" s="15"/>
    </row>
    <row r="37" spans="1:20" x14ac:dyDescent="0.35">
      <c r="A37" s="15"/>
      <c r="B37" s="15"/>
      <c r="C37" s="15"/>
      <c r="D37" s="15"/>
      <c r="E37" s="15"/>
      <c r="F37" s="15"/>
      <c r="G37" s="15"/>
      <c r="H37" s="15"/>
      <c r="I37" s="15"/>
      <c r="J37" s="15"/>
      <c r="K37" s="15"/>
      <c r="L37" s="15"/>
      <c r="M37" s="15"/>
      <c r="N37" s="15"/>
      <c r="O37" s="15"/>
      <c r="P37" s="15"/>
      <c r="Q37" s="15"/>
      <c r="R37" s="15"/>
      <c r="S37" s="15"/>
      <c r="T37" s="15"/>
    </row>
    <row r="38" spans="1:20" x14ac:dyDescent="0.35">
      <c r="A38" s="15"/>
      <c r="B38" s="15"/>
      <c r="C38" s="15"/>
      <c r="D38" s="15"/>
      <c r="E38" s="15"/>
      <c r="F38" s="15"/>
      <c r="G38" s="15"/>
      <c r="H38" s="15"/>
      <c r="I38" s="15"/>
      <c r="J38" s="15"/>
      <c r="K38" s="15"/>
      <c r="L38" s="15"/>
      <c r="M38" s="15"/>
      <c r="N38" s="15"/>
      <c r="O38" s="15"/>
      <c r="P38" s="15"/>
      <c r="Q38" s="15"/>
      <c r="R38" s="15"/>
      <c r="S38" s="15"/>
      <c r="T38" s="15"/>
    </row>
    <row r="39" spans="1:20" x14ac:dyDescent="0.35">
      <c r="A39" s="15"/>
      <c r="B39" s="15"/>
      <c r="C39" s="15"/>
      <c r="D39" s="15"/>
      <c r="E39" s="15"/>
      <c r="F39" s="15"/>
      <c r="G39" s="15"/>
      <c r="H39" s="15"/>
      <c r="I39" s="15"/>
      <c r="J39" s="15"/>
      <c r="K39" s="15"/>
      <c r="L39" s="15"/>
      <c r="M39" s="15"/>
      <c r="N39" s="15"/>
      <c r="O39" s="15"/>
      <c r="P39" s="15"/>
      <c r="Q39" s="15"/>
      <c r="R39" s="15"/>
      <c r="S39" s="15"/>
      <c r="T39" s="15"/>
    </row>
    <row r="40" spans="1:20" x14ac:dyDescent="0.35">
      <c r="A40" s="15"/>
      <c r="B40" s="15"/>
      <c r="C40" s="15"/>
      <c r="D40" s="15"/>
      <c r="E40" s="15"/>
      <c r="F40" s="15"/>
      <c r="G40" s="15"/>
      <c r="H40" s="15"/>
      <c r="I40" s="15"/>
      <c r="J40" s="15"/>
      <c r="K40" s="15"/>
      <c r="L40" s="15"/>
      <c r="M40" s="15"/>
      <c r="N40" s="15"/>
      <c r="O40" s="15"/>
      <c r="P40" s="15"/>
      <c r="Q40" s="15"/>
      <c r="R40" s="15"/>
      <c r="S40" s="15"/>
      <c r="T40" s="15"/>
    </row>
    <row r="41" spans="1:20" x14ac:dyDescent="0.35">
      <c r="A41" s="15"/>
      <c r="B41" s="15"/>
      <c r="C41" s="15"/>
      <c r="D41" s="15"/>
      <c r="E41" s="15"/>
      <c r="F41" s="15"/>
      <c r="G41" s="15"/>
      <c r="H41" s="15"/>
      <c r="I41" s="15"/>
      <c r="J41" s="15"/>
      <c r="K41" s="15"/>
      <c r="L41" s="15"/>
      <c r="M41" s="15"/>
      <c r="N41" s="15"/>
      <c r="O41" s="15"/>
      <c r="P41" s="15"/>
      <c r="Q41" s="15"/>
      <c r="R41" s="15"/>
      <c r="S41" s="15"/>
      <c r="T41" s="15"/>
    </row>
    <row r="42" spans="1:20" x14ac:dyDescent="0.35">
      <c r="A42" s="15"/>
      <c r="B42" s="15"/>
      <c r="C42" s="15"/>
      <c r="D42" s="15"/>
      <c r="E42" s="15"/>
      <c r="F42" s="15"/>
      <c r="G42" s="15"/>
      <c r="H42" s="15"/>
      <c r="I42" s="15"/>
      <c r="J42" s="15"/>
      <c r="K42" s="15"/>
      <c r="L42" s="15"/>
      <c r="M42" s="15"/>
      <c r="N42" s="15"/>
      <c r="O42" s="15"/>
      <c r="P42" s="15"/>
      <c r="Q42" s="15"/>
      <c r="R42" s="15"/>
      <c r="S42" s="15"/>
      <c r="T42" s="15"/>
    </row>
    <row r="43" spans="1:20" x14ac:dyDescent="0.35">
      <c r="A43" s="15"/>
      <c r="B43" s="15"/>
      <c r="C43" s="15"/>
      <c r="D43" s="15"/>
      <c r="E43" s="15"/>
      <c r="F43" s="15"/>
      <c r="G43" s="15"/>
      <c r="H43" s="15"/>
      <c r="I43" s="15"/>
      <c r="J43" s="15"/>
      <c r="K43" s="15"/>
      <c r="L43" s="15"/>
      <c r="M43" s="15"/>
      <c r="N43" s="15"/>
      <c r="O43" s="15"/>
      <c r="P43" s="15"/>
      <c r="Q43" s="15"/>
      <c r="R43" s="15"/>
      <c r="S43" s="15"/>
      <c r="T43" s="15"/>
    </row>
    <row r="44" spans="1:20" x14ac:dyDescent="0.35">
      <c r="A44" s="15"/>
      <c r="B44" s="15"/>
      <c r="C44" s="15"/>
      <c r="D44" s="15"/>
      <c r="E44" s="15"/>
      <c r="F44" s="15"/>
      <c r="G44" s="15"/>
      <c r="H44" s="15"/>
      <c r="I44" s="15"/>
      <c r="J44" s="15"/>
      <c r="K44" s="15"/>
      <c r="L44" s="15"/>
      <c r="M44" s="15"/>
      <c r="N44" s="15"/>
      <c r="O44" s="15"/>
      <c r="P44" s="15"/>
      <c r="Q44" s="15"/>
      <c r="R44" s="15"/>
      <c r="S44" s="15"/>
      <c r="T44" s="15"/>
    </row>
    <row r="45" spans="1:20" x14ac:dyDescent="0.35">
      <c r="A45" s="15"/>
      <c r="B45" s="15"/>
      <c r="C45" s="15"/>
      <c r="D45" s="15"/>
      <c r="E45" s="15"/>
      <c r="F45" s="15"/>
      <c r="G45" s="15"/>
      <c r="H45" s="15"/>
      <c r="I45" s="15"/>
      <c r="J45" s="15"/>
      <c r="K45" s="15"/>
      <c r="L45" s="15"/>
      <c r="M45" s="15"/>
      <c r="N45" s="15"/>
      <c r="O45" s="15"/>
      <c r="P45" s="15"/>
      <c r="Q45" s="15"/>
      <c r="R45" s="15"/>
      <c r="S45" s="15"/>
      <c r="T45" s="15"/>
    </row>
    <row r="46" spans="1:20" x14ac:dyDescent="0.35">
      <c r="A46" s="15"/>
      <c r="B46" s="15"/>
      <c r="C46" s="15"/>
      <c r="D46" s="15"/>
      <c r="E46" s="15"/>
      <c r="F46" s="15"/>
      <c r="G46" s="15"/>
      <c r="H46" s="15"/>
      <c r="I46" s="15"/>
      <c r="J46" s="15"/>
      <c r="K46" s="15"/>
      <c r="L46" s="15"/>
      <c r="M46" s="15"/>
      <c r="N46" s="15"/>
      <c r="O46" s="15"/>
      <c r="P46" s="15"/>
      <c r="Q46" s="15"/>
      <c r="R46" s="15"/>
      <c r="S46" s="15"/>
      <c r="T46" s="15"/>
    </row>
    <row r="47" spans="1:20" x14ac:dyDescent="0.35">
      <c r="A47" s="15"/>
      <c r="B47" s="15"/>
      <c r="C47" s="15"/>
      <c r="D47" s="15"/>
      <c r="E47" s="15"/>
      <c r="F47" s="15"/>
      <c r="G47" s="15"/>
      <c r="H47" s="15"/>
      <c r="I47" s="15"/>
      <c r="J47" s="15"/>
      <c r="K47" s="15"/>
      <c r="L47" s="15"/>
      <c r="M47" s="15"/>
      <c r="N47" s="15"/>
      <c r="O47" s="15"/>
      <c r="P47" s="15"/>
      <c r="Q47" s="15"/>
      <c r="R47" s="15"/>
      <c r="S47" s="15"/>
      <c r="T47" s="15"/>
    </row>
    <row r="48" spans="1:20" ht="23" customHeight="1" x14ac:dyDescent="0.35">
      <c r="A48" s="15"/>
      <c r="B48" s="15"/>
      <c r="C48" s="15"/>
      <c r="D48" s="15"/>
      <c r="E48" s="15"/>
      <c r="F48" s="15"/>
      <c r="G48" s="15"/>
      <c r="H48" s="15"/>
      <c r="I48" s="15"/>
      <c r="J48" s="15"/>
      <c r="K48" s="15"/>
      <c r="L48" s="15"/>
      <c r="M48" s="15"/>
      <c r="N48" s="15"/>
      <c r="O48" s="15"/>
      <c r="P48" s="15"/>
      <c r="Q48" s="15"/>
      <c r="R48" s="15"/>
      <c r="S48" s="15"/>
      <c r="T48" s="15"/>
    </row>
  </sheetData>
  <customSheetViews>
    <customSheetView guid="{CAA1AEFA-3247-4BAB-B524-7A276055FBEB}" scale="80" topLeftCell="C1">
      <selection activeCell="X5" sqref="X5"/>
      <pageMargins left="0.7" right="0.7" top="0.75" bottom="0.75" header="0.3" footer="0.3"/>
      <pageSetup orientation="portrait" r:id="rId1"/>
    </customSheetView>
  </customSheetViews>
  <pageMargins left="0.7" right="0.7" top="0.75" bottom="0.75" header="0.3" footer="0.3"/>
  <pageSetup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153" r:id="rId5" name="Check Box 129">
              <controlPr defaultSize="0" autoFill="0" autoLine="0" autoPict="0">
                <anchor moveWithCells="1">
                  <from>
                    <xdr:col>17</xdr:col>
                    <xdr:colOff>368300</xdr:colOff>
                    <xdr:row>1</xdr:row>
                    <xdr:rowOff>88900</xdr:rowOff>
                  </from>
                  <to>
                    <xdr:col>18</xdr:col>
                    <xdr:colOff>44450</xdr:colOff>
                    <xdr:row>2</xdr:row>
                    <xdr:rowOff>120650</xdr:rowOff>
                  </to>
                </anchor>
              </controlPr>
            </control>
          </mc:Choice>
        </mc:AlternateContent>
      </controls>
    </mc:Choice>
  </mc:AlternateContent>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R20"/>
  <sheetViews>
    <sheetView workbookViewId="0"/>
  </sheetViews>
  <sheetFormatPr defaultRowHeight="14.5" x14ac:dyDescent="0.35"/>
  <sheetData>
    <row r="2" spans="2:18" x14ac:dyDescent="0.35">
      <c r="B2" s="6"/>
      <c r="C2" s="6"/>
      <c r="D2" s="6"/>
      <c r="E2" s="6"/>
      <c r="F2" s="6"/>
      <c r="G2" s="6"/>
      <c r="H2" s="6"/>
      <c r="I2" s="6"/>
      <c r="J2" s="6"/>
      <c r="K2" s="6"/>
      <c r="L2" s="6"/>
      <c r="M2" s="6"/>
      <c r="N2" s="6"/>
      <c r="O2" s="6"/>
      <c r="P2" s="6"/>
      <c r="Q2" s="6"/>
      <c r="R2" s="6"/>
    </row>
    <row r="3" spans="2:18" x14ac:dyDescent="0.35">
      <c r="B3" s="6"/>
      <c r="C3" s="6"/>
      <c r="D3" s="6"/>
      <c r="E3" s="6"/>
      <c r="F3" s="6"/>
      <c r="G3" s="6"/>
      <c r="H3" s="6"/>
      <c r="I3" s="6"/>
      <c r="J3" s="6"/>
      <c r="K3" s="6"/>
      <c r="L3" s="6"/>
      <c r="M3" s="6"/>
      <c r="N3" s="6"/>
      <c r="O3" s="6"/>
      <c r="P3" s="6"/>
      <c r="Q3" s="6"/>
      <c r="R3" s="6"/>
    </row>
    <row r="4" spans="2:18" x14ac:dyDescent="0.35">
      <c r="B4" s="6"/>
      <c r="C4" s="6"/>
      <c r="D4" s="6"/>
      <c r="E4" s="6"/>
      <c r="F4" s="6"/>
      <c r="G4" s="6"/>
      <c r="H4" s="6"/>
      <c r="I4" s="6"/>
      <c r="J4" s="6"/>
      <c r="K4" s="6"/>
      <c r="L4" s="6"/>
      <c r="M4" s="6"/>
      <c r="N4" s="6"/>
      <c r="O4" s="6"/>
      <c r="P4" s="6"/>
      <c r="Q4" s="6"/>
      <c r="R4" s="6"/>
    </row>
    <row r="5" spans="2:18" x14ac:dyDescent="0.35">
      <c r="B5" s="6"/>
      <c r="C5" s="6"/>
      <c r="D5" s="6"/>
      <c r="E5" s="6"/>
      <c r="F5" s="6"/>
      <c r="G5" s="6"/>
      <c r="H5" s="6"/>
      <c r="I5" s="6"/>
      <c r="J5" s="6"/>
      <c r="K5" s="6"/>
      <c r="L5" s="6"/>
      <c r="M5" s="6"/>
      <c r="N5" s="6"/>
      <c r="O5" s="6"/>
      <c r="P5" s="6"/>
      <c r="Q5" s="6"/>
      <c r="R5" s="6"/>
    </row>
    <row r="6" spans="2:18" x14ac:dyDescent="0.35">
      <c r="B6" s="6"/>
      <c r="C6" s="6"/>
      <c r="D6" s="6"/>
      <c r="E6" s="6"/>
      <c r="F6" s="6"/>
      <c r="G6" s="6"/>
      <c r="H6" s="6"/>
      <c r="I6" s="6"/>
      <c r="J6" s="6"/>
      <c r="K6" s="6"/>
      <c r="L6" s="6"/>
      <c r="M6" s="6"/>
      <c r="N6" s="6"/>
      <c r="O6" s="6"/>
      <c r="P6" s="6"/>
      <c r="Q6" s="6"/>
      <c r="R6" s="6"/>
    </row>
    <row r="7" spans="2:18" x14ac:dyDescent="0.35">
      <c r="B7" s="6"/>
      <c r="C7" s="6"/>
      <c r="D7" s="6"/>
      <c r="E7" s="6"/>
      <c r="F7" s="6"/>
      <c r="G7" s="6"/>
      <c r="H7" s="6"/>
      <c r="I7" s="6"/>
      <c r="J7" s="6"/>
      <c r="K7" s="6"/>
      <c r="L7" s="6"/>
      <c r="M7" s="6"/>
      <c r="N7" s="6"/>
      <c r="O7" s="6"/>
      <c r="P7" s="6"/>
      <c r="Q7" s="6"/>
      <c r="R7" s="6"/>
    </row>
    <row r="8" spans="2:18" x14ac:dyDescent="0.35">
      <c r="B8" s="6"/>
      <c r="C8" s="6"/>
      <c r="D8" s="6"/>
      <c r="E8" s="6"/>
      <c r="F8" s="6"/>
      <c r="G8" s="6"/>
      <c r="H8" s="6"/>
      <c r="I8" s="6"/>
      <c r="J8" s="6"/>
      <c r="K8" s="6"/>
      <c r="L8" s="6"/>
      <c r="M8" s="6"/>
      <c r="N8" s="6"/>
      <c r="O8" s="6"/>
      <c r="P8" s="6"/>
      <c r="Q8" s="6"/>
      <c r="R8" s="6"/>
    </row>
    <row r="9" spans="2:18" x14ac:dyDescent="0.35">
      <c r="B9" s="6"/>
      <c r="C9" s="6"/>
      <c r="D9" s="6"/>
      <c r="E9" s="6"/>
      <c r="F9" s="6"/>
      <c r="G9" s="6"/>
      <c r="H9" s="6"/>
      <c r="I9" s="6"/>
      <c r="J9" s="6"/>
      <c r="K9" s="6"/>
      <c r="L9" s="6"/>
      <c r="M9" s="6"/>
      <c r="N9" s="6"/>
      <c r="O9" s="6"/>
      <c r="P9" s="6"/>
      <c r="Q9" s="6"/>
      <c r="R9" s="6"/>
    </row>
    <row r="10" spans="2:18" x14ac:dyDescent="0.35">
      <c r="B10" s="6"/>
      <c r="C10" s="6"/>
      <c r="D10" s="6"/>
      <c r="E10" s="6"/>
      <c r="F10" s="6"/>
      <c r="G10" s="6"/>
      <c r="H10" s="6"/>
      <c r="I10" s="6"/>
      <c r="J10" s="6"/>
      <c r="K10" s="6"/>
      <c r="L10" s="6"/>
      <c r="M10" s="6"/>
      <c r="N10" s="6"/>
      <c r="O10" s="6"/>
      <c r="P10" s="6"/>
      <c r="Q10" s="6"/>
      <c r="R10" s="6"/>
    </row>
    <row r="11" spans="2:18" x14ac:dyDescent="0.35">
      <c r="B11" s="6"/>
      <c r="C11" s="6"/>
      <c r="D11" s="6"/>
      <c r="E11" s="6"/>
      <c r="F11" s="6"/>
      <c r="G11" s="6"/>
      <c r="H11" s="6"/>
      <c r="I11" s="6"/>
      <c r="J11" s="6"/>
      <c r="K11" s="6"/>
      <c r="L11" s="6"/>
      <c r="M11" s="6"/>
      <c r="N11" s="6"/>
      <c r="O11" s="6"/>
      <c r="P11" s="6"/>
      <c r="Q11" s="6"/>
      <c r="R11" s="6"/>
    </row>
    <row r="12" spans="2:18" x14ac:dyDescent="0.35">
      <c r="B12" s="6"/>
      <c r="C12" s="6"/>
      <c r="D12" s="6"/>
      <c r="E12" s="6"/>
      <c r="F12" s="6"/>
      <c r="G12" s="6"/>
      <c r="H12" s="6"/>
      <c r="I12" s="6"/>
      <c r="J12" s="6"/>
      <c r="K12" s="6"/>
      <c r="L12" s="6"/>
      <c r="M12" s="6"/>
      <c r="N12" s="6"/>
      <c r="O12" s="6"/>
      <c r="P12" s="6"/>
      <c r="Q12" s="6"/>
      <c r="R12" s="6"/>
    </row>
    <row r="13" spans="2:18" x14ac:dyDescent="0.35">
      <c r="B13" s="6"/>
      <c r="C13" s="6"/>
      <c r="D13" s="6"/>
      <c r="E13" s="6"/>
      <c r="F13" s="6"/>
      <c r="G13" s="6"/>
      <c r="H13" s="6"/>
      <c r="I13" s="6"/>
      <c r="J13" s="6"/>
      <c r="K13" s="6"/>
      <c r="L13" s="6"/>
      <c r="M13" s="6"/>
      <c r="N13" s="6"/>
      <c r="O13" s="6"/>
      <c r="P13" s="6"/>
      <c r="Q13" s="6"/>
      <c r="R13" s="6"/>
    </row>
    <row r="14" spans="2:18" x14ac:dyDescent="0.35">
      <c r="B14" s="6"/>
      <c r="C14" s="6"/>
      <c r="D14" s="6"/>
      <c r="E14" s="6"/>
      <c r="F14" s="6"/>
      <c r="G14" s="6"/>
      <c r="H14" s="6"/>
      <c r="I14" s="6"/>
      <c r="J14" s="6"/>
      <c r="K14" s="6"/>
      <c r="L14" s="6"/>
      <c r="M14" s="6"/>
      <c r="N14" s="6"/>
      <c r="O14" s="6"/>
      <c r="P14" s="6"/>
      <c r="Q14" s="6"/>
      <c r="R14" s="6"/>
    </row>
    <row r="15" spans="2:18" x14ac:dyDescent="0.35">
      <c r="B15" s="6"/>
      <c r="C15" s="6"/>
      <c r="D15" s="6"/>
      <c r="E15" s="6"/>
      <c r="F15" s="6"/>
      <c r="G15" s="6"/>
      <c r="H15" s="6"/>
      <c r="I15" s="6"/>
      <c r="J15" s="6"/>
      <c r="K15" s="6"/>
      <c r="L15" s="6"/>
      <c r="M15" s="6"/>
      <c r="N15" s="6"/>
      <c r="O15" s="6"/>
      <c r="P15" s="6"/>
      <c r="Q15" s="6"/>
      <c r="R15" s="6"/>
    </row>
    <row r="16" spans="2:18" x14ac:dyDescent="0.35">
      <c r="B16" s="6"/>
      <c r="C16" s="6"/>
      <c r="D16" s="6"/>
      <c r="E16" s="6"/>
      <c r="F16" s="6"/>
      <c r="G16" s="6"/>
      <c r="H16" s="6"/>
      <c r="I16" s="6"/>
      <c r="J16" s="6"/>
      <c r="K16" s="6"/>
      <c r="L16" s="6"/>
      <c r="M16" s="6"/>
      <c r="N16" s="6"/>
      <c r="O16" s="6"/>
      <c r="P16" s="6"/>
      <c r="Q16" s="6"/>
      <c r="R16" s="6"/>
    </row>
    <row r="17" spans="2:18" x14ac:dyDescent="0.35">
      <c r="B17" s="6"/>
      <c r="C17" s="6"/>
      <c r="D17" s="6"/>
      <c r="E17" s="6"/>
      <c r="F17" s="6"/>
      <c r="G17" s="6"/>
      <c r="H17" s="6"/>
      <c r="I17" s="6"/>
      <c r="J17" s="6"/>
      <c r="K17" s="6"/>
      <c r="L17" s="6"/>
      <c r="M17" s="6"/>
      <c r="N17" s="6"/>
      <c r="O17" s="6"/>
      <c r="P17" s="6"/>
      <c r="Q17" s="6"/>
      <c r="R17" s="6"/>
    </row>
    <row r="18" spans="2:18" x14ac:dyDescent="0.35">
      <c r="B18" s="6"/>
      <c r="C18" s="6"/>
      <c r="D18" s="6"/>
      <c r="E18" s="6"/>
      <c r="F18" s="6"/>
      <c r="G18" s="6"/>
      <c r="H18" s="6"/>
      <c r="I18" s="6"/>
      <c r="J18" s="6"/>
      <c r="K18" s="6"/>
      <c r="L18" s="6"/>
      <c r="M18" s="6"/>
      <c r="N18" s="6"/>
      <c r="O18" s="6"/>
      <c r="P18" s="6"/>
      <c r="Q18" s="6"/>
      <c r="R18" s="6"/>
    </row>
    <row r="19" spans="2:18" x14ac:dyDescent="0.35">
      <c r="B19" s="6"/>
      <c r="C19" s="6"/>
      <c r="D19" s="6"/>
      <c r="E19" s="6"/>
      <c r="F19" s="6"/>
      <c r="G19" s="6"/>
      <c r="H19" s="6"/>
      <c r="I19" s="6"/>
      <c r="J19" s="6"/>
      <c r="K19" s="6"/>
      <c r="L19" s="6"/>
      <c r="M19" s="6"/>
      <c r="N19" s="6"/>
      <c r="O19" s="6"/>
      <c r="P19" s="6"/>
      <c r="Q19" s="6"/>
      <c r="R19" s="6"/>
    </row>
    <row r="20" spans="2:18" x14ac:dyDescent="0.35">
      <c r="B20" s="6"/>
      <c r="C20" s="6"/>
      <c r="D20" s="6"/>
      <c r="E20" s="6"/>
      <c r="F20" s="6"/>
      <c r="G20" s="6"/>
      <c r="H20" s="6"/>
      <c r="I20" s="6"/>
      <c r="J20" s="6"/>
      <c r="K20" s="6"/>
      <c r="L20" s="6"/>
      <c r="M20" s="6"/>
      <c r="N20" s="6"/>
      <c r="O20" s="6"/>
      <c r="P20" s="6"/>
      <c r="Q20" s="6"/>
      <c r="R20" s="6"/>
    </row>
  </sheetData>
  <customSheetViews>
    <customSheetView guid="{CAA1AEFA-3247-4BAB-B524-7A276055FBEB}">
      <pageMargins left="0.7" right="0.7" top="0.75" bottom="0.75" header="0.3" footer="0.3"/>
    </customSheetView>
  </customSheetView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R20"/>
  <sheetViews>
    <sheetView workbookViewId="0"/>
  </sheetViews>
  <sheetFormatPr defaultRowHeight="14.5" x14ac:dyDescent="0.35"/>
  <sheetData>
    <row r="2" spans="2:18" x14ac:dyDescent="0.35">
      <c r="B2" s="6"/>
      <c r="C2" s="6"/>
      <c r="D2" s="6"/>
      <c r="E2" s="6"/>
      <c r="F2" s="6"/>
      <c r="G2" s="6"/>
      <c r="H2" s="6"/>
      <c r="I2" s="6"/>
      <c r="J2" s="6"/>
      <c r="K2" s="6"/>
      <c r="L2" s="6"/>
      <c r="M2" s="6"/>
      <c r="N2" s="6"/>
      <c r="O2" s="6"/>
      <c r="P2" s="6"/>
      <c r="Q2" s="6"/>
      <c r="R2" s="6"/>
    </row>
    <row r="3" spans="2:18" x14ac:dyDescent="0.35">
      <c r="B3" s="6"/>
      <c r="C3" s="6"/>
      <c r="D3" s="6"/>
      <c r="E3" s="6"/>
      <c r="F3" s="6"/>
      <c r="G3" s="6"/>
      <c r="H3" s="6"/>
      <c r="I3" s="6"/>
      <c r="J3" s="6"/>
      <c r="K3" s="6"/>
      <c r="L3" s="6"/>
      <c r="M3" s="6"/>
      <c r="N3" s="6"/>
      <c r="O3" s="6"/>
      <c r="P3" s="6"/>
      <c r="Q3" s="6"/>
      <c r="R3" s="6"/>
    </row>
    <row r="4" spans="2:18" x14ac:dyDescent="0.35">
      <c r="B4" s="6"/>
      <c r="C4" s="6"/>
      <c r="D4" s="6"/>
      <c r="E4" s="6"/>
      <c r="F4" s="6"/>
      <c r="G4" s="6"/>
      <c r="H4" s="6"/>
      <c r="I4" s="6"/>
      <c r="J4" s="6"/>
      <c r="K4" s="6"/>
      <c r="L4" s="6"/>
      <c r="M4" s="6"/>
      <c r="N4" s="6"/>
      <c r="O4" s="6"/>
      <c r="P4" s="6"/>
      <c r="Q4" s="6"/>
      <c r="R4" s="6"/>
    </row>
    <row r="5" spans="2:18" x14ac:dyDescent="0.35">
      <c r="B5" s="6"/>
      <c r="C5" s="6"/>
      <c r="D5" s="6"/>
      <c r="E5" s="6"/>
      <c r="F5" s="6"/>
      <c r="G5" s="6"/>
      <c r="H5" s="6"/>
      <c r="I5" s="6"/>
      <c r="J5" s="6"/>
      <c r="K5" s="6"/>
      <c r="L5" s="6"/>
      <c r="M5" s="6"/>
      <c r="N5" s="6"/>
      <c r="O5" s="6"/>
      <c r="P5" s="6"/>
      <c r="Q5" s="6"/>
      <c r="R5" s="6"/>
    </row>
    <row r="6" spans="2:18" x14ac:dyDescent="0.35">
      <c r="B6" s="6"/>
      <c r="C6" s="6"/>
      <c r="D6" s="6"/>
      <c r="E6" s="6"/>
      <c r="F6" s="6"/>
      <c r="G6" s="6"/>
      <c r="H6" s="6"/>
      <c r="I6" s="6"/>
      <c r="J6" s="6"/>
      <c r="K6" s="6"/>
      <c r="L6" s="6"/>
      <c r="M6" s="6"/>
      <c r="N6" s="6"/>
      <c r="O6" s="6"/>
      <c r="P6" s="6"/>
      <c r="Q6" s="6"/>
      <c r="R6" s="6"/>
    </row>
    <row r="7" spans="2:18" x14ac:dyDescent="0.35">
      <c r="B7" s="6"/>
      <c r="C7" s="6"/>
      <c r="D7" s="6"/>
      <c r="E7" s="6"/>
      <c r="F7" s="6"/>
      <c r="G7" s="6"/>
      <c r="H7" s="6"/>
      <c r="I7" s="6"/>
      <c r="J7" s="6"/>
      <c r="K7" s="6"/>
      <c r="L7" s="6"/>
      <c r="M7" s="6"/>
      <c r="N7" s="6"/>
      <c r="O7" s="6"/>
      <c r="P7" s="6"/>
      <c r="Q7" s="6"/>
      <c r="R7" s="6"/>
    </row>
    <row r="8" spans="2:18" x14ac:dyDescent="0.35">
      <c r="B8" s="6"/>
      <c r="C8" s="6"/>
      <c r="D8" s="6"/>
      <c r="E8" s="6"/>
      <c r="F8" s="6"/>
      <c r="G8" s="6"/>
      <c r="H8" s="6"/>
      <c r="I8" s="6"/>
      <c r="J8" s="6"/>
      <c r="K8" s="6"/>
      <c r="L8" s="6"/>
      <c r="M8" s="6"/>
      <c r="N8" s="6"/>
      <c r="O8" s="6"/>
      <c r="P8" s="6"/>
      <c r="Q8" s="6"/>
      <c r="R8" s="6"/>
    </row>
    <row r="9" spans="2:18" x14ac:dyDescent="0.35">
      <c r="B9" s="6"/>
      <c r="C9" s="6"/>
      <c r="D9" s="6"/>
      <c r="E9" s="6"/>
      <c r="F9" s="6"/>
      <c r="G9" s="6"/>
      <c r="H9" s="6"/>
      <c r="I9" s="6"/>
      <c r="J9" s="6"/>
      <c r="K9" s="6"/>
      <c r="L9" s="6"/>
      <c r="M9" s="6"/>
      <c r="N9" s="6"/>
      <c r="O9" s="6"/>
      <c r="P9" s="6"/>
      <c r="Q9" s="6"/>
      <c r="R9" s="6"/>
    </row>
    <row r="10" spans="2:18" x14ac:dyDescent="0.35">
      <c r="B10" s="6"/>
      <c r="C10" s="6"/>
      <c r="D10" s="6"/>
      <c r="E10" s="6"/>
      <c r="F10" s="6"/>
      <c r="G10" s="6"/>
      <c r="H10" s="6"/>
      <c r="I10" s="6"/>
      <c r="J10" s="6"/>
      <c r="K10" s="6"/>
      <c r="L10" s="6"/>
      <c r="M10" s="6"/>
      <c r="N10" s="6"/>
      <c r="O10" s="6"/>
      <c r="P10" s="6"/>
      <c r="Q10" s="6"/>
      <c r="R10" s="6"/>
    </row>
    <row r="11" spans="2:18" x14ac:dyDescent="0.35">
      <c r="B11" s="6"/>
      <c r="C11" s="6"/>
      <c r="D11" s="6"/>
      <c r="E11" s="6"/>
      <c r="F11" s="6"/>
      <c r="G11" s="6"/>
      <c r="H11" s="6"/>
      <c r="I11" s="6"/>
      <c r="J11" s="6"/>
      <c r="K11" s="6"/>
      <c r="L11" s="6"/>
      <c r="M11" s="6"/>
      <c r="N11" s="6"/>
      <c r="O11" s="6"/>
      <c r="P11" s="6"/>
      <c r="Q11" s="6"/>
      <c r="R11" s="6"/>
    </row>
    <row r="12" spans="2:18" x14ac:dyDescent="0.35">
      <c r="B12" s="6"/>
      <c r="C12" s="6"/>
      <c r="D12" s="6"/>
      <c r="E12" s="6"/>
      <c r="F12" s="6"/>
      <c r="G12" s="6"/>
      <c r="H12" s="6"/>
      <c r="I12" s="6"/>
      <c r="J12" s="6"/>
      <c r="K12" s="6"/>
      <c r="L12" s="6"/>
      <c r="M12" s="6"/>
      <c r="N12" s="6"/>
      <c r="O12" s="6"/>
      <c r="P12" s="6"/>
      <c r="Q12" s="6"/>
      <c r="R12" s="6"/>
    </row>
    <row r="13" spans="2:18" x14ac:dyDescent="0.35">
      <c r="B13" s="6"/>
      <c r="C13" s="6"/>
      <c r="D13" s="6"/>
      <c r="E13" s="6"/>
      <c r="F13" s="6"/>
      <c r="G13" s="6"/>
      <c r="H13" s="6"/>
      <c r="I13" s="6"/>
      <c r="J13" s="6"/>
      <c r="K13" s="6"/>
      <c r="L13" s="6"/>
      <c r="M13" s="6"/>
      <c r="N13" s="6"/>
      <c r="O13" s="6"/>
      <c r="P13" s="6"/>
      <c r="Q13" s="6"/>
      <c r="R13" s="6"/>
    </row>
    <row r="14" spans="2:18" x14ac:dyDescent="0.35">
      <c r="B14" s="6"/>
      <c r="C14" s="6"/>
      <c r="D14" s="6"/>
      <c r="E14" s="6"/>
      <c r="F14" s="6"/>
      <c r="G14" s="6"/>
      <c r="H14" s="6"/>
      <c r="I14" s="6"/>
      <c r="J14" s="6"/>
      <c r="K14" s="6"/>
      <c r="L14" s="6"/>
      <c r="M14" s="6"/>
      <c r="N14" s="6"/>
      <c r="O14" s="6"/>
      <c r="P14" s="6"/>
      <c r="Q14" s="6"/>
      <c r="R14" s="6"/>
    </row>
    <row r="15" spans="2:18" x14ac:dyDescent="0.35">
      <c r="B15" s="6"/>
      <c r="C15" s="6"/>
      <c r="D15" s="6"/>
      <c r="E15" s="6"/>
      <c r="F15" s="6"/>
      <c r="G15" s="6"/>
      <c r="H15" s="6"/>
      <c r="I15" s="6"/>
      <c r="J15" s="6"/>
      <c r="K15" s="6"/>
      <c r="L15" s="6"/>
      <c r="M15" s="6"/>
      <c r="N15" s="6"/>
      <c r="O15" s="6"/>
      <c r="P15" s="6"/>
      <c r="Q15" s="6"/>
      <c r="R15" s="6"/>
    </row>
    <row r="16" spans="2:18" x14ac:dyDescent="0.35">
      <c r="B16" s="6"/>
      <c r="C16" s="6"/>
      <c r="D16" s="6"/>
      <c r="E16" s="6"/>
      <c r="F16" s="6"/>
      <c r="G16" s="6"/>
      <c r="H16" s="6"/>
      <c r="I16" s="6"/>
      <c r="J16" s="6"/>
      <c r="K16" s="6"/>
      <c r="L16" s="6"/>
      <c r="M16" s="6"/>
      <c r="N16" s="6"/>
      <c r="O16" s="6"/>
      <c r="P16" s="6"/>
      <c r="Q16" s="6"/>
      <c r="R16" s="6"/>
    </row>
    <row r="17" spans="2:18" x14ac:dyDescent="0.35">
      <c r="B17" s="6"/>
      <c r="C17" s="6"/>
      <c r="D17" s="6"/>
      <c r="E17" s="6"/>
      <c r="F17" s="6"/>
      <c r="G17" s="6"/>
      <c r="H17" s="6"/>
      <c r="I17" s="6"/>
      <c r="J17" s="6"/>
      <c r="K17" s="6"/>
      <c r="L17" s="6"/>
      <c r="M17" s="6"/>
      <c r="N17" s="6"/>
      <c r="O17" s="6"/>
      <c r="P17" s="6"/>
      <c r="Q17" s="6"/>
      <c r="R17" s="6"/>
    </row>
    <row r="18" spans="2:18" x14ac:dyDescent="0.35">
      <c r="B18" s="6"/>
      <c r="C18" s="6"/>
      <c r="D18" s="6"/>
      <c r="E18" s="6"/>
      <c r="F18" s="6"/>
      <c r="G18" s="6"/>
      <c r="H18" s="6"/>
      <c r="I18" s="6"/>
      <c r="J18" s="6"/>
      <c r="K18" s="6"/>
      <c r="L18" s="6"/>
      <c r="M18" s="6"/>
      <c r="N18" s="6"/>
      <c r="O18" s="6"/>
      <c r="P18" s="6"/>
      <c r="Q18" s="6"/>
      <c r="R18" s="6"/>
    </row>
    <row r="19" spans="2:18" x14ac:dyDescent="0.35">
      <c r="B19" s="6"/>
      <c r="C19" s="6"/>
      <c r="D19" s="6"/>
      <c r="E19" s="6"/>
      <c r="F19" s="6"/>
      <c r="G19" s="6"/>
      <c r="H19" s="6"/>
      <c r="I19" s="6"/>
      <c r="J19" s="6"/>
      <c r="K19" s="6"/>
      <c r="L19" s="6"/>
      <c r="M19" s="6"/>
      <c r="N19" s="6"/>
      <c r="O19" s="6"/>
      <c r="P19" s="6"/>
      <c r="Q19" s="6"/>
      <c r="R19" s="6"/>
    </row>
    <row r="20" spans="2:18" x14ac:dyDescent="0.35">
      <c r="B20" s="6"/>
      <c r="C20" s="6"/>
      <c r="D20" s="6"/>
      <c r="E20" s="6"/>
      <c r="F20" s="6"/>
      <c r="G20" s="6"/>
      <c r="H20" s="6"/>
      <c r="I20" s="6"/>
      <c r="J20" s="6"/>
      <c r="K20" s="6"/>
      <c r="L20" s="6"/>
      <c r="M20" s="6"/>
      <c r="N20" s="6"/>
      <c r="O20" s="6"/>
      <c r="P20" s="6"/>
      <c r="Q20" s="6"/>
      <c r="R20" s="6"/>
    </row>
  </sheetData>
  <customSheetViews>
    <customSheetView guid="{CAA1AEFA-3247-4BAB-B524-7A276055FBEB}">
      <pageMargins left="0.7" right="0.7" top="0.75" bottom="0.75" header="0.3" footer="0.3"/>
    </customSheetView>
  </customSheetView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R20"/>
  <sheetViews>
    <sheetView workbookViewId="0"/>
  </sheetViews>
  <sheetFormatPr defaultRowHeight="14.5" x14ac:dyDescent="0.35"/>
  <sheetData>
    <row r="2" spans="2:18" x14ac:dyDescent="0.35">
      <c r="B2" s="6"/>
      <c r="C2" s="6"/>
      <c r="D2" s="6"/>
      <c r="E2" s="6"/>
      <c r="F2" s="6"/>
      <c r="G2" s="6"/>
      <c r="H2" s="6"/>
      <c r="I2" s="6"/>
      <c r="J2" s="6"/>
      <c r="K2" s="6"/>
      <c r="L2" s="6"/>
      <c r="M2" s="6"/>
      <c r="N2" s="6"/>
      <c r="O2" s="6"/>
      <c r="P2" s="6"/>
      <c r="Q2" s="6"/>
      <c r="R2" s="6"/>
    </row>
    <row r="3" spans="2:18" x14ac:dyDescent="0.35">
      <c r="B3" s="6"/>
      <c r="C3" s="6"/>
      <c r="D3" s="6"/>
      <c r="E3" s="6"/>
      <c r="F3" s="6"/>
      <c r="G3" s="6"/>
      <c r="H3" s="6"/>
      <c r="I3" s="6"/>
      <c r="J3" s="6"/>
      <c r="K3" s="6"/>
      <c r="L3" s="6"/>
      <c r="M3" s="6"/>
      <c r="N3" s="6"/>
      <c r="O3" s="6"/>
      <c r="P3" s="6"/>
      <c r="Q3" s="6"/>
      <c r="R3" s="6"/>
    </row>
    <row r="4" spans="2:18" x14ac:dyDescent="0.35">
      <c r="B4" s="6"/>
      <c r="C4" s="6"/>
      <c r="D4" s="6"/>
      <c r="E4" s="6"/>
      <c r="F4" s="6"/>
      <c r="G4" s="6"/>
      <c r="H4" s="6"/>
      <c r="I4" s="6"/>
      <c r="J4" s="6"/>
      <c r="K4" s="6"/>
      <c r="L4" s="6"/>
      <c r="M4" s="6"/>
      <c r="N4" s="6"/>
      <c r="O4" s="6"/>
      <c r="P4" s="6"/>
      <c r="Q4" s="6"/>
      <c r="R4" s="6"/>
    </row>
    <row r="5" spans="2:18" x14ac:dyDescent="0.35">
      <c r="B5" s="6"/>
      <c r="C5" s="6"/>
      <c r="D5" s="6"/>
      <c r="E5" s="6"/>
      <c r="F5" s="6"/>
      <c r="G5" s="6"/>
      <c r="H5" s="6"/>
      <c r="I5" s="6"/>
      <c r="J5" s="6"/>
      <c r="K5" s="6"/>
      <c r="L5" s="6"/>
      <c r="M5" s="6"/>
      <c r="N5" s="6"/>
      <c r="O5" s="6"/>
      <c r="P5" s="6"/>
      <c r="Q5" s="6"/>
      <c r="R5" s="6"/>
    </row>
    <row r="6" spans="2:18" x14ac:dyDescent="0.35">
      <c r="B6" s="6"/>
      <c r="C6" s="6"/>
      <c r="D6" s="6"/>
      <c r="E6" s="6"/>
      <c r="F6" s="6"/>
      <c r="G6" s="6"/>
      <c r="H6" s="6"/>
      <c r="I6" s="6"/>
      <c r="J6" s="6"/>
      <c r="K6" s="6"/>
      <c r="L6" s="6"/>
      <c r="M6" s="6"/>
      <c r="N6" s="6"/>
      <c r="O6" s="6"/>
      <c r="P6" s="6"/>
      <c r="Q6" s="6"/>
      <c r="R6" s="6"/>
    </row>
    <row r="7" spans="2:18" x14ac:dyDescent="0.35">
      <c r="B7" s="6"/>
      <c r="C7" s="6"/>
      <c r="D7" s="6"/>
      <c r="E7" s="6"/>
      <c r="F7" s="6"/>
      <c r="G7" s="6"/>
      <c r="H7" s="6"/>
      <c r="I7" s="6"/>
      <c r="J7" s="6"/>
      <c r="K7" s="6"/>
      <c r="L7" s="6"/>
      <c r="M7" s="6"/>
      <c r="N7" s="6"/>
      <c r="O7" s="6"/>
      <c r="P7" s="6"/>
      <c r="Q7" s="6"/>
      <c r="R7" s="6"/>
    </row>
    <row r="8" spans="2:18" x14ac:dyDescent="0.35">
      <c r="B8" s="6"/>
      <c r="C8" s="6"/>
      <c r="D8" s="6"/>
      <c r="E8" s="6"/>
      <c r="F8" s="6"/>
      <c r="G8" s="6"/>
      <c r="H8" s="6"/>
      <c r="I8" s="6"/>
      <c r="J8" s="6"/>
      <c r="K8" s="6"/>
      <c r="L8" s="6"/>
      <c r="M8" s="6"/>
      <c r="N8" s="6"/>
      <c r="O8" s="6"/>
      <c r="P8" s="6"/>
      <c r="Q8" s="6"/>
      <c r="R8" s="6"/>
    </row>
    <row r="9" spans="2:18" x14ac:dyDescent="0.35">
      <c r="B9" s="6"/>
      <c r="C9" s="6"/>
      <c r="D9" s="6"/>
      <c r="E9" s="6"/>
      <c r="F9" s="6"/>
      <c r="G9" s="6"/>
      <c r="H9" s="6"/>
      <c r="I9" s="6"/>
      <c r="J9" s="6"/>
      <c r="K9" s="6"/>
      <c r="L9" s="6"/>
      <c r="M9" s="6"/>
      <c r="N9" s="6"/>
      <c r="O9" s="6"/>
      <c r="P9" s="6"/>
      <c r="Q9" s="6"/>
      <c r="R9" s="6"/>
    </row>
    <row r="10" spans="2:18" x14ac:dyDescent="0.35">
      <c r="B10" s="6"/>
      <c r="C10" s="6"/>
      <c r="D10" s="6"/>
      <c r="E10" s="6"/>
      <c r="F10" s="6"/>
      <c r="G10" s="6"/>
      <c r="H10" s="6"/>
      <c r="I10" s="6"/>
      <c r="J10" s="6"/>
      <c r="K10" s="6"/>
      <c r="L10" s="6"/>
      <c r="M10" s="6"/>
      <c r="N10" s="6"/>
      <c r="O10" s="6"/>
      <c r="P10" s="6"/>
      <c r="Q10" s="6"/>
      <c r="R10" s="6"/>
    </row>
    <row r="11" spans="2:18" x14ac:dyDescent="0.35">
      <c r="B11" s="6"/>
      <c r="C11" s="6"/>
      <c r="D11" s="6"/>
      <c r="E11" s="6"/>
      <c r="F11" s="6"/>
      <c r="G11" s="6"/>
      <c r="H11" s="6"/>
      <c r="I11" s="6"/>
      <c r="J11" s="6"/>
      <c r="K11" s="6"/>
      <c r="L11" s="6"/>
      <c r="M11" s="6"/>
      <c r="N11" s="6"/>
      <c r="O11" s="6"/>
      <c r="P11" s="6"/>
      <c r="Q11" s="6"/>
      <c r="R11" s="6"/>
    </row>
    <row r="12" spans="2:18" x14ac:dyDescent="0.35">
      <c r="B12" s="6"/>
      <c r="C12" s="6"/>
      <c r="D12" s="6"/>
      <c r="E12" s="6"/>
      <c r="F12" s="6"/>
      <c r="G12" s="6"/>
      <c r="H12" s="6"/>
      <c r="I12" s="6"/>
      <c r="J12" s="6"/>
      <c r="K12" s="6"/>
      <c r="L12" s="6"/>
      <c r="M12" s="6"/>
      <c r="N12" s="6"/>
      <c r="O12" s="6"/>
      <c r="P12" s="6"/>
      <c r="Q12" s="6"/>
      <c r="R12" s="6"/>
    </row>
    <row r="13" spans="2:18" x14ac:dyDescent="0.35">
      <c r="B13" s="6"/>
      <c r="C13" s="6"/>
      <c r="D13" s="6"/>
      <c r="E13" s="6"/>
      <c r="F13" s="6"/>
      <c r="G13" s="6"/>
      <c r="H13" s="6"/>
      <c r="I13" s="6"/>
      <c r="J13" s="6"/>
      <c r="K13" s="6"/>
      <c r="L13" s="6"/>
      <c r="M13" s="6"/>
      <c r="N13" s="6"/>
      <c r="O13" s="6"/>
      <c r="P13" s="6"/>
      <c r="Q13" s="6"/>
      <c r="R13" s="6"/>
    </row>
    <row r="14" spans="2:18" x14ac:dyDescent="0.35">
      <c r="B14" s="6"/>
      <c r="C14" s="6"/>
      <c r="D14" s="6"/>
      <c r="E14" s="6"/>
      <c r="F14" s="6"/>
      <c r="G14" s="6"/>
      <c r="H14" s="6"/>
      <c r="I14" s="6"/>
      <c r="J14" s="6"/>
      <c r="K14" s="6"/>
      <c r="L14" s="6"/>
      <c r="M14" s="6"/>
      <c r="N14" s="6"/>
      <c r="O14" s="6"/>
      <c r="P14" s="6"/>
      <c r="Q14" s="6"/>
      <c r="R14" s="6"/>
    </row>
    <row r="15" spans="2:18" x14ac:dyDescent="0.35">
      <c r="B15" s="6"/>
      <c r="C15" s="6"/>
      <c r="D15" s="6"/>
      <c r="E15" s="6"/>
      <c r="F15" s="6"/>
      <c r="G15" s="6"/>
      <c r="H15" s="6"/>
      <c r="I15" s="6"/>
      <c r="J15" s="6"/>
      <c r="K15" s="6"/>
      <c r="L15" s="6"/>
      <c r="M15" s="6"/>
      <c r="N15" s="6"/>
      <c r="O15" s="6"/>
      <c r="P15" s="6"/>
      <c r="Q15" s="6"/>
      <c r="R15" s="6"/>
    </row>
    <row r="16" spans="2:18" x14ac:dyDescent="0.35">
      <c r="B16" s="6"/>
      <c r="C16" s="6"/>
      <c r="D16" s="6"/>
      <c r="E16" s="6"/>
      <c r="F16" s="6"/>
      <c r="G16" s="6"/>
      <c r="H16" s="6"/>
      <c r="I16" s="6"/>
      <c r="J16" s="6"/>
      <c r="K16" s="6"/>
      <c r="L16" s="6"/>
      <c r="M16" s="6"/>
      <c r="N16" s="6"/>
      <c r="O16" s="6"/>
      <c r="P16" s="6"/>
      <c r="Q16" s="6"/>
      <c r="R16" s="6"/>
    </row>
    <row r="17" spans="2:18" x14ac:dyDescent="0.35">
      <c r="B17" s="6"/>
      <c r="C17" s="6"/>
      <c r="D17" s="6"/>
      <c r="E17" s="6"/>
      <c r="F17" s="6"/>
      <c r="G17" s="6"/>
      <c r="H17" s="6"/>
      <c r="I17" s="6"/>
      <c r="J17" s="6"/>
      <c r="K17" s="6"/>
      <c r="L17" s="6"/>
      <c r="M17" s="6"/>
      <c r="N17" s="6"/>
      <c r="O17" s="6"/>
      <c r="P17" s="6"/>
      <c r="Q17" s="6"/>
      <c r="R17" s="6"/>
    </row>
    <row r="18" spans="2:18" x14ac:dyDescent="0.35">
      <c r="B18" s="6"/>
      <c r="C18" s="6"/>
      <c r="D18" s="6"/>
      <c r="E18" s="6"/>
      <c r="F18" s="6"/>
      <c r="G18" s="6"/>
      <c r="H18" s="6"/>
      <c r="I18" s="6"/>
      <c r="J18" s="6"/>
      <c r="K18" s="6"/>
      <c r="L18" s="6"/>
      <c r="M18" s="6"/>
      <c r="N18" s="6"/>
      <c r="O18" s="6"/>
      <c r="P18" s="6"/>
      <c r="Q18" s="6"/>
      <c r="R18" s="6"/>
    </row>
    <row r="19" spans="2:18" x14ac:dyDescent="0.35">
      <c r="B19" s="6"/>
      <c r="C19" s="6"/>
      <c r="D19" s="6"/>
      <c r="E19" s="6"/>
      <c r="F19" s="6"/>
      <c r="G19" s="6"/>
      <c r="H19" s="6"/>
      <c r="I19" s="6"/>
      <c r="J19" s="6"/>
      <c r="K19" s="6"/>
      <c r="L19" s="6"/>
      <c r="M19" s="6"/>
      <c r="N19" s="6"/>
      <c r="O19" s="6"/>
      <c r="P19" s="6"/>
      <c r="Q19" s="6"/>
      <c r="R19" s="6"/>
    </row>
    <row r="20" spans="2:18" x14ac:dyDescent="0.35">
      <c r="B20" s="6"/>
      <c r="C20" s="6"/>
      <c r="D20" s="6"/>
      <c r="E20" s="6"/>
      <c r="F20" s="6"/>
      <c r="G20" s="6"/>
      <c r="H20" s="6"/>
      <c r="I20" s="6"/>
      <c r="J20" s="6"/>
      <c r="K20" s="6"/>
      <c r="L20" s="6"/>
      <c r="M20" s="6"/>
      <c r="N20" s="6"/>
      <c r="O20" s="6"/>
      <c r="P20" s="6"/>
      <c r="Q20" s="6"/>
      <c r="R20" s="6"/>
    </row>
  </sheetData>
  <customSheetViews>
    <customSheetView guid="{CAA1AEFA-3247-4BAB-B524-7A276055FBEB}">
      <pageMargins left="0.7" right="0.7" top="0.75" bottom="0.75" header="0.3" footer="0.3"/>
    </customSheetView>
  </customSheetView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R20"/>
  <sheetViews>
    <sheetView workbookViewId="0"/>
  </sheetViews>
  <sheetFormatPr defaultRowHeight="14.5" x14ac:dyDescent="0.35"/>
  <sheetData>
    <row r="2" spans="2:18" x14ac:dyDescent="0.35">
      <c r="B2" s="6"/>
      <c r="C2" s="6"/>
      <c r="D2" s="6"/>
      <c r="E2" s="6"/>
      <c r="F2" s="6"/>
      <c r="G2" s="6"/>
      <c r="H2" s="6"/>
      <c r="I2" s="6"/>
      <c r="J2" s="6"/>
      <c r="K2" s="6"/>
      <c r="L2" s="6"/>
      <c r="M2" s="6"/>
      <c r="N2" s="6"/>
      <c r="O2" s="6"/>
      <c r="P2" s="6"/>
      <c r="Q2" s="6"/>
      <c r="R2" s="6"/>
    </row>
    <row r="3" spans="2:18" x14ac:dyDescent="0.35">
      <c r="B3" s="6"/>
      <c r="C3" s="6"/>
      <c r="D3" s="6"/>
      <c r="E3" s="6"/>
      <c r="F3" s="6"/>
      <c r="G3" s="6"/>
      <c r="H3" s="6"/>
      <c r="I3" s="6"/>
      <c r="J3" s="6"/>
      <c r="K3" s="6"/>
      <c r="L3" s="6"/>
      <c r="M3" s="6"/>
      <c r="N3" s="6"/>
      <c r="O3" s="6"/>
      <c r="P3" s="6"/>
      <c r="Q3" s="6"/>
      <c r="R3" s="6"/>
    </row>
    <row r="4" spans="2:18" x14ac:dyDescent="0.35">
      <c r="B4" s="6"/>
      <c r="C4" s="6"/>
      <c r="D4" s="6"/>
      <c r="E4" s="6"/>
      <c r="F4" s="6"/>
      <c r="G4" s="6"/>
      <c r="H4" s="6"/>
      <c r="I4" s="6"/>
      <c r="J4" s="6"/>
      <c r="K4" s="6"/>
      <c r="L4" s="6"/>
      <c r="M4" s="6"/>
      <c r="N4" s="6"/>
      <c r="O4" s="6"/>
      <c r="P4" s="6"/>
      <c r="Q4" s="6"/>
      <c r="R4" s="6"/>
    </row>
    <row r="5" spans="2:18" x14ac:dyDescent="0.35">
      <c r="B5" s="6"/>
      <c r="C5" s="6"/>
      <c r="D5" s="6"/>
      <c r="E5" s="6"/>
      <c r="F5" s="6"/>
      <c r="G5" s="6"/>
      <c r="H5" s="6"/>
      <c r="I5" s="6"/>
      <c r="J5" s="6"/>
      <c r="K5" s="6"/>
      <c r="L5" s="6"/>
      <c r="M5" s="6"/>
      <c r="N5" s="6"/>
      <c r="O5" s="6"/>
      <c r="P5" s="6"/>
      <c r="Q5" s="6"/>
      <c r="R5" s="6"/>
    </row>
    <row r="6" spans="2:18" x14ac:dyDescent="0.35">
      <c r="B6" s="6"/>
      <c r="C6" s="6"/>
      <c r="D6" s="6"/>
      <c r="E6" s="6"/>
      <c r="F6" s="6"/>
      <c r="G6" s="6"/>
      <c r="H6" s="6"/>
      <c r="I6" s="6"/>
      <c r="J6" s="6"/>
      <c r="K6" s="6"/>
      <c r="L6" s="6"/>
      <c r="M6" s="6"/>
      <c r="N6" s="6"/>
      <c r="O6" s="6"/>
      <c r="P6" s="6"/>
      <c r="Q6" s="6"/>
      <c r="R6" s="6"/>
    </row>
    <row r="7" spans="2:18" x14ac:dyDescent="0.35">
      <c r="B7" s="6"/>
      <c r="C7" s="6"/>
      <c r="D7" s="6"/>
      <c r="E7" s="6"/>
      <c r="F7" s="6"/>
      <c r="G7" s="6"/>
      <c r="H7" s="6"/>
      <c r="I7" s="6"/>
      <c r="J7" s="6"/>
      <c r="K7" s="6"/>
      <c r="L7" s="6"/>
      <c r="M7" s="6"/>
      <c r="N7" s="6"/>
      <c r="O7" s="6"/>
      <c r="P7" s="6"/>
      <c r="Q7" s="6"/>
      <c r="R7" s="6"/>
    </row>
    <row r="8" spans="2:18" x14ac:dyDescent="0.35">
      <c r="B8" s="6"/>
      <c r="C8" s="6"/>
      <c r="D8" s="6"/>
      <c r="E8" s="6"/>
      <c r="F8" s="6"/>
      <c r="G8" s="6"/>
      <c r="H8" s="6"/>
      <c r="I8" s="6"/>
      <c r="J8" s="6"/>
      <c r="K8" s="6"/>
      <c r="L8" s="6"/>
      <c r="M8" s="6"/>
      <c r="N8" s="6"/>
      <c r="O8" s="6"/>
      <c r="P8" s="6"/>
      <c r="Q8" s="6"/>
      <c r="R8" s="6"/>
    </row>
    <row r="9" spans="2:18" x14ac:dyDescent="0.35">
      <c r="B9" s="6"/>
      <c r="C9" s="6"/>
      <c r="D9" s="6"/>
      <c r="E9" s="6"/>
      <c r="F9" s="6"/>
      <c r="G9" s="6"/>
      <c r="H9" s="6"/>
      <c r="I9" s="6"/>
      <c r="J9" s="6"/>
      <c r="K9" s="6"/>
      <c r="L9" s="6"/>
      <c r="M9" s="6"/>
      <c r="N9" s="6"/>
      <c r="O9" s="6"/>
      <c r="P9" s="6"/>
      <c r="Q9" s="6"/>
      <c r="R9" s="6"/>
    </row>
    <row r="10" spans="2:18" x14ac:dyDescent="0.35">
      <c r="B10" s="6"/>
      <c r="C10" s="6"/>
      <c r="D10" s="6"/>
      <c r="E10" s="6"/>
      <c r="F10" s="6"/>
      <c r="G10" s="6"/>
      <c r="H10" s="6"/>
      <c r="I10" s="6"/>
      <c r="J10" s="6"/>
      <c r="K10" s="6"/>
      <c r="L10" s="6"/>
      <c r="M10" s="6"/>
      <c r="N10" s="6"/>
      <c r="O10" s="6"/>
      <c r="P10" s="6"/>
      <c r="Q10" s="6"/>
      <c r="R10" s="6"/>
    </row>
    <row r="11" spans="2:18" x14ac:dyDescent="0.35">
      <c r="B11" s="6"/>
      <c r="C11" s="6"/>
      <c r="D11" s="6"/>
      <c r="E11" s="6"/>
      <c r="F11" s="6"/>
      <c r="G11" s="6"/>
      <c r="H11" s="6"/>
      <c r="I11" s="6"/>
      <c r="J11" s="6"/>
      <c r="K11" s="6"/>
      <c r="L11" s="6"/>
      <c r="M11" s="6"/>
      <c r="N11" s="6"/>
      <c r="O11" s="6"/>
      <c r="P11" s="6"/>
      <c r="Q11" s="6"/>
      <c r="R11" s="6"/>
    </row>
    <row r="12" spans="2:18" x14ac:dyDescent="0.35">
      <c r="B12" s="6"/>
      <c r="C12" s="6"/>
      <c r="D12" s="6"/>
      <c r="E12" s="6"/>
      <c r="F12" s="6"/>
      <c r="G12" s="6"/>
      <c r="H12" s="6"/>
      <c r="I12" s="6"/>
      <c r="J12" s="6"/>
      <c r="K12" s="6"/>
      <c r="L12" s="6"/>
      <c r="M12" s="6"/>
      <c r="N12" s="6"/>
      <c r="O12" s="6"/>
      <c r="P12" s="6"/>
      <c r="Q12" s="6"/>
      <c r="R12" s="6"/>
    </row>
    <row r="13" spans="2:18" x14ac:dyDescent="0.35">
      <c r="B13" s="6"/>
      <c r="C13" s="6"/>
      <c r="D13" s="6"/>
      <c r="E13" s="6"/>
      <c r="F13" s="6"/>
      <c r="G13" s="6"/>
      <c r="H13" s="6"/>
      <c r="I13" s="6"/>
      <c r="J13" s="6"/>
      <c r="K13" s="6"/>
      <c r="L13" s="6"/>
      <c r="M13" s="6"/>
      <c r="N13" s="6"/>
      <c r="O13" s="6"/>
      <c r="P13" s="6"/>
      <c r="Q13" s="6"/>
      <c r="R13" s="6"/>
    </row>
    <row r="14" spans="2:18" x14ac:dyDescent="0.35">
      <c r="B14" s="6"/>
      <c r="C14" s="6"/>
      <c r="D14" s="6"/>
      <c r="E14" s="6"/>
      <c r="F14" s="6"/>
      <c r="G14" s="6"/>
      <c r="H14" s="6"/>
      <c r="I14" s="6"/>
      <c r="J14" s="6"/>
      <c r="K14" s="6"/>
      <c r="L14" s="6"/>
      <c r="M14" s="6"/>
      <c r="N14" s="6"/>
      <c r="O14" s="6"/>
      <c r="P14" s="6"/>
      <c r="Q14" s="6"/>
      <c r="R14" s="6"/>
    </row>
    <row r="15" spans="2:18" x14ac:dyDescent="0.35">
      <c r="B15" s="6"/>
      <c r="C15" s="6"/>
      <c r="D15" s="6"/>
      <c r="E15" s="6"/>
      <c r="F15" s="6"/>
      <c r="G15" s="6"/>
      <c r="H15" s="6"/>
      <c r="I15" s="6"/>
      <c r="J15" s="6"/>
      <c r="K15" s="6"/>
      <c r="L15" s="6"/>
      <c r="M15" s="6"/>
      <c r="N15" s="6"/>
      <c r="O15" s="6"/>
      <c r="P15" s="6"/>
      <c r="Q15" s="6"/>
      <c r="R15" s="6"/>
    </row>
    <row r="16" spans="2:18" x14ac:dyDescent="0.35">
      <c r="B16" s="6"/>
      <c r="C16" s="6"/>
      <c r="D16" s="6"/>
      <c r="E16" s="6"/>
      <c r="F16" s="6"/>
      <c r="G16" s="6"/>
      <c r="H16" s="6"/>
      <c r="I16" s="6"/>
      <c r="J16" s="6"/>
      <c r="K16" s="6"/>
      <c r="L16" s="6"/>
      <c r="M16" s="6"/>
      <c r="N16" s="6"/>
      <c r="O16" s="6"/>
      <c r="P16" s="6"/>
      <c r="Q16" s="6"/>
      <c r="R16" s="6"/>
    </row>
    <row r="17" spans="2:18" x14ac:dyDescent="0.35">
      <c r="B17" s="6"/>
      <c r="C17" s="6"/>
      <c r="D17" s="6"/>
      <c r="E17" s="6"/>
      <c r="F17" s="6"/>
      <c r="G17" s="6"/>
      <c r="H17" s="6"/>
      <c r="I17" s="6"/>
      <c r="J17" s="6"/>
      <c r="K17" s="6"/>
      <c r="L17" s="6"/>
      <c r="M17" s="6"/>
      <c r="N17" s="6"/>
      <c r="O17" s="6"/>
      <c r="P17" s="6"/>
      <c r="Q17" s="6"/>
      <c r="R17" s="6"/>
    </row>
    <row r="18" spans="2:18" x14ac:dyDescent="0.35">
      <c r="B18" s="6"/>
      <c r="C18" s="6"/>
      <c r="D18" s="6"/>
      <c r="E18" s="6"/>
      <c r="F18" s="6"/>
      <c r="G18" s="6"/>
      <c r="H18" s="6"/>
      <c r="I18" s="6"/>
      <c r="J18" s="6"/>
      <c r="K18" s="6"/>
      <c r="L18" s="6"/>
      <c r="M18" s="6"/>
      <c r="N18" s="6"/>
      <c r="O18" s="6"/>
      <c r="P18" s="6"/>
      <c r="Q18" s="6"/>
      <c r="R18" s="6"/>
    </row>
    <row r="19" spans="2:18" x14ac:dyDescent="0.35">
      <c r="B19" s="6"/>
      <c r="C19" s="6"/>
      <c r="D19" s="6"/>
      <c r="E19" s="6"/>
      <c r="F19" s="6"/>
      <c r="G19" s="6"/>
      <c r="H19" s="6"/>
      <c r="I19" s="6"/>
      <c r="J19" s="6"/>
      <c r="K19" s="6"/>
      <c r="L19" s="6"/>
      <c r="M19" s="6"/>
      <c r="N19" s="6"/>
      <c r="O19" s="6"/>
      <c r="P19" s="6"/>
      <c r="Q19" s="6"/>
      <c r="R19" s="6"/>
    </row>
    <row r="20" spans="2:18" x14ac:dyDescent="0.35">
      <c r="B20" s="6"/>
      <c r="C20" s="6"/>
      <c r="D20" s="6"/>
      <c r="E20" s="6"/>
      <c r="F20" s="6"/>
      <c r="G20" s="6"/>
      <c r="H20" s="6"/>
      <c r="I20" s="6"/>
      <c r="J20" s="6"/>
      <c r="K20" s="6"/>
      <c r="L20" s="6"/>
      <c r="M20" s="6"/>
      <c r="N20" s="6"/>
      <c r="O20" s="6"/>
      <c r="P20" s="6"/>
      <c r="Q20" s="6"/>
      <c r="R20" s="6"/>
    </row>
  </sheetData>
  <customSheetViews>
    <customSheetView guid="{CAA1AEFA-3247-4BAB-B524-7A276055FBEB}">
      <pageMargins left="0.7" right="0.7" top="0.75" bottom="0.75" header="0.3" footer="0.3"/>
    </customSheetView>
  </customSheetView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R20"/>
  <sheetViews>
    <sheetView topLeftCell="A7" workbookViewId="0"/>
  </sheetViews>
  <sheetFormatPr defaultRowHeight="14.5" x14ac:dyDescent="0.35"/>
  <sheetData>
    <row r="2" spans="2:18" x14ac:dyDescent="0.35">
      <c r="B2" s="6"/>
      <c r="C2" s="6"/>
      <c r="D2" s="6"/>
      <c r="E2" s="6"/>
      <c r="F2" s="6"/>
      <c r="G2" s="6"/>
      <c r="H2" s="6"/>
      <c r="I2" s="6"/>
      <c r="J2" s="6"/>
      <c r="K2" s="6"/>
      <c r="L2" s="6"/>
      <c r="M2" s="6"/>
      <c r="N2" s="6"/>
      <c r="O2" s="6"/>
      <c r="P2" s="6"/>
      <c r="Q2" s="6"/>
      <c r="R2" s="6"/>
    </row>
    <row r="3" spans="2:18" x14ac:dyDescent="0.35">
      <c r="B3" s="6"/>
      <c r="C3" s="6"/>
      <c r="D3" s="6"/>
      <c r="E3" s="6"/>
      <c r="F3" s="6"/>
      <c r="G3" s="6"/>
      <c r="H3" s="6"/>
      <c r="I3" s="6"/>
      <c r="J3" s="6"/>
      <c r="K3" s="6"/>
      <c r="L3" s="6"/>
      <c r="M3" s="6"/>
      <c r="N3" s="6"/>
      <c r="O3" s="6"/>
      <c r="P3" s="6"/>
      <c r="Q3" s="6"/>
      <c r="R3" s="6"/>
    </row>
    <row r="4" spans="2:18" x14ac:dyDescent="0.35">
      <c r="B4" s="6"/>
      <c r="C4" s="6"/>
      <c r="D4" s="6"/>
      <c r="E4" s="6"/>
      <c r="F4" s="6"/>
      <c r="G4" s="6"/>
      <c r="H4" s="6"/>
      <c r="I4" s="6"/>
      <c r="J4" s="6"/>
      <c r="K4" s="6"/>
      <c r="L4" s="6"/>
      <c r="M4" s="6"/>
      <c r="N4" s="6"/>
      <c r="O4" s="6"/>
      <c r="P4" s="6"/>
      <c r="Q4" s="6"/>
      <c r="R4" s="6"/>
    </row>
    <row r="5" spans="2:18" x14ac:dyDescent="0.35">
      <c r="B5" s="6"/>
      <c r="C5" s="6"/>
      <c r="D5" s="6"/>
      <c r="E5" s="6"/>
      <c r="F5" s="6"/>
      <c r="G5" s="6"/>
      <c r="H5" s="6"/>
      <c r="I5" s="6"/>
      <c r="J5" s="6"/>
      <c r="K5" s="6"/>
      <c r="L5" s="6"/>
      <c r="M5" s="6"/>
      <c r="N5" s="6"/>
      <c r="O5" s="6"/>
      <c r="P5" s="6"/>
      <c r="Q5" s="6"/>
      <c r="R5" s="6"/>
    </row>
    <row r="6" spans="2:18" x14ac:dyDescent="0.35">
      <c r="B6" s="6"/>
      <c r="C6" s="6"/>
      <c r="D6" s="6"/>
      <c r="E6" s="6"/>
      <c r="F6" s="6"/>
      <c r="G6" s="6"/>
      <c r="H6" s="6"/>
      <c r="I6" s="6"/>
      <c r="J6" s="6"/>
      <c r="K6" s="6"/>
      <c r="L6" s="6"/>
      <c r="M6" s="6"/>
      <c r="N6" s="6"/>
      <c r="O6" s="6"/>
      <c r="P6" s="6"/>
      <c r="Q6" s="6"/>
      <c r="R6" s="6"/>
    </row>
    <row r="7" spans="2:18" x14ac:dyDescent="0.35">
      <c r="B7" s="6"/>
      <c r="C7" s="6"/>
      <c r="D7" s="6"/>
      <c r="E7" s="6"/>
      <c r="F7" s="6"/>
      <c r="G7" s="6"/>
      <c r="H7" s="6"/>
      <c r="I7" s="6"/>
      <c r="J7" s="6"/>
      <c r="K7" s="6"/>
      <c r="L7" s="6"/>
      <c r="M7" s="6"/>
      <c r="N7" s="6"/>
      <c r="O7" s="6"/>
      <c r="P7" s="6"/>
      <c r="Q7" s="6"/>
      <c r="R7" s="6"/>
    </row>
    <row r="8" spans="2:18" x14ac:dyDescent="0.35">
      <c r="B8" s="6"/>
      <c r="C8" s="6"/>
      <c r="D8" s="6"/>
      <c r="E8" s="6"/>
      <c r="F8" s="6"/>
      <c r="G8" s="6"/>
      <c r="H8" s="6"/>
      <c r="I8" s="6"/>
      <c r="J8" s="6"/>
      <c r="K8" s="6"/>
      <c r="L8" s="6"/>
      <c r="M8" s="6"/>
      <c r="N8" s="6"/>
      <c r="O8" s="6"/>
      <c r="P8" s="6"/>
      <c r="Q8" s="6"/>
      <c r="R8" s="6"/>
    </row>
    <row r="9" spans="2:18" x14ac:dyDescent="0.35">
      <c r="B9" s="6"/>
      <c r="C9" s="6"/>
      <c r="D9" s="6"/>
      <c r="E9" s="6"/>
      <c r="F9" s="6"/>
      <c r="G9" s="6"/>
      <c r="H9" s="6"/>
      <c r="I9" s="6"/>
      <c r="J9" s="6"/>
      <c r="K9" s="6"/>
      <c r="L9" s="6"/>
      <c r="M9" s="6"/>
      <c r="N9" s="6"/>
      <c r="O9" s="6"/>
      <c r="P9" s="6"/>
      <c r="Q9" s="6"/>
      <c r="R9" s="6"/>
    </row>
    <row r="10" spans="2:18" x14ac:dyDescent="0.35">
      <c r="B10" s="6"/>
      <c r="C10" s="6"/>
      <c r="D10" s="6"/>
      <c r="E10" s="6"/>
      <c r="F10" s="6"/>
      <c r="G10" s="6"/>
      <c r="H10" s="6"/>
      <c r="I10" s="6"/>
      <c r="J10" s="6"/>
      <c r="K10" s="6"/>
      <c r="L10" s="6"/>
      <c r="M10" s="6"/>
      <c r="N10" s="6"/>
      <c r="O10" s="6"/>
      <c r="P10" s="6"/>
      <c r="Q10" s="6"/>
      <c r="R10" s="6"/>
    </row>
    <row r="11" spans="2:18" x14ac:dyDescent="0.35">
      <c r="B11" s="6"/>
      <c r="C11" s="6"/>
      <c r="D11" s="6"/>
      <c r="E11" s="6"/>
      <c r="F11" s="6"/>
      <c r="G11" s="6"/>
      <c r="H11" s="6"/>
      <c r="I11" s="6"/>
      <c r="J11" s="6"/>
      <c r="K11" s="6"/>
      <c r="L11" s="6"/>
      <c r="M11" s="6"/>
      <c r="N11" s="6"/>
      <c r="O11" s="6"/>
      <c r="P11" s="6"/>
      <c r="Q11" s="6"/>
      <c r="R11" s="6"/>
    </row>
    <row r="12" spans="2:18" x14ac:dyDescent="0.35">
      <c r="B12" s="6"/>
      <c r="C12" s="6"/>
      <c r="D12" s="6"/>
      <c r="E12" s="6"/>
      <c r="F12" s="6"/>
      <c r="G12" s="6"/>
      <c r="H12" s="6"/>
      <c r="I12" s="6"/>
      <c r="J12" s="6"/>
      <c r="K12" s="6"/>
      <c r="L12" s="6"/>
      <c r="M12" s="6"/>
      <c r="N12" s="6"/>
      <c r="O12" s="6"/>
      <c r="P12" s="6"/>
      <c r="Q12" s="6"/>
      <c r="R12" s="6"/>
    </row>
    <row r="13" spans="2:18" x14ac:dyDescent="0.35">
      <c r="B13" s="6"/>
      <c r="C13" s="6"/>
      <c r="D13" s="6"/>
      <c r="E13" s="6"/>
      <c r="F13" s="6"/>
      <c r="G13" s="6"/>
      <c r="H13" s="6"/>
      <c r="I13" s="6"/>
      <c r="J13" s="6"/>
      <c r="K13" s="6"/>
      <c r="L13" s="6"/>
      <c r="M13" s="6"/>
      <c r="N13" s="6"/>
      <c r="O13" s="6"/>
      <c r="P13" s="6"/>
      <c r="Q13" s="6"/>
      <c r="R13" s="6"/>
    </row>
    <row r="14" spans="2:18" x14ac:dyDescent="0.35">
      <c r="B14" s="6"/>
      <c r="C14" s="6"/>
      <c r="D14" s="6"/>
      <c r="E14" s="6"/>
      <c r="F14" s="6"/>
      <c r="G14" s="6"/>
      <c r="H14" s="6"/>
      <c r="I14" s="6"/>
      <c r="J14" s="6"/>
      <c r="K14" s="6"/>
      <c r="L14" s="6"/>
      <c r="M14" s="6"/>
      <c r="N14" s="6"/>
      <c r="O14" s="6"/>
      <c r="P14" s="6"/>
      <c r="Q14" s="6"/>
      <c r="R14" s="6"/>
    </row>
    <row r="15" spans="2:18" x14ac:dyDescent="0.35">
      <c r="B15" s="6"/>
      <c r="C15" s="6"/>
      <c r="D15" s="6"/>
      <c r="E15" s="6"/>
      <c r="F15" s="6"/>
      <c r="G15" s="6"/>
      <c r="H15" s="6"/>
      <c r="I15" s="6"/>
      <c r="J15" s="6"/>
      <c r="K15" s="6"/>
      <c r="L15" s="6"/>
      <c r="M15" s="6"/>
      <c r="N15" s="6"/>
      <c r="O15" s="6"/>
      <c r="P15" s="6"/>
      <c r="Q15" s="6"/>
      <c r="R15" s="6"/>
    </row>
    <row r="16" spans="2:18" x14ac:dyDescent="0.35">
      <c r="B16" s="6"/>
      <c r="C16" s="6"/>
      <c r="D16" s="6"/>
      <c r="E16" s="6"/>
      <c r="F16" s="6"/>
      <c r="G16" s="6"/>
      <c r="H16" s="6"/>
      <c r="I16" s="6"/>
      <c r="J16" s="6"/>
      <c r="K16" s="6"/>
      <c r="L16" s="6"/>
      <c r="M16" s="6"/>
      <c r="N16" s="6"/>
      <c r="O16" s="6"/>
      <c r="P16" s="6"/>
      <c r="Q16" s="6"/>
      <c r="R16" s="6"/>
    </row>
    <row r="17" spans="2:18" x14ac:dyDescent="0.35">
      <c r="B17" s="6"/>
      <c r="C17" s="6"/>
      <c r="D17" s="6"/>
      <c r="E17" s="6"/>
      <c r="F17" s="6"/>
      <c r="G17" s="6"/>
      <c r="H17" s="6"/>
      <c r="I17" s="6"/>
      <c r="J17" s="6"/>
      <c r="K17" s="6"/>
      <c r="L17" s="6"/>
      <c r="M17" s="6"/>
      <c r="N17" s="6"/>
      <c r="O17" s="6"/>
      <c r="P17" s="6"/>
      <c r="Q17" s="6"/>
      <c r="R17" s="6"/>
    </row>
    <row r="18" spans="2:18" x14ac:dyDescent="0.35">
      <c r="B18" s="6"/>
      <c r="C18" s="6"/>
      <c r="D18" s="6"/>
      <c r="E18" s="6"/>
      <c r="F18" s="6"/>
      <c r="G18" s="6"/>
      <c r="H18" s="6"/>
      <c r="I18" s="6"/>
      <c r="J18" s="6"/>
      <c r="K18" s="6"/>
      <c r="L18" s="6"/>
      <c r="M18" s="6"/>
      <c r="N18" s="6"/>
      <c r="O18" s="6"/>
      <c r="P18" s="6"/>
      <c r="Q18" s="6"/>
      <c r="R18" s="6"/>
    </row>
    <row r="19" spans="2:18" x14ac:dyDescent="0.35">
      <c r="B19" s="6"/>
      <c r="C19" s="6"/>
      <c r="D19" s="6"/>
      <c r="E19" s="6"/>
      <c r="F19" s="6"/>
      <c r="G19" s="6"/>
      <c r="H19" s="6"/>
      <c r="I19" s="6"/>
      <c r="J19" s="6"/>
      <c r="K19" s="6"/>
      <c r="L19" s="6"/>
      <c r="M19" s="6"/>
      <c r="N19" s="6"/>
      <c r="O19" s="6"/>
      <c r="P19" s="6"/>
      <c r="Q19" s="6"/>
      <c r="R19" s="6"/>
    </row>
    <row r="20" spans="2:18" x14ac:dyDescent="0.35">
      <c r="B20" s="6"/>
      <c r="C20" s="6"/>
      <c r="D20" s="6"/>
      <c r="E20" s="6"/>
      <c r="F20" s="6"/>
      <c r="G20" s="6"/>
      <c r="H20" s="6"/>
      <c r="I20" s="6"/>
      <c r="J20" s="6"/>
      <c r="K20" s="6"/>
      <c r="L20" s="6"/>
      <c r="M20" s="6"/>
      <c r="N20" s="6"/>
      <c r="O20" s="6"/>
      <c r="P20" s="6"/>
      <c r="Q20" s="6"/>
      <c r="R20" s="6"/>
    </row>
  </sheetData>
  <customSheetViews>
    <customSheetView guid="{CAA1AEFA-3247-4BAB-B524-7A276055FBEB}" topLeftCell="A7">
      <pageMargins left="0.7" right="0.7" top="0.75" bottom="0.75" header="0.3" footer="0.3"/>
    </customSheetView>
  </customSheetView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2D1F5D-0ED5-4497-B4A4-60B3207F5DC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vt:lpstr>
      <vt:lpstr>Dashboard</vt:lpstr>
      <vt:lpstr>Sheet1</vt:lpstr>
      <vt:lpstr>Daily Patient count</vt:lpstr>
      <vt:lpstr>Daily Avg waiting time</vt:lpstr>
      <vt:lpstr>Daily Avg satisfaction</vt:lpstr>
      <vt:lpstr>Daily On-Time treatment rate</vt:lpstr>
      <vt:lpstr>Daily Admission rate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c:creator>
  <cp:lastModifiedBy>RA</cp:lastModifiedBy>
  <dcterms:created xsi:type="dcterms:W3CDTF">2025-12-21T10:20:31Z</dcterms:created>
  <dcterms:modified xsi:type="dcterms:W3CDTF">2025-12-29T06:50:06Z</dcterms:modified>
</cp:coreProperties>
</file>